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rrent Classes\Logistics\Group 2 Work\"/>
    </mc:Choice>
  </mc:AlternateContent>
  <bookViews>
    <workbookView xWindow="0" yWindow="0" windowWidth="11970" windowHeight="9600"/>
  </bookViews>
  <sheets>
    <sheet name="Game Theory Models" sheetId="1" r:id="rId1"/>
    <sheet name="Game Theory Examp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3" i="1" l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AH73" i="1"/>
  <c r="AI73" i="1"/>
  <c r="AJ73" i="1"/>
  <c r="AK73" i="1"/>
  <c r="AL73" i="1"/>
  <c r="AM73" i="1"/>
  <c r="AN73" i="1"/>
  <c r="AO73" i="1"/>
  <c r="AP73" i="1"/>
  <c r="AQ73" i="1"/>
  <c r="AH74" i="1"/>
  <c r="AI74" i="1"/>
  <c r="AJ74" i="1"/>
  <c r="AK74" i="1"/>
  <c r="AL74" i="1"/>
  <c r="AM74" i="1"/>
  <c r="AN74" i="1"/>
  <c r="AO74" i="1"/>
  <c r="AP74" i="1"/>
  <c r="AQ74" i="1"/>
  <c r="AG74" i="1"/>
  <c r="AG73" i="1"/>
  <c r="AG11" i="1" l="1"/>
  <c r="AH11" i="1" s="1"/>
  <c r="AG10" i="1"/>
  <c r="AH10" i="1" s="1"/>
  <c r="AG9" i="1"/>
  <c r="AG8" i="1"/>
  <c r="AG7" i="1"/>
  <c r="AH98" i="1"/>
  <c r="AI98" i="1" s="1"/>
  <c r="AG108" i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BH108" i="1" s="1"/>
  <c r="BI108" i="1" s="1"/>
  <c r="BJ108" i="1" s="1"/>
  <c r="BK108" i="1" s="1"/>
  <c r="BL108" i="1" s="1"/>
  <c r="BM108" i="1" s="1"/>
  <c r="BN108" i="1" s="1"/>
  <c r="BO108" i="1" s="1"/>
  <c r="BP108" i="1" s="1"/>
  <c r="BQ108" i="1" s="1"/>
  <c r="BR108" i="1" s="1"/>
  <c r="BS108" i="1" s="1"/>
  <c r="BT108" i="1" s="1"/>
  <c r="BU108" i="1" s="1"/>
  <c r="BV108" i="1" s="1"/>
  <c r="BW108" i="1" s="1"/>
  <c r="BX108" i="1" s="1"/>
  <c r="BY108" i="1" s="1"/>
  <c r="BZ108" i="1" s="1"/>
  <c r="CA108" i="1" s="1"/>
  <c r="CB108" i="1" s="1"/>
  <c r="CC108" i="1" s="1"/>
  <c r="CD108" i="1" s="1"/>
  <c r="CE108" i="1" s="1"/>
  <c r="CF108" i="1" s="1"/>
  <c r="CG108" i="1" s="1"/>
  <c r="CH108" i="1" s="1"/>
  <c r="CI108" i="1" s="1"/>
  <c r="CJ108" i="1" s="1"/>
  <c r="CK108" i="1" s="1"/>
  <c r="CL108" i="1" s="1"/>
  <c r="CM108" i="1" s="1"/>
  <c r="CN108" i="1" s="1"/>
  <c r="CO108" i="1" s="1"/>
  <c r="CP108" i="1" s="1"/>
  <c r="CQ108" i="1" s="1"/>
  <c r="CR108" i="1" s="1"/>
  <c r="CS108" i="1" s="1"/>
  <c r="CT108" i="1" s="1"/>
  <c r="CU108" i="1" s="1"/>
  <c r="CV108" i="1" s="1"/>
  <c r="CW108" i="1" s="1"/>
  <c r="CX108" i="1" s="1"/>
  <c r="CY108" i="1" s="1"/>
  <c r="CZ108" i="1" s="1"/>
  <c r="DA108" i="1" s="1"/>
  <c r="DB108" i="1" s="1"/>
  <c r="DC108" i="1" s="1"/>
  <c r="DD108" i="1" s="1"/>
  <c r="DE108" i="1" s="1"/>
  <c r="DF108" i="1" s="1"/>
  <c r="DG108" i="1" s="1"/>
  <c r="DH108" i="1" s="1"/>
  <c r="DI108" i="1" s="1"/>
  <c r="DJ108" i="1" s="1"/>
  <c r="DK108" i="1" s="1"/>
  <c r="DL108" i="1" s="1"/>
  <c r="DM108" i="1" s="1"/>
  <c r="DN108" i="1" s="1"/>
  <c r="DO108" i="1" s="1"/>
  <c r="DP108" i="1" s="1"/>
  <c r="DQ108" i="1" s="1"/>
  <c r="DR108" i="1" s="1"/>
  <c r="DS108" i="1" s="1"/>
  <c r="DT108" i="1" s="1"/>
  <c r="DU108" i="1" s="1"/>
  <c r="DV108" i="1" s="1"/>
  <c r="DW108" i="1" s="1"/>
  <c r="DX108" i="1" s="1"/>
  <c r="DY108" i="1" s="1"/>
  <c r="DZ108" i="1" s="1"/>
  <c r="EA108" i="1" s="1"/>
  <c r="AG103" i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Z103" i="1" s="1"/>
  <c r="BA103" i="1" s="1"/>
  <c r="BB103" i="1" s="1"/>
  <c r="BC103" i="1" s="1"/>
  <c r="BD103" i="1" s="1"/>
  <c r="BE103" i="1" s="1"/>
  <c r="BF103" i="1" s="1"/>
  <c r="BG103" i="1" s="1"/>
  <c r="BH103" i="1" s="1"/>
  <c r="BI103" i="1" s="1"/>
  <c r="BJ103" i="1" s="1"/>
  <c r="BK103" i="1" s="1"/>
  <c r="BL103" i="1" s="1"/>
  <c r="BM103" i="1" s="1"/>
  <c r="BN103" i="1" s="1"/>
  <c r="BO103" i="1" s="1"/>
  <c r="BP103" i="1" s="1"/>
  <c r="BQ103" i="1" s="1"/>
  <c r="BR103" i="1" s="1"/>
  <c r="BS103" i="1" s="1"/>
  <c r="BT103" i="1" s="1"/>
  <c r="BU103" i="1" s="1"/>
  <c r="BV103" i="1" s="1"/>
  <c r="BW103" i="1" s="1"/>
  <c r="BX103" i="1" s="1"/>
  <c r="BY103" i="1" s="1"/>
  <c r="BZ103" i="1" s="1"/>
  <c r="CA103" i="1" s="1"/>
  <c r="CB103" i="1" s="1"/>
  <c r="CC103" i="1" s="1"/>
  <c r="CD103" i="1" s="1"/>
  <c r="CE103" i="1" s="1"/>
  <c r="CF103" i="1" s="1"/>
  <c r="CG103" i="1" s="1"/>
  <c r="CH103" i="1" s="1"/>
  <c r="CI103" i="1" s="1"/>
  <c r="CJ103" i="1" s="1"/>
  <c r="CK103" i="1" s="1"/>
  <c r="CL103" i="1" s="1"/>
  <c r="CM103" i="1" s="1"/>
  <c r="CN103" i="1" s="1"/>
  <c r="CO103" i="1" s="1"/>
  <c r="CP103" i="1" s="1"/>
  <c r="CQ103" i="1" s="1"/>
  <c r="CR103" i="1" s="1"/>
  <c r="CS103" i="1" s="1"/>
  <c r="CT103" i="1" s="1"/>
  <c r="CU103" i="1" s="1"/>
  <c r="CV103" i="1" s="1"/>
  <c r="CW103" i="1" s="1"/>
  <c r="CX103" i="1" s="1"/>
  <c r="CY103" i="1" s="1"/>
  <c r="CZ103" i="1" s="1"/>
  <c r="DA103" i="1" s="1"/>
  <c r="DB103" i="1" s="1"/>
  <c r="DC103" i="1" s="1"/>
  <c r="DD103" i="1" s="1"/>
  <c r="DE103" i="1" s="1"/>
  <c r="DF103" i="1" s="1"/>
  <c r="DG103" i="1" s="1"/>
  <c r="DH103" i="1" s="1"/>
  <c r="DI103" i="1" s="1"/>
  <c r="DJ103" i="1" s="1"/>
  <c r="DK103" i="1" s="1"/>
  <c r="DL103" i="1" s="1"/>
  <c r="DM103" i="1" s="1"/>
  <c r="DN103" i="1" s="1"/>
  <c r="DO103" i="1" s="1"/>
  <c r="DP103" i="1" s="1"/>
  <c r="DQ103" i="1" s="1"/>
  <c r="DR103" i="1" s="1"/>
  <c r="DS103" i="1" s="1"/>
  <c r="DT103" i="1" s="1"/>
  <c r="DU103" i="1" s="1"/>
  <c r="DV103" i="1" s="1"/>
  <c r="DW103" i="1" s="1"/>
  <c r="DX103" i="1" s="1"/>
  <c r="DY103" i="1" s="1"/>
  <c r="DZ103" i="1" s="1"/>
  <c r="EA103" i="1" s="1"/>
  <c r="AG104" i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BF104" i="1" s="1"/>
  <c r="BG104" i="1" s="1"/>
  <c r="BH104" i="1" s="1"/>
  <c r="BI104" i="1" s="1"/>
  <c r="BJ104" i="1" s="1"/>
  <c r="BK104" i="1" s="1"/>
  <c r="BL104" i="1" s="1"/>
  <c r="BM104" i="1" s="1"/>
  <c r="BN104" i="1" s="1"/>
  <c r="BO104" i="1" s="1"/>
  <c r="BP104" i="1" s="1"/>
  <c r="BQ104" i="1" s="1"/>
  <c r="BR104" i="1" s="1"/>
  <c r="BS104" i="1" s="1"/>
  <c r="BT104" i="1" s="1"/>
  <c r="BU104" i="1" s="1"/>
  <c r="BV104" i="1" s="1"/>
  <c r="BW104" i="1" s="1"/>
  <c r="BX104" i="1" s="1"/>
  <c r="BY104" i="1" s="1"/>
  <c r="BZ104" i="1" s="1"/>
  <c r="CA104" i="1" s="1"/>
  <c r="CB104" i="1" s="1"/>
  <c r="CC104" i="1" s="1"/>
  <c r="CD104" i="1" s="1"/>
  <c r="CE104" i="1" s="1"/>
  <c r="CF104" i="1" s="1"/>
  <c r="CG104" i="1" s="1"/>
  <c r="CH104" i="1" s="1"/>
  <c r="CI104" i="1" s="1"/>
  <c r="CJ104" i="1" s="1"/>
  <c r="CK104" i="1" s="1"/>
  <c r="CL104" i="1" s="1"/>
  <c r="CM104" i="1" s="1"/>
  <c r="CN104" i="1" s="1"/>
  <c r="CO104" i="1" s="1"/>
  <c r="CP104" i="1" s="1"/>
  <c r="CQ104" i="1" s="1"/>
  <c r="CR104" i="1" s="1"/>
  <c r="CS104" i="1" s="1"/>
  <c r="CT104" i="1" s="1"/>
  <c r="CU104" i="1" s="1"/>
  <c r="CV104" i="1" s="1"/>
  <c r="CW104" i="1" s="1"/>
  <c r="CX104" i="1" s="1"/>
  <c r="CY104" i="1" s="1"/>
  <c r="CZ104" i="1" s="1"/>
  <c r="DA104" i="1" s="1"/>
  <c r="DB104" i="1" s="1"/>
  <c r="DC104" i="1" s="1"/>
  <c r="DD104" i="1" s="1"/>
  <c r="DE104" i="1" s="1"/>
  <c r="DF104" i="1" s="1"/>
  <c r="DG104" i="1" s="1"/>
  <c r="DH104" i="1" s="1"/>
  <c r="DI104" i="1" s="1"/>
  <c r="DJ104" i="1" s="1"/>
  <c r="DK104" i="1" s="1"/>
  <c r="DL104" i="1" s="1"/>
  <c r="DM104" i="1" s="1"/>
  <c r="DN104" i="1" s="1"/>
  <c r="DO104" i="1" s="1"/>
  <c r="DP104" i="1" s="1"/>
  <c r="DQ104" i="1" s="1"/>
  <c r="DR104" i="1" s="1"/>
  <c r="DS104" i="1" s="1"/>
  <c r="DT104" i="1" s="1"/>
  <c r="DU104" i="1" s="1"/>
  <c r="DV104" i="1" s="1"/>
  <c r="DW104" i="1" s="1"/>
  <c r="DX104" i="1" s="1"/>
  <c r="DY104" i="1" s="1"/>
  <c r="DZ104" i="1" s="1"/>
  <c r="EA104" i="1" s="1"/>
  <c r="AG105" i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BG105" i="1" s="1"/>
  <c r="BH105" i="1" s="1"/>
  <c r="BI105" i="1" s="1"/>
  <c r="BJ105" i="1" s="1"/>
  <c r="BK105" i="1" s="1"/>
  <c r="BL105" i="1" s="1"/>
  <c r="BM105" i="1" s="1"/>
  <c r="BN105" i="1" s="1"/>
  <c r="BO105" i="1" s="1"/>
  <c r="BP105" i="1" s="1"/>
  <c r="BQ105" i="1" s="1"/>
  <c r="BR105" i="1" s="1"/>
  <c r="BS105" i="1" s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CK105" i="1" s="1"/>
  <c r="CL105" i="1" s="1"/>
  <c r="CM105" i="1" s="1"/>
  <c r="CN105" i="1" s="1"/>
  <c r="CO105" i="1" s="1"/>
  <c r="CP105" i="1" s="1"/>
  <c r="CQ105" i="1" s="1"/>
  <c r="CR105" i="1" s="1"/>
  <c r="CS105" i="1" s="1"/>
  <c r="CT105" i="1" s="1"/>
  <c r="CU105" i="1" s="1"/>
  <c r="CV105" i="1" s="1"/>
  <c r="CW105" i="1" s="1"/>
  <c r="CX105" i="1" s="1"/>
  <c r="CY105" i="1" s="1"/>
  <c r="CZ105" i="1" s="1"/>
  <c r="DA105" i="1" s="1"/>
  <c r="DB105" i="1" s="1"/>
  <c r="DC105" i="1" s="1"/>
  <c r="DD105" i="1" s="1"/>
  <c r="DE105" i="1" s="1"/>
  <c r="DF105" i="1" s="1"/>
  <c r="DG105" i="1" s="1"/>
  <c r="DH105" i="1" s="1"/>
  <c r="DI105" i="1" s="1"/>
  <c r="DJ105" i="1" s="1"/>
  <c r="DK105" i="1" s="1"/>
  <c r="DL105" i="1" s="1"/>
  <c r="DM105" i="1" s="1"/>
  <c r="DN105" i="1" s="1"/>
  <c r="DO105" i="1" s="1"/>
  <c r="DP105" i="1" s="1"/>
  <c r="DQ105" i="1" s="1"/>
  <c r="DR105" i="1" s="1"/>
  <c r="DS105" i="1" s="1"/>
  <c r="DT105" i="1" s="1"/>
  <c r="DU105" i="1" s="1"/>
  <c r="DV105" i="1" s="1"/>
  <c r="DW105" i="1" s="1"/>
  <c r="DX105" i="1" s="1"/>
  <c r="DY105" i="1" s="1"/>
  <c r="DZ105" i="1" s="1"/>
  <c r="EA105" i="1" s="1"/>
  <c r="AG102" i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BM102" i="1" s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CP102" i="1" s="1"/>
  <c r="CQ102" i="1" s="1"/>
  <c r="CR102" i="1" s="1"/>
  <c r="CS102" i="1" s="1"/>
  <c r="CT102" i="1" s="1"/>
  <c r="CU102" i="1" s="1"/>
  <c r="CV102" i="1" s="1"/>
  <c r="CW102" i="1" s="1"/>
  <c r="CX102" i="1" s="1"/>
  <c r="CY102" i="1" s="1"/>
  <c r="CZ102" i="1" s="1"/>
  <c r="DA102" i="1" s="1"/>
  <c r="DB102" i="1" s="1"/>
  <c r="DC102" i="1" s="1"/>
  <c r="DD102" i="1" s="1"/>
  <c r="DE102" i="1" s="1"/>
  <c r="DF102" i="1" s="1"/>
  <c r="DG102" i="1" s="1"/>
  <c r="DH102" i="1" s="1"/>
  <c r="DI102" i="1" s="1"/>
  <c r="DJ102" i="1" s="1"/>
  <c r="DK102" i="1" s="1"/>
  <c r="DL102" i="1" s="1"/>
  <c r="DM102" i="1" s="1"/>
  <c r="DN102" i="1" s="1"/>
  <c r="DO102" i="1" s="1"/>
  <c r="DP102" i="1" s="1"/>
  <c r="DQ102" i="1" s="1"/>
  <c r="DR102" i="1" s="1"/>
  <c r="DS102" i="1" s="1"/>
  <c r="DT102" i="1" s="1"/>
  <c r="DU102" i="1" s="1"/>
  <c r="DV102" i="1" s="1"/>
  <c r="DW102" i="1" s="1"/>
  <c r="DX102" i="1" s="1"/>
  <c r="DY102" i="1" s="1"/>
  <c r="DZ102" i="1" s="1"/>
  <c r="EA102" i="1" s="1"/>
  <c r="AG95" i="1"/>
  <c r="AH95" i="1" s="1"/>
  <c r="AG94" i="1"/>
  <c r="AG92" i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CP92" i="1" s="1"/>
  <c r="CQ92" i="1" s="1"/>
  <c r="CR92" i="1" s="1"/>
  <c r="CS92" i="1" s="1"/>
  <c r="CT92" i="1" s="1"/>
  <c r="CU92" i="1" s="1"/>
  <c r="CV92" i="1" s="1"/>
  <c r="CW92" i="1" s="1"/>
  <c r="CX92" i="1" s="1"/>
  <c r="CY92" i="1" s="1"/>
  <c r="CZ92" i="1" s="1"/>
  <c r="DA92" i="1" s="1"/>
  <c r="DB92" i="1" s="1"/>
  <c r="DC92" i="1" s="1"/>
  <c r="DD92" i="1" s="1"/>
  <c r="DE92" i="1" s="1"/>
  <c r="DF92" i="1" s="1"/>
  <c r="DG92" i="1" s="1"/>
  <c r="DH92" i="1" s="1"/>
  <c r="DI92" i="1" s="1"/>
  <c r="DJ92" i="1" s="1"/>
  <c r="DK92" i="1" s="1"/>
  <c r="DL92" i="1" s="1"/>
  <c r="DM92" i="1" s="1"/>
  <c r="DN92" i="1" s="1"/>
  <c r="DO92" i="1" s="1"/>
  <c r="DP92" i="1" s="1"/>
  <c r="DQ92" i="1" s="1"/>
  <c r="DR92" i="1" s="1"/>
  <c r="DS92" i="1" s="1"/>
  <c r="DT92" i="1" s="1"/>
  <c r="DU92" i="1" s="1"/>
  <c r="DV92" i="1" s="1"/>
  <c r="DW92" i="1" s="1"/>
  <c r="DX92" i="1" s="1"/>
  <c r="DY92" i="1" s="1"/>
  <c r="DZ92" i="1" s="1"/>
  <c r="EA92" i="1" s="1"/>
  <c r="AG91" i="1"/>
  <c r="AH91" i="1" s="1"/>
  <c r="AI91" i="1" s="1"/>
  <c r="AJ91" i="1" s="1"/>
  <c r="AK91" i="1" s="1"/>
  <c r="AG90" i="1"/>
  <c r="AH90" i="1" s="1"/>
  <c r="AG85" i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W85" i="1" s="1"/>
  <c r="CX85" i="1" s="1"/>
  <c r="CY85" i="1" s="1"/>
  <c r="CZ85" i="1" s="1"/>
  <c r="DA85" i="1" s="1"/>
  <c r="DB85" i="1" s="1"/>
  <c r="DC85" i="1" s="1"/>
  <c r="DD85" i="1" s="1"/>
  <c r="DE85" i="1" s="1"/>
  <c r="DF85" i="1" s="1"/>
  <c r="DG85" i="1" s="1"/>
  <c r="DH85" i="1" s="1"/>
  <c r="DI85" i="1" s="1"/>
  <c r="DJ85" i="1" s="1"/>
  <c r="DK85" i="1" s="1"/>
  <c r="DL85" i="1" s="1"/>
  <c r="DM85" i="1" s="1"/>
  <c r="DN85" i="1" s="1"/>
  <c r="DO85" i="1" s="1"/>
  <c r="DP85" i="1" s="1"/>
  <c r="DQ85" i="1" s="1"/>
  <c r="DR85" i="1" s="1"/>
  <c r="DS85" i="1" s="1"/>
  <c r="DT85" i="1" s="1"/>
  <c r="DU85" i="1" s="1"/>
  <c r="DV85" i="1" s="1"/>
  <c r="DW85" i="1" s="1"/>
  <c r="DX85" i="1" s="1"/>
  <c r="DY85" i="1" s="1"/>
  <c r="DZ85" i="1" s="1"/>
  <c r="EA85" i="1" s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CX86" i="1" s="1"/>
  <c r="CY86" i="1" s="1"/>
  <c r="CZ86" i="1" s="1"/>
  <c r="DA86" i="1" s="1"/>
  <c r="DB86" i="1" s="1"/>
  <c r="DC86" i="1" s="1"/>
  <c r="DD86" i="1" s="1"/>
  <c r="DE86" i="1" s="1"/>
  <c r="DF86" i="1" s="1"/>
  <c r="DG86" i="1" s="1"/>
  <c r="DH86" i="1" s="1"/>
  <c r="DI86" i="1" s="1"/>
  <c r="DJ86" i="1" s="1"/>
  <c r="DK86" i="1" s="1"/>
  <c r="DL86" i="1" s="1"/>
  <c r="DM86" i="1" s="1"/>
  <c r="DN86" i="1" s="1"/>
  <c r="DO86" i="1" s="1"/>
  <c r="DP86" i="1" s="1"/>
  <c r="DQ86" i="1" s="1"/>
  <c r="DR86" i="1" s="1"/>
  <c r="DS86" i="1" s="1"/>
  <c r="DT86" i="1" s="1"/>
  <c r="DU86" i="1" s="1"/>
  <c r="DV86" i="1" s="1"/>
  <c r="DW86" i="1" s="1"/>
  <c r="DX86" i="1" s="1"/>
  <c r="DY86" i="1" s="1"/>
  <c r="DZ86" i="1" s="1"/>
  <c r="EA86" i="1" s="1"/>
  <c r="AG87" i="1"/>
  <c r="AH87" i="1" s="1"/>
  <c r="AI87" i="1" s="1"/>
  <c r="AJ87" i="1" s="1"/>
  <c r="AG88" i="1"/>
  <c r="AH88" i="1" s="1"/>
  <c r="AI88" i="1" s="1"/>
  <c r="AJ88" i="1" s="1"/>
  <c r="AK88" i="1" s="1"/>
  <c r="AL88" i="1" s="1"/>
  <c r="AM88" i="1" s="1"/>
  <c r="AG84" i="1"/>
  <c r="AH84" i="1" s="1"/>
  <c r="AG78" i="1"/>
  <c r="AG97" i="1" s="1"/>
  <c r="AG79" i="1"/>
  <c r="AH79" i="1" s="1"/>
  <c r="AI79" i="1" s="1"/>
  <c r="AJ79" i="1" s="1"/>
  <c r="AG80" i="1"/>
  <c r="AH80" i="1" s="1"/>
  <c r="AI80" i="1" s="1"/>
  <c r="AG81" i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CX81" i="1" s="1"/>
  <c r="CY81" i="1" s="1"/>
  <c r="CZ81" i="1" s="1"/>
  <c r="DA81" i="1" s="1"/>
  <c r="DB81" i="1" s="1"/>
  <c r="DC81" i="1" s="1"/>
  <c r="DD81" i="1" s="1"/>
  <c r="DE81" i="1" s="1"/>
  <c r="DF81" i="1" s="1"/>
  <c r="DG81" i="1" s="1"/>
  <c r="DH81" i="1" s="1"/>
  <c r="DI81" i="1" s="1"/>
  <c r="DJ81" i="1" s="1"/>
  <c r="DK81" i="1" s="1"/>
  <c r="DL81" i="1" s="1"/>
  <c r="DM81" i="1" s="1"/>
  <c r="DN81" i="1" s="1"/>
  <c r="DO81" i="1" s="1"/>
  <c r="DP81" i="1" s="1"/>
  <c r="DQ81" i="1" s="1"/>
  <c r="DR81" i="1" s="1"/>
  <c r="DS81" i="1" s="1"/>
  <c r="DT81" i="1" s="1"/>
  <c r="DU81" i="1" s="1"/>
  <c r="DV81" i="1" s="1"/>
  <c r="DW81" i="1" s="1"/>
  <c r="DX81" i="1" s="1"/>
  <c r="DY81" i="1" s="1"/>
  <c r="DZ81" i="1" s="1"/>
  <c r="EA81" i="1" s="1"/>
  <c r="AG82" i="1"/>
  <c r="AH82" i="1" s="1"/>
  <c r="AI82" i="1" s="1"/>
  <c r="AJ82" i="1" s="1"/>
  <c r="AK82" i="1" s="1"/>
  <c r="AL82" i="1" s="1"/>
  <c r="AG77" i="1"/>
  <c r="AG96" i="1" s="1"/>
  <c r="Y52" i="1"/>
  <c r="Y28" i="1" s="1"/>
  <c r="AG38" i="1"/>
  <c r="AG35" i="1"/>
  <c r="AG34" i="1"/>
  <c r="AG33" i="1"/>
  <c r="AG32" i="1"/>
  <c r="AG25" i="1"/>
  <c r="AG24" i="1"/>
  <c r="AG22" i="1"/>
  <c r="AG21" i="1"/>
  <c r="AG18" i="1"/>
  <c r="AG17" i="1"/>
  <c r="AG16" i="1"/>
  <c r="AG15" i="1"/>
  <c r="AG14" i="1"/>
  <c r="AH14" i="1" s="1"/>
  <c r="AG12" i="1"/>
  <c r="AH12" i="1" s="1"/>
  <c r="AG27" i="1"/>
  <c r="AG26" i="1"/>
  <c r="AH20" i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DI20" i="1" s="1"/>
  <c r="DJ20" i="1" s="1"/>
  <c r="DK20" i="1" s="1"/>
  <c r="Y72" i="1"/>
  <c r="Y71" i="1"/>
  <c r="Y63" i="1" s="1"/>
  <c r="Y54" i="1"/>
  <c r="Y27" i="1"/>
  <c r="Y26" i="1"/>
  <c r="Y19" i="1"/>
  <c r="Y13" i="1"/>
  <c r="Y55" i="1"/>
  <c r="Y41" i="1"/>
  <c r="AG109" i="1" l="1"/>
  <c r="AI90" i="1"/>
  <c r="AJ90" i="1" s="1"/>
  <c r="AK90" i="1" s="1"/>
  <c r="AL90" i="1" s="1"/>
  <c r="AJ98" i="1"/>
  <c r="AK98" i="1" s="1"/>
  <c r="AL98" i="1" s="1"/>
  <c r="AI84" i="1"/>
  <c r="AJ84" i="1" s="1"/>
  <c r="AK84" i="1" s="1"/>
  <c r="AL84" i="1" s="1"/>
  <c r="AM84" i="1" s="1"/>
  <c r="AN84" i="1" s="1"/>
  <c r="AO84" i="1" s="1"/>
  <c r="AP84" i="1" s="1"/>
  <c r="AQ84" i="1" s="1"/>
  <c r="AI95" i="1"/>
  <c r="AJ95" i="1" s="1"/>
  <c r="AK95" i="1" s="1"/>
  <c r="AL95" i="1" s="1"/>
  <c r="AM95" i="1" s="1"/>
  <c r="AN95" i="1" s="1"/>
  <c r="AO95" i="1" s="1"/>
  <c r="AH110" i="1"/>
  <c r="AH78" i="1"/>
  <c r="AH94" i="1"/>
  <c r="AH77" i="1"/>
  <c r="AK87" i="1"/>
  <c r="AM82" i="1"/>
  <c r="AL91" i="1"/>
  <c r="AN88" i="1"/>
  <c r="AJ80" i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CP80" i="1" s="1"/>
  <c r="CQ80" i="1" s="1"/>
  <c r="CR80" i="1" s="1"/>
  <c r="CS80" i="1" s="1"/>
  <c r="CT80" i="1" s="1"/>
  <c r="CU80" i="1" s="1"/>
  <c r="CV80" i="1" s="1"/>
  <c r="CW80" i="1" s="1"/>
  <c r="CX80" i="1" s="1"/>
  <c r="CY80" i="1" s="1"/>
  <c r="CZ80" i="1" s="1"/>
  <c r="DA80" i="1" s="1"/>
  <c r="DB80" i="1" s="1"/>
  <c r="DC80" i="1" s="1"/>
  <c r="DD80" i="1" s="1"/>
  <c r="DE80" i="1" s="1"/>
  <c r="DF80" i="1" s="1"/>
  <c r="DG80" i="1" s="1"/>
  <c r="DH80" i="1" s="1"/>
  <c r="DI80" i="1" s="1"/>
  <c r="DJ80" i="1" s="1"/>
  <c r="DK80" i="1" s="1"/>
  <c r="DL80" i="1" s="1"/>
  <c r="DM80" i="1" s="1"/>
  <c r="DN80" i="1" s="1"/>
  <c r="DO80" i="1" s="1"/>
  <c r="DP80" i="1" s="1"/>
  <c r="DQ80" i="1" s="1"/>
  <c r="DR80" i="1" s="1"/>
  <c r="DS80" i="1" s="1"/>
  <c r="DT80" i="1" s="1"/>
  <c r="DU80" i="1" s="1"/>
  <c r="DV80" i="1" s="1"/>
  <c r="DW80" i="1" s="1"/>
  <c r="DX80" i="1" s="1"/>
  <c r="DY80" i="1" s="1"/>
  <c r="DZ80" i="1" s="1"/>
  <c r="EA80" i="1" s="1"/>
  <c r="AK79" i="1"/>
  <c r="AH7" i="1"/>
  <c r="AH26" i="1" s="1"/>
  <c r="AG120" i="1"/>
  <c r="AG19" i="1"/>
  <c r="AG13" i="1"/>
  <c r="AH8" i="1"/>
  <c r="AH27" i="1" s="1"/>
  <c r="AH9" i="1"/>
  <c r="AG83" i="1"/>
  <c r="AG89" i="1"/>
  <c r="AG69" i="1"/>
  <c r="AG61" i="1" s="1"/>
  <c r="AG68" i="1" s="1"/>
  <c r="AG70" i="1"/>
  <c r="AG62" i="1" s="1"/>
  <c r="AG67" i="1" s="1"/>
  <c r="Y57" i="1"/>
  <c r="AG50" i="1"/>
  <c r="AG52" i="1"/>
  <c r="AG39" i="1"/>
  <c r="AG53" i="1"/>
  <c r="DL20" i="1"/>
  <c r="DM20" i="1" s="1"/>
  <c r="DN20" i="1" s="1"/>
  <c r="DO20" i="1" s="1"/>
  <c r="DP20" i="1" s="1"/>
  <c r="Y70" i="1"/>
  <c r="Y64" i="1"/>
  <c r="Y23" i="1"/>
  <c r="Y30" i="1" s="1"/>
  <c r="Y56" i="1"/>
  <c r="Y58" i="1" s="1"/>
  <c r="Y29" i="1" l="1"/>
  <c r="Y59" i="1"/>
  <c r="Y62" i="1" s="1"/>
  <c r="AI77" i="1"/>
  <c r="AH96" i="1"/>
  <c r="AH89" i="1"/>
  <c r="AH83" i="1"/>
  <c r="AJ110" i="1"/>
  <c r="AH120" i="1"/>
  <c r="AH109" i="1"/>
  <c r="AI94" i="1"/>
  <c r="AI78" i="1"/>
  <c r="AH97" i="1"/>
  <c r="AI110" i="1"/>
  <c r="AL79" i="1"/>
  <c r="AO88" i="1"/>
  <c r="AN82" i="1"/>
  <c r="AK110" i="1"/>
  <c r="AM98" i="1"/>
  <c r="AL110" i="1"/>
  <c r="AM91" i="1"/>
  <c r="AM90" i="1"/>
  <c r="AP95" i="1"/>
  <c r="AR84" i="1"/>
  <c r="AL87" i="1"/>
  <c r="AG110" i="1"/>
  <c r="AG23" i="1"/>
  <c r="AG64" i="1" s="1"/>
  <c r="AG66" i="1" s="1"/>
  <c r="AH13" i="1"/>
  <c r="AG93" i="1"/>
  <c r="AG28" i="1"/>
  <c r="AG40" i="1" s="1"/>
  <c r="AG54" i="1"/>
  <c r="AG56" i="1" s="1"/>
  <c r="AG55" i="1"/>
  <c r="AG57" i="1" s="1"/>
  <c r="AG59" i="1" s="1"/>
  <c r="Y66" i="1"/>
  <c r="Y68" i="1" s="1"/>
  <c r="Y38" i="1"/>
  <c r="Y39" i="1"/>
  <c r="DQ20" i="1"/>
  <c r="Y65" i="1"/>
  <c r="Y67" i="1" s="1"/>
  <c r="Y69" i="1"/>
  <c r="Y60" i="1"/>
  <c r="AH38" i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CP38" i="1" s="1"/>
  <c r="CQ38" i="1" s="1"/>
  <c r="CR38" i="1" s="1"/>
  <c r="CS38" i="1" s="1"/>
  <c r="CT38" i="1" s="1"/>
  <c r="CU38" i="1" s="1"/>
  <c r="CV38" i="1" s="1"/>
  <c r="CW38" i="1" s="1"/>
  <c r="CX38" i="1" s="1"/>
  <c r="CY38" i="1" s="1"/>
  <c r="CZ38" i="1" s="1"/>
  <c r="DA38" i="1" s="1"/>
  <c r="DB38" i="1" s="1"/>
  <c r="DC38" i="1" s="1"/>
  <c r="DD38" i="1" s="1"/>
  <c r="DE38" i="1" s="1"/>
  <c r="DF38" i="1" s="1"/>
  <c r="DG38" i="1" s="1"/>
  <c r="DH38" i="1" s="1"/>
  <c r="DI38" i="1" s="1"/>
  <c r="DJ38" i="1" s="1"/>
  <c r="DK38" i="1" s="1"/>
  <c r="DL38" i="1" s="1"/>
  <c r="DM38" i="1" s="1"/>
  <c r="DN38" i="1" s="1"/>
  <c r="DO38" i="1" s="1"/>
  <c r="DP38" i="1" s="1"/>
  <c r="DQ38" i="1" s="1"/>
  <c r="DR38" i="1" s="1"/>
  <c r="DS38" i="1" s="1"/>
  <c r="DT38" i="1" s="1"/>
  <c r="DU38" i="1" s="1"/>
  <c r="DV38" i="1" s="1"/>
  <c r="DW38" i="1" s="1"/>
  <c r="DX38" i="1" s="1"/>
  <c r="DY38" i="1" s="1"/>
  <c r="DZ38" i="1" s="1"/>
  <c r="EA38" i="1" s="1"/>
  <c r="EB38" i="1" s="1"/>
  <c r="EC38" i="1" s="1"/>
  <c r="AH35" i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M35" i="1" s="1"/>
  <c r="CN35" i="1" s="1"/>
  <c r="CO35" i="1" s="1"/>
  <c r="CP35" i="1" s="1"/>
  <c r="CQ35" i="1" s="1"/>
  <c r="CR35" i="1" s="1"/>
  <c r="CS35" i="1" s="1"/>
  <c r="CT35" i="1" s="1"/>
  <c r="CU35" i="1" s="1"/>
  <c r="CV35" i="1" s="1"/>
  <c r="CW35" i="1" s="1"/>
  <c r="CX35" i="1" s="1"/>
  <c r="CY35" i="1" s="1"/>
  <c r="CZ35" i="1" s="1"/>
  <c r="DA35" i="1" s="1"/>
  <c r="DB35" i="1" s="1"/>
  <c r="DC35" i="1" s="1"/>
  <c r="DD35" i="1" s="1"/>
  <c r="DE35" i="1" s="1"/>
  <c r="DF35" i="1" s="1"/>
  <c r="DG35" i="1" s="1"/>
  <c r="DH35" i="1" s="1"/>
  <c r="DI35" i="1" s="1"/>
  <c r="DJ35" i="1" s="1"/>
  <c r="DK35" i="1" s="1"/>
  <c r="DL35" i="1" s="1"/>
  <c r="DM35" i="1" s="1"/>
  <c r="DN35" i="1" s="1"/>
  <c r="DO35" i="1" s="1"/>
  <c r="DP35" i="1" s="1"/>
  <c r="DQ35" i="1" s="1"/>
  <c r="DR35" i="1" s="1"/>
  <c r="DS35" i="1" s="1"/>
  <c r="DT35" i="1" s="1"/>
  <c r="DU35" i="1" s="1"/>
  <c r="DV35" i="1" s="1"/>
  <c r="DW35" i="1" s="1"/>
  <c r="DX35" i="1" s="1"/>
  <c r="DY35" i="1" s="1"/>
  <c r="DZ35" i="1" s="1"/>
  <c r="EA35" i="1" s="1"/>
  <c r="EB35" i="1" s="1"/>
  <c r="EC35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J33" i="1" s="1"/>
  <c r="DK33" i="1" s="1"/>
  <c r="DL33" i="1" s="1"/>
  <c r="DM33" i="1" s="1"/>
  <c r="DN33" i="1" s="1"/>
  <c r="DO33" i="1" s="1"/>
  <c r="DP33" i="1" s="1"/>
  <c r="DQ33" i="1" s="1"/>
  <c r="DR33" i="1" s="1"/>
  <c r="DS33" i="1" s="1"/>
  <c r="DT33" i="1" s="1"/>
  <c r="DU33" i="1" s="1"/>
  <c r="DV33" i="1" s="1"/>
  <c r="DW33" i="1" s="1"/>
  <c r="DX33" i="1" s="1"/>
  <c r="DY33" i="1" s="1"/>
  <c r="DZ33" i="1" s="1"/>
  <c r="EA33" i="1" s="1"/>
  <c r="EB33" i="1" s="1"/>
  <c r="EC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CP32" i="1" s="1"/>
  <c r="CQ32" i="1" s="1"/>
  <c r="CR32" i="1" s="1"/>
  <c r="CS32" i="1" s="1"/>
  <c r="CT32" i="1" s="1"/>
  <c r="CU32" i="1" s="1"/>
  <c r="CV32" i="1" s="1"/>
  <c r="CW32" i="1" s="1"/>
  <c r="CX32" i="1" s="1"/>
  <c r="CY32" i="1" s="1"/>
  <c r="CZ32" i="1" s="1"/>
  <c r="DA32" i="1" s="1"/>
  <c r="DB32" i="1" s="1"/>
  <c r="DC32" i="1" s="1"/>
  <c r="DD32" i="1" s="1"/>
  <c r="DE32" i="1" s="1"/>
  <c r="DF32" i="1" s="1"/>
  <c r="DG32" i="1" s="1"/>
  <c r="DH32" i="1" s="1"/>
  <c r="DI32" i="1" s="1"/>
  <c r="DJ32" i="1" s="1"/>
  <c r="DK32" i="1" s="1"/>
  <c r="DL32" i="1" s="1"/>
  <c r="DM32" i="1" s="1"/>
  <c r="DN32" i="1" s="1"/>
  <c r="DO32" i="1" s="1"/>
  <c r="DP32" i="1" s="1"/>
  <c r="DQ32" i="1" s="1"/>
  <c r="DR32" i="1" s="1"/>
  <c r="DS32" i="1" s="1"/>
  <c r="DT32" i="1" s="1"/>
  <c r="DU32" i="1" s="1"/>
  <c r="DV32" i="1" s="1"/>
  <c r="DW32" i="1" s="1"/>
  <c r="DX32" i="1" s="1"/>
  <c r="DY32" i="1" s="1"/>
  <c r="DZ32" i="1" s="1"/>
  <c r="EA32" i="1" s="1"/>
  <c r="EB32" i="1" s="1"/>
  <c r="EC32" i="1" s="1"/>
  <c r="AH25" i="1"/>
  <c r="AH24" i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DR22" i="1" s="1"/>
  <c r="DS22" i="1" s="1"/>
  <c r="DT22" i="1" s="1"/>
  <c r="DU22" i="1" s="1"/>
  <c r="DV22" i="1" s="1"/>
  <c r="DW22" i="1" s="1"/>
  <c r="DX22" i="1" s="1"/>
  <c r="DY22" i="1" s="1"/>
  <c r="DZ22" i="1" s="1"/>
  <c r="EA22" i="1" s="1"/>
  <c r="EB22" i="1" s="1"/>
  <c r="EC22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DO21" i="1" s="1"/>
  <c r="DP21" i="1" s="1"/>
  <c r="DQ21" i="1" s="1"/>
  <c r="DR21" i="1" s="1"/>
  <c r="DS21" i="1" s="1"/>
  <c r="DT21" i="1" s="1"/>
  <c r="DU21" i="1" s="1"/>
  <c r="DV21" i="1" s="1"/>
  <c r="DW21" i="1" s="1"/>
  <c r="DX21" i="1" s="1"/>
  <c r="DY21" i="1" s="1"/>
  <c r="DZ21" i="1" s="1"/>
  <c r="EA21" i="1" s="1"/>
  <c r="EB21" i="1" s="1"/>
  <c r="EC21" i="1" s="1"/>
  <c r="AH18" i="1"/>
  <c r="AI18" i="1" s="1"/>
  <c r="AJ18" i="1" s="1"/>
  <c r="AK18" i="1" s="1"/>
  <c r="AL18" i="1" s="1"/>
  <c r="AH17" i="1"/>
  <c r="AI17" i="1" s="1"/>
  <c r="AJ17" i="1" s="1"/>
  <c r="AK17" i="1" s="1"/>
  <c r="AL17" i="1" s="1"/>
  <c r="AM17" i="1" s="1"/>
  <c r="AN17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X16" i="1" s="1"/>
  <c r="CY16" i="1" s="1"/>
  <c r="CZ16" i="1" s="1"/>
  <c r="DA16" i="1" s="1"/>
  <c r="DB16" i="1" s="1"/>
  <c r="DC16" i="1" s="1"/>
  <c r="DD16" i="1" s="1"/>
  <c r="DE16" i="1" s="1"/>
  <c r="DF16" i="1" s="1"/>
  <c r="DG16" i="1" s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R16" i="1" s="1"/>
  <c r="DS16" i="1" s="1"/>
  <c r="DT16" i="1" s="1"/>
  <c r="DU16" i="1" s="1"/>
  <c r="DV16" i="1" s="1"/>
  <c r="DW16" i="1" s="1"/>
  <c r="DX16" i="1" s="1"/>
  <c r="DY16" i="1" s="1"/>
  <c r="DZ16" i="1" s="1"/>
  <c r="EA16" i="1" s="1"/>
  <c r="EB16" i="1" s="1"/>
  <c r="EC16" i="1" s="1"/>
  <c r="AH15" i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AI12" i="1"/>
  <c r="AJ12" i="1" s="1"/>
  <c r="AK12" i="1" s="1"/>
  <c r="AL12" i="1" s="1"/>
  <c r="AM12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X11" i="1" s="1"/>
  <c r="DY11" i="1" s="1"/>
  <c r="DZ11" i="1" s="1"/>
  <c r="EA11" i="1" s="1"/>
  <c r="EB11" i="1" s="1"/>
  <c r="EC11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AI9" i="1"/>
  <c r="AI8" i="1"/>
  <c r="AI7" i="1"/>
  <c r="AG72" i="1" l="1"/>
  <c r="AG71" i="1"/>
  <c r="AG58" i="1"/>
  <c r="Y61" i="1"/>
  <c r="Y73" i="1"/>
  <c r="Y74" i="1"/>
  <c r="AI89" i="1"/>
  <c r="AG63" i="1"/>
  <c r="AG65" i="1" s="1"/>
  <c r="AJ78" i="1"/>
  <c r="AI97" i="1"/>
  <c r="AH93" i="1"/>
  <c r="AI120" i="1"/>
  <c r="AJ94" i="1"/>
  <c r="AI109" i="1"/>
  <c r="AH111" i="1"/>
  <c r="AH113" i="1" s="1"/>
  <c r="AH112" i="1"/>
  <c r="AH114" i="1" s="1"/>
  <c r="AH116" i="1" s="1"/>
  <c r="AJ77" i="1"/>
  <c r="AI96" i="1"/>
  <c r="AI83" i="1"/>
  <c r="AM87" i="1"/>
  <c r="AN90" i="1"/>
  <c r="AN91" i="1"/>
  <c r="AO82" i="1"/>
  <c r="AM79" i="1"/>
  <c r="AS84" i="1"/>
  <c r="AP88" i="1"/>
  <c r="AQ95" i="1"/>
  <c r="AN98" i="1"/>
  <c r="AM110" i="1"/>
  <c r="AG111" i="1"/>
  <c r="AG113" i="1" s="1"/>
  <c r="AG115" i="1" s="1"/>
  <c r="AG112" i="1"/>
  <c r="AG114" i="1" s="1"/>
  <c r="AG116" i="1" s="1"/>
  <c r="AG99" i="1"/>
  <c r="AG106" i="1" s="1"/>
  <c r="AG100" i="1"/>
  <c r="AG107" i="1" s="1"/>
  <c r="AG30" i="1"/>
  <c r="AG37" i="1" s="1"/>
  <c r="AG29" i="1"/>
  <c r="AG36" i="1" s="1"/>
  <c r="AG41" i="1"/>
  <c r="AG43" i="1" s="1"/>
  <c r="AG42" i="1"/>
  <c r="AG44" i="1" s="1"/>
  <c r="AG46" i="1" s="1"/>
  <c r="AG60" i="1"/>
  <c r="AI25" i="1"/>
  <c r="AH70" i="1"/>
  <c r="AI24" i="1"/>
  <c r="AH50" i="1"/>
  <c r="AH28" i="1" s="1"/>
  <c r="AH40" i="1" s="1"/>
  <c r="AH53" i="1"/>
  <c r="AH69" i="1"/>
  <c r="AH52" i="1"/>
  <c r="DR20" i="1"/>
  <c r="AI14" i="1"/>
  <c r="AH19" i="1"/>
  <c r="AH23" i="1" s="1"/>
  <c r="AJ8" i="1"/>
  <c r="AI27" i="1"/>
  <c r="AJ9" i="1"/>
  <c r="AK9" i="1" s="1"/>
  <c r="AI13" i="1"/>
  <c r="AJ7" i="1"/>
  <c r="AI26" i="1"/>
  <c r="AH39" i="1"/>
  <c r="BT15" i="1"/>
  <c r="BT10" i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DC10" i="1" s="1"/>
  <c r="DD10" i="1" s="1"/>
  <c r="DE10" i="1" s="1"/>
  <c r="DF10" i="1" s="1"/>
  <c r="DG10" i="1" s="1"/>
  <c r="DH10" i="1" s="1"/>
  <c r="DI10" i="1" s="1"/>
  <c r="DJ10" i="1" s="1"/>
  <c r="DK10" i="1" s="1"/>
  <c r="DL10" i="1" s="1"/>
  <c r="DM10" i="1" s="1"/>
  <c r="DN10" i="1" s="1"/>
  <c r="DO10" i="1" s="1"/>
  <c r="DP10" i="1" s="1"/>
  <c r="DQ10" i="1" s="1"/>
  <c r="DR10" i="1" s="1"/>
  <c r="DS10" i="1" s="1"/>
  <c r="DT10" i="1" s="1"/>
  <c r="DU10" i="1" s="1"/>
  <c r="DV10" i="1" s="1"/>
  <c r="DW10" i="1" s="1"/>
  <c r="DX10" i="1" s="1"/>
  <c r="DY10" i="1" s="1"/>
  <c r="DZ10" i="1" s="1"/>
  <c r="EA10" i="1" s="1"/>
  <c r="EB10" i="1" s="1"/>
  <c r="EC10" i="1" s="1"/>
  <c r="AO17" i="1"/>
  <c r="AN12" i="1"/>
  <c r="AM18" i="1"/>
  <c r="Y42" i="1"/>
  <c r="AI93" i="1" l="1"/>
  <c r="AI99" i="1" s="1"/>
  <c r="AH117" i="1"/>
  <c r="AH118" i="1"/>
  <c r="AH115" i="1"/>
  <c r="AK94" i="1"/>
  <c r="AJ120" i="1"/>
  <c r="AJ109" i="1"/>
  <c r="AK77" i="1"/>
  <c r="AJ96" i="1"/>
  <c r="AJ89" i="1"/>
  <c r="AJ83" i="1"/>
  <c r="AH100" i="1"/>
  <c r="AH107" i="1" s="1"/>
  <c r="AH99" i="1"/>
  <c r="AI112" i="1"/>
  <c r="AI114" i="1" s="1"/>
  <c r="AI116" i="1" s="1"/>
  <c r="AI111" i="1"/>
  <c r="AI113" i="1" s="1"/>
  <c r="AG118" i="1"/>
  <c r="AK78" i="1"/>
  <c r="AJ97" i="1"/>
  <c r="AG117" i="1"/>
  <c r="AO98" i="1"/>
  <c r="AN110" i="1"/>
  <c r="AN87" i="1"/>
  <c r="AR95" i="1"/>
  <c r="AQ88" i="1"/>
  <c r="AT84" i="1"/>
  <c r="AO90" i="1"/>
  <c r="AN79" i="1"/>
  <c r="AP82" i="1"/>
  <c r="AO91" i="1"/>
  <c r="AG101" i="1"/>
  <c r="AG51" i="1"/>
  <c r="AG45" i="1"/>
  <c r="AG48" i="1"/>
  <c r="AG47" i="1"/>
  <c r="AG31" i="1"/>
  <c r="AH61" i="1"/>
  <c r="AH68" i="1" s="1"/>
  <c r="AH62" i="1"/>
  <c r="AH67" i="1" s="1"/>
  <c r="AH54" i="1"/>
  <c r="AH56" i="1" s="1"/>
  <c r="AJ24" i="1"/>
  <c r="AI69" i="1"/>
  <c r="AI61" i="1" s="1"/>
  <c r="AI68" i="1" s="1"/>
  <c r="AI50" i="1"/>
  <c r="AI28" i="1" s="1"/>
  <c r="AI40" i="1" s="1"/>
  <c r="AI52" i="1"/>
  <c r="AI53" i="1"/>
  <c r="AH55" i="1"/>
  <c r="AH57" i="1" s="1"/>
  <c r="AH59" i="1" s="1"/>
  <c r="AJ25" i="1"/>
  <c r="AI70" i="1"/>
  <c r="AI62" i="1" s="1"/>
  <c r="AI67" i="1" s="1"/>
  <c r="DS20" i="1"/>
  <c r="AH42" i="1"/>
  <c r="AH44" i="1" s="1"/>
  <c r="AH46" i="1" s="1"/>
  <c r="AK7" i="1"/>
  <c r="AJ26" i="1"/>
  <c r="AJ14" i="1"/>
  <c r="AI19" i="1"/>
  <c r="AI23" i="1" s="1"/>
  <c r="AJ13" i="1"/>
  <c r="AK8" i="1"/>
  <c r="AJ27" i="1"/>
  <c r="AH41" i="1"/>
  <c r="AH43" i="1" s="1"/>
  <c r="AH30" i="1"/>
  <c r="AH37" i="1" s="1"/>
  <c r="AH29" i="1"/>
  <c r="AI39" i="1"/>
  <c r="Y44" i="1"/>
  <c r="Y46" i="1" s="1"/>
  <c r="Y48" i="1" s="1"/>
  <c r="Y45" i="1"/>
  <c r="BU15" i="1"/>
  <c r="AL9" i="1"/>
  <c r="AN18" i="1"/>
  <c r="AO12" i="1"/>
  <c r="AP17" i="1"/>
  <c r="AH71" i="1" l="1"/>
  <c r="AH72" i="1"/>
  <c r="AI100" i="1"/>
  <c r="AI107" i="1" s="1"/>
  <c r="AH58" i="1"/>
  <c r="Y50" i="1"/>
  <c r="Y49" i="1"/>
  <c r="AG119" i="1"/>
  <c r="AH101" i="1"/>
  <c r="AH106" i="1"/>
  <c r="AJ93" i="1"/>
  <c r="AL77" i="1"/>
  <c r="AK96" i="1"/>
  <c r="AK89" i="1"/>
  <c r="AK83" i="1"/>
  <c r="AH119" i="1"/>
  <c r="AL78" i="1"/>
  <c r="AK97" i="1"/>
  <c r="AI117" i="1"/>
  <c r="AI118" i="1"/>
  <c r="AI115" i="1"/>
  <c r="AL94" i="1"/>
  <c r="AK120" i="1"/>
  <c r="AK109" i="1"/>
  <c r="AJ112" i="1"/>
  <c r="AJ114" i="1" s="1"/>
  <c r="AJ116" i="1" s="1"/>
  <c r="AJ111" i="1"/>
  <c r="AJ113" i="1" s="1"/>
  <c r="AI106" i="1"/>
  <c r="AI101" i="1"/>
  <c r="AO79" i="1"/>
  <c r="AP91" i="1"/>
  <c r="AS95" i="1"/>
  <c r="AQ82" i="1"/>
  <c r="AP90" i="1"/>
  <c r="AP98" i="1"/>
  <c r="AO110" i="1"/>
  <c r="AU84" i="1"/>
  <c r="AR88" i="1"/>
  <c r="AO87" i="1"/>
  <c r="AG49" i="1"/>
  <c r="AH63" i="1"/>
  <c r="AH65" i="1" s="1"/>
  <c r="AH64" i="1"/>
  <c r="AH66" i="1" s="1"/>
  <c r="AI54" i="1"/>
  <c r="AI56" i="1" s="1"/>
  <c r="AI55" i="1"/>
  <c r="AI57" i="1" s="1"/>
  <c r="AI59" i="1" s="1"/>
  <c r="AK24" i="1"/>
  <c r="AJ50" i="1"/>
  <c r="AJ28" i="1" s="1"/>
  <c r="AJ40" i="1" s="1"/>
  <c r="AJ69" i="1"/>
  <c r="AJ61" i="1" s="1"/>
  <c r="AJ68" i="1" s="1"/>
  <c r="AJ53" i="1"/>
  <c r="AJ52" i="1"/>
  <c r="AK25" i="1"/>
  <c r="AJ70" i="1"/>
  <c r="AJ62" i="1" s="1"/>
  <c r="AJ67" i="1" s="1"/>
  <c r="AH60" i="1"/>
  <c r="DT20" i="1"/>
  <c r="AI64" i="1"/>
  <c r="AI66" i="1" s="1"/>
  <c r="AI63" i="1"/>
  <c r="AI65" i="1" s="1"/>
  <c r="AJ19" i="1"/>
  <c r="AJ23" i="1" s="1"/>
  <c r="AK14" i="1"/>
  <c r="AL7" i="1"/>
  <c r="AK26" i="1"/>
  <c r="AK13" i="1"/>
  <c r="AL8" i="1"/>
  <c r="AK27" i="1"/>
  <c r="AI41" i="1"/>
  <c r="AI43" i="1" s="1"/>
  <c r="AI42" i="1"/>
  <c r="AI44" i="1" s="1"/>
  <c r="AI46" i="1" s="1"/>
  <c r="AI29" i="1"/>
  <c r="AI30" i="1"/>
  <c r="AI37" i="1" s="1"/>
  <c r="AJ39" i="1"/>
  <c r="AH31" i="1"/>
  <c r="AH36" i="1"/>
  <c r="AH51" i="1" s="1"/>
  <c r="AH45" i="1"/>
  <c r="AH47" i="1"/>
  <c r="AH48" i="1"/>
  <c r="Y47" i="1"/>
  <c r="BV15" i="1"/>
  <c r="AQ17" i="1"/>
  <c r="AM9" i="1"/>
  <c r="AP12" i="1"/>
  <c r="AO18" i="1"/>
  <c r="AI72" i="1" l="1"/>
  <c r="AI71" i="1"/>
  <c r="AK112" i="1"/>
  <c r="AK114" i="1" s="1"/>
  <c r="AK116" i="1" s="1"/>
  <c r="AK111" i="1"/>
  <c r="AK113" i="1" s="1"/>
  <c r="AM77" i="1"/>
  <c r="AL96" i="1"/>
  <c r="AL89" i="1"/>
  <c r="AL83" i="1"/>
  <c r="AJ115" i="1"/>
  <c r="AJ118" i="1"/>
  <c r="AJ117" i="1"/>
  <c r="AI119" i="1"/>
  <c r="AJ100" i="1"/>
  <c r="AJ107" i="1" s="1"/>
  <c r="AJ99" i="1"/>
  <c r="AM94" i="1"/>
  <c r="AL120" i="1"/>
  <c r="AL109" i="1"/>
  <c r="AK93" i="1"/>
  <c r="AM78" i="1"/>
  <c r="AL97" i="1"/>
  <c r="AP87" i="1"/>
  <c r="AQ90" i="1"/>
  <c r="AT95" i="1"/>
  <c r="AS88" i="1"/>
  <c r="AQ91" i="1"/>
  <c r="AV84" i="1"/>
  <c r="AP79" i="1"/>
  <c r="AR82" i="1"/>
  <c r="AQ98" i="1"/>
  <c r="AP110" i="1"/>
  <c r="AI58" i="1"/>
  <c r="AI60" i="1"/>
  <c r="AL25" i="1"/>
  <c r="AK70" i="1"/>
  <c r="AK62" i="1" s="1"/>
  <c r="AK67" i="1" s="1"/>
  <c r="AJ55" i="1"/>
  <c r="AJ57" i="1" s="1"/>
  <c r="AJ59" i="1" s="1"/>
  <c r="AJ54" i="1"/>
  <c r="AJ56" i="1" s="1"/>
  <c r="AL24" i="1"/>
  <c r="AK69" i="1"/>
  <c r="AK61" i="1" s="1"/>
  <c r="AK68" i="1" s="1"/>
  <c r="AK50" i="1"/>
  <c r="AK28" i="1" s="1"/>
  <c r="AK40" i="1" s="1"/>
  <c r="AK52" i="1"/>
  <c r="AK53" i="1"/>
  <c r="DU20" i="1"/>
  <c r="AJ63" i="1"/>
  <c r="AJ65" i="1" s="1"/>
  <c r="AJ64" i="1"/>
  <c r="AJ66" i="1" s="1"/>
  <c r="AH49" i="1"/>
  <c r="AM7" i="1"/>
  <c r="AL26" i="1"/>
  <c r="AL13" i="1"/>
  <c r="AM8" i="1"/>
  <c r="AL27" i="1"/>
  <c r="AK19" i="1"/>
  <c r="AK23" i="1" s="1"/>
  <c r="AL14" i="1"/>
  <c r="AK39" i="1"/>
  <c r="AJ29" i="1"/>
  <c r="AJ30" i="1"/>
  <c r="AJ37" i="1" s="1"/>
  <c r="AJ41" i="1"/>
  <c r="AJ43" i="1" s="1"/>
  <c r="AJ42" i="1"/>
  <c r="AJ44" i="1" s="1"/>
  <c r="AJ46" i="1" s="1"/>
  <c r="AI31" i="1"/>
  <c r="AI36" i="1"/>
  <c r="AI51" i="1" s="1"/>
  <c r="AI48" i="1"/>
  <c r="AI47" i="1"/>
  <c r="AI45" i="1"/>
  <c r="Y51" i="1"/>
  <c r="BW15" i="1"/>
  <c r="AP18" i="1"/>
  <c r="AN9" i="1"/>
  <c r="AR17" i="1"/>
  <c r="AQ12" i="1"/>
  <c r="Y31" i="1"/>
  <c r="Y53" i="1"/>
  <c r="AJ72" i="1" l="1"/>
  <c r="AJ71" i="1"/>
  <c r="AJ119" i="1"/>
  <c r="AJ106" i="1"/>
  <c r="AJ101" i="1"/>
  <c r="AN78" i="1"/>
  <c r="AM97" i="1"/>
  <c r="AL111" i="1"/>
  <c r="AL113" i="1" s="1"/>
  <c r="AL112" i="1"/>
  <c r="AL114" i="1" s="1"/>
  <c r="AL116" i="1" s="1"/>
  <c r="AK118" i="1"/>
  <c r="AK117" i="1"/>
  <c r="AK115" i="1"/>
  <c r="AL93" i="1"/>
  <c r="AM120" i="1"/>
  <c r="AN94" i="1"/>
  <c r="AM109" i="1"/>
  <c r="AN77" i="1"/>
  <c r="AM96" i="1"/>
  <c r="AM89" i="1"/>
  <c r="AM83" i="1"/>
  <c r="AK100" i="1"/>
  <c r="AK107" i="1" s="1"/>
  <c r="AK99" i="1"/>
  <c r="AQ79" i="1"/>
  <c r="AW84" i="1"/>
  <c r="AQ87" i="1"/>
  <c r="AS82" i="1"/>
  <c r="AT88" i="1"/>
  <c r="AR90" i="1"/>
  <c r="AR98" i="1"/>
  <c r="AQ110" i="1"/>
  <c r="AR91" i="1"/>
  <c r="AU95" i="1"/>
  <c r="AM24" i="1"/>
  <c r="AL69" i="1"/>
  <c r="AL61" i="1" s="1"/>
  <c r="AL68" i="1" s="1"/>
  <c r="AL50" i="1"/>
  <c r="AL28" i="1" s="1"/>
  <c r="AL40" i="1" s="1"/>
  <c r="AL52" i="1"/>
  <c r="AL53" i="1"/>
  <c r="AJ60" i="1"/>
  <c r="AJ58" i="1"/>
  <c r="AK54" i="1"/>
  <c r="AK56" i="1" s="1"/>
  <c r="AK55" i="1"/>
  <c r="AK57" i="1" s="1"/>
  <c r="AK59" i="1" s="1"/>
  <c r="AM25" i="1"/>
  <c r="AL70" i="1"/>
  <c r="AL62" i="1" s="1"/>
  <c r="AL67" i="1" s="1"/>
  <c r="DV20" i="1"/>
  <c r="AK63" i="1"/>
  <c r="AK65" i="1" s="1"/>
  <c r="AK64" i="1"/>
  <c r="AK66" i="1" s="1"/>
  <c r="AI49" i="1"/>
  <c r="AN7" i="1"/>
  <c r="AM26" i="1"/>
  <c r="AL19" i="1"/>
  <c r="AL23" i="1" s="1"/>
  <c r="AM14" i="1"/>
  <c r="AN8" i="1"/>
  <c r="AM27" i="1"/>
  <c r="AM13" i="1"/>
  <c r="AJ45" i="1"/>
  <c r="AJ48" i="1"/>
  <c r="AJ47" i="1"/>
  <c r="AJ36" i="1"/>
  <c r="AJ51" i="1" s="1"/>
  <c r="AJ31" i="1"/>
  <c r="AK30" i="1"/>
  <c r="AK37" i="1" s="1"/>
  <c r="AK29" i="1"/>
  <c r="AL39" i="1"/>
  <c r="AK42" i="1"/>
  <c r="AK44" i="1" s="1"/>
  <c r="AK46" i="1" s="1"/>
  <c r="AK41" i="1"/>
  <c r="AK43" i="1" s="1"/>
  <c r="BX15" i="1"/>
  <c r="AR12" i="1"/>
  <c r="AO9" i="1"/>
  <c r="AS17" i="1"/>
  <c r="AQ18" i="1"/>
  <c r="AK71" i="1" l="1"/>
  <c r="AK72" i="1"/>
  <c r="AM93" i="1"/>
  <c r="AM99" i="1" s="1"/>
  <c r="AK119" i="1"/>
  <c r="AO77" i="1"/>
  <c r="AN96" i="1"/>
  <c r="AN83" i="1"/>
  <c r="AN89" i="1"/>
  <c r="AL115" i="1"/>
  <c r="AL117" i="1"/>
  <c r="AL118" i="1"/>
  <c r="AO94" i="1"/>
  <c r="AN120" i="1"/>
  <c r="AN109" i="1"/>
  <c r="AK106" i="1"/>
  <c r="AK101" i="1"/>
  <c r="AO78" i="1"/>
  <c r="AN97" i="1"/>
  <c r="AM111" i="1"/>
  <c r="AM113" i="1" s="1"/>
  <c r="AM112" i="1"/>
  <c r="AM114" i="1" s="1"/>
  <c r="AM116" i="1" s="1"/>
  <c r="AL100" i="1"/>
  <c r="AL107" i="1" s="1"/>
  <c r="AL99" i="1"/>
  <c r="AV95" i="1"/>
  <c r="AR87" i="1"/>
  <c r="AU88" i="1"/>
  <c r="AX84" i="1"/>
  <c r="AS98" i="1"/>
  <c r="AR110" i="1"/>
  <c r="AS91" i="1"/>
  <c r="AS90" i="1"/>
  <c r="AT82" i="1"/>
  <c r="AR79" i="1"/>
  <c r="AL54" i="1"/>
  <c r="AL56" i="1" s="1"/>
  <c r="AL55" i="1"/>
  <c r="AL57" i="1" s="1"/>
  <c r="AL59" i="1" s="1"/>
  <c r="AN25" i="1"/>
  <c r="AM70" i="1"/>
  <c r="AM62" i="1" s="1"/>
  <c r="AM67" i="1" s="1"/>
  <c r="AK60" i="1"/>
  <c r="AK58" i="1"/>
  <c r="AN24" i="1"/>
  <c r="AM69" i="1"/>
  <c r="AM61" i="1" s="1"/>
  <c r="AM68" i="1" s="1"/>
  <c r="AM50" i="1"/>
  <c r="AM28" i="1" s="1"/>
  <c r="AM40" i="1" s="1"/>
  <c r="AM53" i="1"/>
  <c r="AM52" i="1"/>
  <c r="DW20" i="1"/>
  <c r="AJ49" i="1"/>
  <c r="AL64" i="1"/>
  <c r="AL66" i="1" s="1"/>
  <c r="AL63" i="1"/>
  <c r="AL65" i="1" s="1"/>
  <c r="AN13" i="1"/>
  <c r="AM19" i="1"/>
  <c r="AM23" i="1" s="1"/>
  <c r="AN14" i="1"/>
  <c r="AO8" i="1"/>
  <c r="AN27" i="1"/>
  <c r="AO7" i="1"/>
  <c r="AN26" i="1"/>
  <c r="AK36" i="1"/>
  <c r="AK51" i="1" s="1"/>
  <c r="AK31" i="1"/>
  <c r="AK47" i="1"/>
  <c r="AK48" i="1"/>
  <c r="AK45" i="1"/>
  <c r="AM39" i="1"/>
  <c r="AL42" i="1"/>
  <c r="AL44" i="1" s="1"/>
  <c r="AL46" i="1" s="1"/>
  <c r="AL41" i="1"/>
  <c r="AL43" i="1" s="1"/>
  <c r="AL30" i="1"/>
  <c r="AL37" i="1" s="1"/>
  <c r="AL29" i="1"/>
  <c r="BY15" i="1"/>
  <c r="AR18" i="1"/>
  <c r="AT17" i="1"/>
  <c r="AP9" i="1"/>
  <c r="AS12" i="1"/>
  <c r="AM100" i="1" l="1"/>
  <c r="AM107" i="1" s="1"/>
  <c r="AL71" i="1"/>
  <c r="AL72" i="1"/>
  <c r="AN93" i="1"/>
  <c r="AL119" i="1"/>
  <c r="AN100" i="1"/>
  <c r="AN107" i="1" s="1"/>
  <c r="AL101" i="1"/>
  <c r="AL106" i="1"/>
  <c r="AN99" i="1"/>
  <c r="AN111" i="1"/>
  <c r="AN113" i="1" s="1"/>
  <c r="AN112" i="1"/>
  <c r="AN114" i="1" s="1"/>
  <c r="AN116" i="1" s="1"/>
  <c r="AP77" i="1"/>
  <c r="AO96" i="1"/>
  <c r="AO83" i="1"/>
  <c r="AO89" i="1"/>
  <c r="AP78" i="1"/>
  <c r="AO97" i="1"/>
  <c r="AM117" i="1"/>
  <c r="AM118" i="1"/>
  <c r="AM115" i="1"/>
  <c r="AO120" i="1"/>
  <c r="AP94" i="1"/>
  <c r="AO109" i="1"/>
  <c r="AM106" i="1"/>
  <c r="AU82" i="1"/>
  <c r="AV88" i="1"/>
  <c r="AT90" i="1"/>
  <c r="AT91" i="1"/>
  <c r="AS79" i="1"/>
  <c r="AY84" i="1"/>
  <c r="AW95" i="1"/>
  <c r="AT98" i="1"/>
  <c r="AS110" i="1"/>
  <c r="AS87" i="1"/>
  <c r="AO24" i="1"/>
  <c r="AN50" i="1"/>
  <c r="AN28" i="1" s="1"/>
  <c r="AN40" i="1" s="1"/>
  <c r="AN69" i="1"/>
  <c r="AN61" i="1" s="1"/>
  <c r="AN68" i="1" s="1"/>
  <c r="AN52" i="1"/>
  <c r="AN53" i="1"/>
  <c r="AM55" i="1"/>
  <c r="AM57" i="1" s="1"/>
  <c r="AM59" i="1" s="1"/>
  <c r="AM54" i="1"/>
  <c r="AM56" i="1" s="1"/>
  <c r="AO25" i="1"/>
  <c r="AN70" i="1"/>
  <c r="AN62" i="1" s="1"/>
  <c r="AN67" i="1" s="1"/>
  <c r="AL60" i="1"/>
  <c r="AL58" i="1"/>
  <c r="DX20" i="1"/>
  <c r="AM64" i="1"/>
  <c r="AM66" i="1" s="1"/>
  <c r="AM63" i="1"/>
  <c r="AM65" i="1" s="1"/>
  <c r="AK49" i="1"/>
  <c r="AN19" i="1"/>
  <c r="AN23" i="1" s="1"/>
  <c r="AO14" i="1"/>
  <c r="AP7" i="1"/>
  <c r="AO26" i="1"/>
  <c r="AP8" i="1"/>
  <c r="AO27" i="1"/>
  <c r="AO13" i="1"/>
  <c r="AM29" i="1"/>
  <c r="AM30" i="1"/>
  <c r="AM37" i="1" s="1"/>
  <c r="AM41" i="1"/>
  <c r="AM43" i="1" s="1"/>
  <c r="AM42" i="1"/>
  <c r="AM44" i="1" s="1"/>
  <c r="AM46" i="1" s="1"/>
  <c r="AL31" i="1"/>
  <c r="AL36" i="1"/>
  <c r="AL51" i="1" s="1"/>
  <c r="AL47" i="1"/>
  <c r="AL45" i="1"/>
  <c r="AL48" i="1"/>
  <c r="AN39" i="1"/>
  <c r="BZ15" i="1"/>
  <c r="AQ9" i="1"/>
  <c r="AT12" i="1"/>
  <c r="AU17" i="1"/>
  <c r="AS18" i="1"/>
  <c r="AM101" i="1" l="1"/>
  <c r="AM71" i="1"/>
  <c r="AM72" i="1"/>
  <c r="AN117" i="1"/>
  <c r="AN118" i="1"/>
  <c r="AN115" i="1"/>
  <c r="AN101" i="1"/>
  <c r="AN106" i="1"/>
  <c r="AQ78" i="1"/>
  <c r="AP97" i="1"/>
  <c r="AQ77" i="1"/>
  <c r="AP96" i="1"/>
  <c r="AP83" i="1"/>
  <c r="AP89" i="1"/>
  <c r="AM119" i="1"/>
  <c r="AO111" i="1"/>
  <c r="AO113" i="1" s="1"/>
  <c r="AO112" i="1"/>
  <c r="AO114" i="1" s="1"/>
  <c r="AO116" i="1" s="1"/>
  <c r="AO93" i="1"/>
  <c r="AP120" i="1"/>
  <c r="AQ94" i="1"/>
  <c r="AP109" i="1"/>
  <c r="AU90" i="1"/>
  <c r="AU98" i="1"/>
  <c r="AT110" i="1"/>
  <c r="AW88" i="1"/>
  <c r="AX95" i="1"/>
  <c r="AT87" i="1"/>
  <c r="AZ84" i="1"/>
  <c r="AU91" i="1"/>
  <c r="AT79" i="1"/>
  <c r="AV82" i="1"/>
  <c r="AP13" i="1"/>
  <c r="AN54" i="1"/>
  <c r="AN56" i="1" s="1"/>
  <c r="AN55" i="1"/>
  <c r="AN57" i="1" s="1"/>
  <c r="AN59" i="1" s="1"/>
  <c r="AP25" i="1"/>
  <c r="AO70" i="1"/>
  <c r="AO62" i="1" s="1"/>
  <c r="AO67" i="1" s="1"/>
  <c r="AM60" i="1"/>
  <c r="AM58" i="1"/>
  <c r="AP24" i="1"/>
  <c r="AO50" i="1"/>
  <c r="AO28" i="1" s="1"/>
  <c r="AO40" i="1" s="1"/>
  <c r="AO69" i="1"/>
  <c r="AO61" i="1" s="1"/>
  <c r="AO68" i="1" s="1"/>
  <c r="AO53" i="1"/>
  <c r="AO52" i="1"/>
  <c r="DY20" i="1"/>
  <c r="AN64" i="1"/>
  <c r="AN66" i="1" s="1"/>
  <c r="AN63" i="1"/>
  <c r="AN65" i="1" s="1"/>
  <c r="AL49" i="1"/>
  <c r="AQ7" i="1"/>
  <c r="AP26" i="1"/>
  <c r="AO19" i="1"/>
  <c r="AO23" i="1" s="1"/>
  <c r="AP14" i="1"/>
  <c r="AQ8" i="1"/>
  <c r="AP27" i="1"/>
  <c r="AN30" i="1"/>
  <c r="AN37" i="1" s="1"/>
  <c r="AN29" i="1"/>
  <c r="AO39" i="1"/>
  <c r="AN42" i="1"/>
  <c r="AN44" i="1" s="1"/>
  <c r="AN46" i="1" s="1"/>
  <c r="AN41" i="1"/>
  <c r="AN43" i="1" s="1"/>
  <c r="AM48" i="1"/>
  <c r="AM45" i="1"/>
  <c r="AM47" i="1"/>
  <c r="AM36" i="1"/>
  <c r="AM51" i="1" s="1"/>
  <c r="AM31" i="1"/>
  <c r="CA15" i="1"/>
  <c r="AT18" i="1"/>
  <c r="AR9" i="1"/>
  <c r="AU12" i="1"/>
  <c r="AV17" i="1"/>
  <c r="AN71" i="1" l="1"/>
  <c r="AN72" i="1"/>
  <c r="AP93" i="1"/>
  <c r="AP99" i="1" s="1"/>
  <c r="AP106" i="1" s="1"/>
  <c r="AN119" i="1"/>
  <c r="AO118" i="1"/>
  <c r="AO117" i="1"/>
  <c r="AO115" i="1"/>
  <c r="AP112" i="1"/>
  <c r="AP114" i="1" s="1"/>
  <c r="AP116" i="1" s="1"/>
  <c r="AP111" i="1"/>
  <c r="AP113" i="1" s="1"/>
  <c r="AO100" i="1"/>
  <c r="AO107" i="1" s="1"/>
  <c r="AO99" i="1"/>
  <c r="AR78" i="1"/>
  <c r="AQ97" i="1"/>
  <c r="AR94" i="1"/>
  <c r="AQ120" i="1"/>
  <c r="AQ109" i="1"/>
  <c r="AR77" i="1"/>
  <c r="AQ96" i="1"/>
  <c r="AQ89" i="1"/>
  <c r="AQ83" i="1"/>
  <c r="BA84" i="1"/>
  <c r="AU87" i="1"/>
  <c r="AV98" i="1"/>
  <c r="AU110" i="1"/>
  <c r="AV91" i="1"/>
  <c r="AU79" i="1"/>
  <c r="AX88" i="1"/>
  <c r="AV90" i="1"/>
  <c r="AY95" i="1"/>
  <c r="AW82" i="1"/>
  <c r="AQ24" i="1"/>
  <c r="AP50" i="1"/>
  <c r="AP28" i="1" s="1"/>
  <c r="AP40" i="1" s="1"/>
  <c r="AP69" i="1"/>
  <c r="AP61" i="1" s="1"/>
  <c r="AP68" i="1" s="1"/>
  <c r="AP53" i="1"/>
  <c r="AP52" i="1"/>
  <c r="AO54" i="1"/>
  <c r="AO56" i="1" s="1"/>
  <c r="AO55" i="1"/>
  <c r="AO57" i="1" s="1"/>
  <c r="AO59" i="1" s="1"/>
  <c r="AQ25" i="1"/>
  <c r="AP70" i="1"/>
  <c r="AP62" i="1" s="1"/>
  <c r="AP67" i="1" s="1"/>
  <c r="AN58" i="1"/>
  <c r="AN60" i="1"/>
  <c r="DZ20" i="1"/>
  <c r="AM49" i="1"/>
  <c r="AO63" i="1"/>
  <c r="AO65" i="1" s="1"/>
  <c r="AO64" i="1"/>
  <c r="AO66" i="1" s="1"/>
  <c r="AR8" i="1"/>
  <c r="AQ27" i="1"/>
  <c r="AP19" i="1"/>
  <c r="AP23" i="1" s="1"/>
  <c r="AQ14" i="1"/>
  <c r="AR7" i="1"/>
  <c r="AQ26" i="1"/>
  <c r="AQ13" i="1"/>
  <c r="AN48" i="1"/>
  <c r="AN47" i="1"/>
  <c r="AN45" i="1"/>
  <c r="AP39" i="1"/>
  <c r="AN31" i="1"/>
  <c r="AN36" i="1"/>
  <c r="AN51" i="1" s="1"/>
  <c r="AO29" i="1"/>
  <c r="AO30" i="1"/>
  <c r="AO37" i="1" s="1"/>
  <c r="AO41" i="1"/>
  <c r="AO43" i="1" s="1"/>
  <c r="AO42" i="1"/>
  <c r="AO44" i="1" s="1"/>
  <c r="AO46" i="1" s="1"/>
  <c r="CB15" i="1"/>
  <c r="AS9" i="1"/>
  <c r="AU18" i="1"/>
  <c r="AW17" i="1"/>
  <c r="AV12" i="1"/>
  <c r="AO72" i="1" l="1"/>
  <c r="AO71" i="1"/>
  <c r="AP100" i="1"/>
  <c r="AP107" i="1" s="1"/>
  <c r="AO119" i="1"/>
  <c r="AP115" i="1"/>
  <c r="AP117" i="1"/>
  <c r="AP118" i="1"/>
  <c r="AQ112" i="1"/>
  <c r="AQ114" i="1" s="1"/>
  <c r="AQ116" i="1" s="1"/>
  <c r="AQ111" i="1"/>
  <c r="AQ113" i="1" s="1"/>
  <c r="AS94" i="1"/>
  <c r="AR120" i="1"/>
  <c r="AR109" i="1"/>
  <c r="AQ93" i="1"/>
  <c r="AS78" i="1"/>
  <c r="AR97" i="1"/>
  <c r="AO101" i="1"/>
  <c r="AO106" i="1"/>
  <c r="AS77" i="1"/>
  <c r="AR96" i="1"/>
  <c r="AR89" i="1"/>
  <c r="AR83" i="1"/>
  <c r="AX82" i="1"/>
  <c r="AZ95" i="1"/>
  <c r="AW91" i="1"/>
  <c r="AV79" i="1"/>
  <c r="AY88" i="1"/>
  <c r="AV87" i="1"/>
  <c r="AW90" i="1"/>
  <c r="AW98" i="1"/>
  <c r="AV110" i="1"/>
  <c r="BB84" i="1"/>
  <c r="AN49" i="1"/>
  <c r="AR25" i="1"/>
  <c r="AQ70" i="1"/>
  <c r="AQ62" i="1" s="1"/>
  <c r="AQ67" i="1" s="1"/>
  <c r="AO58" i="1"/>
  <c r="AO60" i="1"/>
  <c r="AP54" i="1"/>
  <c r="AP56" i="1" s="1"/>
  <c r="AP55" i="1"/>
  <c r="AP57" i="1" s="1"/>
  <c r="AP59" i="1" s="1"/>
  <c r="AR24" i="1"/>
  <c r="AQ69" i="1"/>
  <c r="AQ61" i="1" s="1"/>
  <c r="AQ68" i="1" s="1"/>
  <c r="AQ50" i="1"/>
  <c r="AQ28" i="1" s="1"/>
  <c r="AQ40" i="1" s="1"/>
  <c r="AQ52" i="1"/>
  <c r="AQ53" i="1"/>
  <c r="EA20" i="1"/>
  <c r="AP63" i="1"/>
  <c r="AP65" i="1" s="1"/>
  <c r="AP64" i="1"/>
  <c r="AP66" i="1" s="1"/>
  <c r="AS7" i="1"/>
  <c r="AR26" i="1"/>
  <c r="AQ19" i="1"/>
  <c r="AQ23" i="1" s="1"/>
  <c r="AR14" i="1"/>
  <c r="AR13" i="1"/>
  <c r="AS8" i="1"/>
  <c r="AR27" i="1"/>
  <c r="AQ39" i="1"/>
  <c r="AP42" i="1"/>
  <c r="AP44" i="1" s="1"/>
  <c r="AP46" i="1" s="1"/>
  <c r="AP41" i="1"/>
  <c r="AP43" i="1" s="1"/>
  <c r="AP29" i="1"/>
  <c r="AP30" i="1"/>
  <c r="AP37" i="1" s="1"/>
  <c r="AO47" i="1"/>
  <c r="AO48" i="1"/>
  <c r="AO45" i="1"/>
  <c r="AO36" i="1"/>
  <c r="AO51" i="1" s="1"/>
  <c r="AO31" i="1"/>
  <c r="CC15" i="1"/>
  <c r="AW12" i="1"/>
  <c r="AX17" i="1"/>
  <c r="AT9" i="1"/>
  <c r="AV18" i="1"/>
  <c r="AP71" i="1" l="1"/>
  <c r="AP72" i="1"/>
  <c r="AP101" i="1"/>
  <c r="AR93" i="1"/>
  <c r="AR99" i="1" s="1"/>
  <c r="AS97" i="1"/>
  <c r="AT78" i="1"/>
  <c r="AP119" i="1"/>
  <c r="AR112" i="1"/>
  <c r="AR114" i="1" s="1"/>
  <c r="AR116" i="1" s="1"/>
  <c r="AR111" i="1"/>
  <c r="AR113" i="1" s="1"/>
  <c r="AS96" i="1"/>
  <c r="AT77" i="1"/>
  <c r="AS83" i="1"/>
  <c r="AS89" i="1"/>
  <c r="AT94" i="1"/>
  <c r="AS120" i="1"/>
  <c r="AS109" i="1"/>
  <c r="AQ118" i="1"/>
  <c r="AQ117" i="1"/>
  <c r="AQ115" i="1"/>
  <c r="AR100" i="1"/>
  <c r="AR107" i="1" s="1"/>
  <c r="AQ100" i="1"/>
  <c r="AQ107" i="1" s="1"/>
  <c r="AQ99" i="1"/>
  <c r="BC84" i="1"/>
  <c r="AW79" i="1"/>
  <c r="AW87" i="1"/>
  <c r="AX98" i="1"/>
  <c r="AW110" i="1"/>
  <c r="AY82" i="1"/>
  <c r="AX90" i="1"/>
  <c r="AX91" i="1"/>
  <c r="AZ88" i="1"/>
  <c r="BA95" i="1"/>
  <c r="AS13" i="1"/>
  <c r="AS24" i="1"/>
  <c r="AR50" i="1"/>
  <c r="AR28" i="1" s="1"/>
  <c r="AR40" i="1" s="1"/>
  <c r="AR69" i="1"/>
  <c r="AR61" i="1" s="1"/>
  <c r="AR68" i="1" s="1"/>
  <c r="AR53" i="1"/>
  <c r="AR52" i="1"/>
  <c r="AP58" i="1"/>
  <c r="AP60" i="1"/>
  <c r="AQ55" i="1"/>
  <c r="AQ57" i="1" s="1"/>
  <c r="AQ59" i="1" s="1"/>
  <c r="AQ54" i="1"/>
  <c r="AQ56" i="1" s="1"/>
  <c r="AS25" i="1"/>
  <c r="AR70" i="1"/>
  <c r="AR62" i="1" s="1"/>
  <c r="AR67" i="1" s="1"/>
  <c r="EB20" i="1"/>
  <c r="AQ63" i="1"/>
  <c r="AQ65" i="1" s="1"/>
  <c r="AQ64" i="1"/>
  <c r="AQ66" i="1" s="1"/>
  <c r="AO49" i="1"/>
  <c r="AR19" i="1"/>
  <c r="AR23" i="1" s="1"/>
  <c r="AS14" i="1"/>
  <c r="AT8" i="1"/>
  <c r="AS27" i="1"/>
  <c r="AT7" i="1"/>
  <c r="AS26" i="1"/>
  <c r="AP45" i="1"/>
  <c r="AP47" i="1"/>
  <c r="AP48" i="1"/>
  <c r="AQ42" i="1"/>
  <c r="AQ44" i="1" s="1"/>
  <c r="AQ46" i="1" s="1"/>
  <c r="AQ41" i="1"/>
  <c r="AQ43" i="1" s="1"/>
  <c r="AP36" i="1"/>
  <c r="AP51" i="1" s="1"/>
  <c r="AP31" i="1"/>
  <c r="AR39" i="1"/>
  <c r="AQ29" i="1"/>
  <c r="AQ30" i="1"/>
  <c r="AQ37" i="1" s="1"/>
  <c r="CD15" i="1"/>
  <c r="AX12" i="1"/>
  <c r="AW18" i="1"/>
  <c r="AU9" i="1"/>
  <c r="AY17" i="1"/>
  <c r="AQ72" i="1" l="1"/>
  <c r="AQ71" i="1"/>
  <c r="AQ119" i="1"/>
  <c r="AT96" i="1"/>
  <c r="AU77" i="1"/>
  <c r="AT83" i="1"/>
  <c r="AT89" i="1"/>
  <c r="AR118" i="1"/>
  <c r="AR115" i="1"/>
  <c r="AR117" i="1"/>
  <c r="AS112" i="1"/>
  <c r="AS114" i="1" s="1"/>
  <c r="AS116" i="1" s="1"/>
  <c r="AS111" i="1"/>
  <c r="AS113" i="1" s="1"/>
  <c r="AR106" i="1"/>
  <c r="AR101" i="1"/>
  <c r="AT120" i="1"/>
  <c r="AU94" i="1"/>
  <c r="AT109" i="1"/>
  <c r="AU78" i="1"/>
  <c r="AT97" i="1"/>
  <c r="AQ101" i="1"/>
  <c r="AQ106" i="1"/>
  <c r="AS93" i="1"/>
  <c r="AZ82" i="1"/>
  <c r="AY91" i="1"/>
  <c r="BD84" i="1"/>
  <c r="BA88" i="1"/>
  <c r="AX79" i="1"/>
  <c r="AY98" i="1"/>
  <c r="AX110" i="1"/>
  <c r="BB95" i="1"/>
  <c r="AY90" i="1"/>
  <c r="AX87" i="1"/>
  <c r="AT13" i="1"/>
  <c r="AR55" i="1"/>
  <c r="AR57" i="1" s="1"/>
  <c r="AR59" i="1" s="1"/>
  <c r="AR54" i="1"/>
  <c r="AR56" i="1" s="1"/>
  <c r="AT25" i="1"/>
  <c r="AS70" i="1"/>
  <c r="AS62" i="1" s="1"/>
  <c r="AS67" i="1" s="1"/>
  <c r="AQ60" i="1"/>
  <c r="AQ58" i="1"/>
  <c r="AT24" i="1"/>
  <c r="AS69" i="1"/>
  <c r="AS61" i="1" s="1"/>
  <c r="AS68" i="1" s="1"/>
  <c r="AS50" i="1"/>
  <c r="AS28" i="1" s="1"/>
  <c r="AS40" i="1" s="1"/>
  <c r="AS52" i="1"/>
  <c r="AS53" i="1"/>
  <c r="EC20" i="1"/>
  <c r="AR64" i="1"/>
  <c r="AR66" i="1" s="1"/>
  <c r="AR63" i="1"/>
  <c r="AR65" i="1" s="1"/>
  <c r="AP49" i="1"/>
  <c r="AU8" i="1"/>
  <c r="AT27" i="1"/>
  <c r="AU7" i="1"/>
  <c r="AT26" i="1"/>
  <c r="AS19" i="1"/>
  <c r="AS23" i="1" s="1"/>
  <c r="AT14" i="1"/>
  <c r="AR29" i="1"/>
  <c r="AR30" i="1"/>
  <c r="AR37" i="1" s="1"/>
  <c r="AQ47" i="1"/>
  <c r="AQ48" i="1"/>
  <c r="AQ45" i="1"/>
  <c r="AQ31" i="1"/>
  <c r="AQ36" i="1"/>
  <c r="AQ51" i="1" s="1"/>
  <c r="AS39" i="1"/>
  <c r="AR41" i="1"/>
  <c r="AR43" i="1" s="1"/>
  <c r="AR42" i="1"/>
  <c r="AR44" i="1" s="1"/>
  <c r="AR46" i="1" s="1"/>
  <c r="CE15" i="1"/>
  <c r="AV9" i="1"/>
  <c r="AZ17" i="1"/>
  <c r="AX18" i="1"/>
  <c r="AY12" i="1"/>
  <c r="AR72" i="1" l="1"/>
  <c r="AR71" i="1"/>
  <c r="AT93" i="1"/>
  <c r="AT100" i="1" s="1"/>
  <c r="AT107" i="1" s="1"/>
  <c r="AT112" i="1"/>
  <c r="AT114" i="1" s="1"/>
  <c r="AT116" i="1" s="1"/>
  <c r="AT111" i="1"/>
  <c r="AT113" i="1" s="1"/>
  <c r="AR119" i="1"/>
  <c r="AV94" i="1"/>
  <c r="AU120" i="1"/>
  <c r="AU109" i="1"/>
  <c r="AS100" i="1"/>
  <c r="AS107" i="1" s="1"/>
  <c r="AS99" i="1"/>
  <c r="AV77" i="1"/>
  <c r="AU96" i="1"/>
  <c r="AU83" i="1"/>
  <c r="AU89" i="1"/>
  <c r="AV78" i="1"/>
  <c r="AU97" i="1"/>
  <c r="AS115" i="1"/>
  <c r="AS117" i="1"/>
  <c r="AS118" i="1"/>
  <c r="AY79" i="1"/>
  <c r="AY110" i="1"/>
  <c r="AZ98" i="1"/>
  <c r="BE84" i="1"/>
  <c r="AZ90" i="1"/>
  <c r="BC95" i="1"/>
  <c r="AZ91" i="1"/>
  <c r="AY87" i="1"/>
  <c r="BB88" i="1"/>
  <c r="BA82" i="1"/>
  <c r="AU25" i="1"/>
  <c r="AT70" i="1"/>
  <c r="AT62" i="1" s="1"/>
  <c r="AT67" i="1" s="1"/>
  <c r="AU24" i="1"/>
  <c r="AT69" i="1"/>
  <c r="AT61" i="1" s="1"/>
  <c r="AT68" i="1" s="1"/>
  <c r="AT50" i="1"/>
  <c r="AT28" i="1" s="1"/>
  <c r="AT40" i="1" s="1"/>
  <c r="AT52" i="1"/>
  <c r="AT53" i="1"/>
  <c r="AS54" i="1"/>
  <c r="AS56" i="1" s="1"/>
  <c r="AS55" i="1"/>
  <c r="AS57" i="1" s="1"/>
  <c r="AS59" i="1" s="1"/>
  <c r="AR58" i="1"/>
  <c r="AR60" i="1"/>
  <c r="AQ49" i="1"/>
  <c r="AS63" i="1"/>
  <c r="AS65" i="1" s="1"/>
  <c r="AS64" i="1"/>
  <c r="AS66" i="1" s="1"/>
  <c r="AT19" i="1"/>
  <c r="AT23" i="1" s="1"/>
  <c r="AU14" i="1"/>
  <c r="AV8" i="1"/>
  <c r="AU27" i="1"/>
  <c r="AV7" i="1"/>
  <c r="AU26" i="1"/>
  <c r="AU13" i="1"/>
  <c r="AS42" i="1"/>
  <c r="AS44" i="1" s="1"/>
  <c r="AS46" i="1" s="1"/>
  <c r="AS41" i="1"/>
  <c r="AS43" i="1" s="1"/>
  <c r="AR45" i="1"/>
  <c r="AR48" i="1"/>
  <c r="AR47" i="1"/>
  <c r="AT39" i="1"/>
  <c r="AS29" i="1"/>
  <c r="AS30" i="1"/>
  <c r="AS37" i="1" s="1"/>
  <c r="AR36" i="1"/>
  <c r="AR51" i="1" s="1"/>
  <c r="AR31" i="1"/>
  <c r="CF15" i="1"/>
  <c r="AZ12" i="1"/>
  <c r="AW9" i="1"/>
  <c r="AY18" i="1"/>
  <c r="BA17" i="1"/>
  <c r="AS71" i="1" l="1"/>
  <c r="AS72" i="1"/>
  <c r="AU93" i="1"/>
  <c r="AU99" i="1" s="1"/>
  <c r="AU106" i="1" s="1"/>
  <c r="AT99" i="1"/>
  <c r="AT106" i="1" s="1"/>
  <c r="AW78" i="1"/>
  <c r="AV97" i="1"/>
  <c r="AU111" i="1"/>
  <c r="AU113" i="1" s="1"/>
  <c r="AU112" i="1"/>
  <c r="AU114" i="1" s="1"/>
  <c r="AU116" i="1" s="1"/>
  <c r="AW94" i="1"/>
  <c r="AV120" i="1"/>
  <c r="AV109" i="1"/>
  <c r="AT118" i="1"/>
  <c r="AT117" i="1"/>
  <c r="AT115" i="1"/>
  <c r="AS119" i="1"/>
  <c r="AS106" i="1"/>
  <c r="AS101" i="1"/>
  <c r="AV96" i="1"/>
  <c r="AW77" i="1"/>
  <c r="AV83" i="1"/>
  <c r="AV89" i="1"/>
  <c r="AT101" i="1"/>
  <c r="BF84" i="1"/>
  <c r="AZ79" i="1"/>
  <c r="BA98" i="1"/>
  <c r="AZ110" i="1"/>
  <c r="BA91" i="1"/>
  <c r="BD95" i="1"/>
  <c r="BC88" i="1"/>
  <c r="AZ87" i="1"/>
  <c r="BB82" i="1"/>
  <c r="BA90" i="1"/>
  <c r="AT54" i="1"/>
  <c r="AT56" i="1" s="1"/>
  <c r="AT55" i="1"/>
  <c r="AT57" i="1" s="1"/>
  <c r="AT59" i="1" s="1"/>
  <c r="AS58" i="1"/>
  <c r="AS60" i="1"/>
  <c r="AV24" i="1"/>
  <c r="AU69" i="1"/>
  <c r="AU61" i="1" s="1"/>
  <c r="AU68" i="1" s="1"/>
  <c r="AU50" i="1"/>
  <c r="AU28" i="1" s="1"/>
  <c r="AU40" i="1" s="1"/>
  <c r="AU52" i="1"/>
  <c r="AU53" i="1"/>
  <c r="AV25" i="1"/>
  <c r="AU70" i="1"/>
  <c r="AU62" i="1" s="1"/>
  <c r="AU67" i="1" s="1"/>
  <c r="AT64" i="1"/>
  <c r="AT66" i="1" s="1"/>
  <c r="AT63" i="1"/>
  <c r="AT65" i="1" s="1"/>
  <c r="AR49" i="1"/>
  <c r="AU19" i="1"/>
  <c r="AU23" i="1" s="1"/>
  <c r="AV14" i="1"/>
  <c r="AW7" i="1"/>
  <c r="AV26" i="1"/>
  <c r="AV13" i="1"/>
  <c r="AW8" i="1"/>
  <c r="AV27" i="1"/>
  <c r="AT29" i="1"/>
  <c r="AT30" i="1"/>
  <c r="AT37" i="1" s="1"/>
  <c r="AT42" i="1"/>
  <c r="AT44" i="1" s="1"/>
  <c r="AT46" i="1" s="1"/>
  <c r="AT41" i="1"/>
  <c r="AT43" i="1" s="1"/>
  <c r="AS36" i="1"/>
  <c r="AS51" i="1" s="1"/>
  <c r="AS31" i="1"/>
  <c r="AU39" i="1"/>
  <c r="AS48" i="1"/>
  <c r="AS47" i="1"/>
  <c r="AS45" i="1"/>
  <c r="CG15" i="1"/>
  <c r="BA12" i="1"/>
  <c r="AZ18" i="1"/>
  <c r="BB17" i="1"/>
  <c r="AX9" i="1"/>
  <c r="AT72" i="1" l="1"/>
  <c r="AT71" i="1"/>
  <c r="AU100" i="1"/>
  <c r="AU107" i="1" s="1"/>
  <c r="AV93" i="1"/>
  <c r="AV99" i="1" s="1"/>
  <c r="AT119" i="1"/>
  <c r="AX94" i="1"/>
  <c r="AW120" i="1"/>
  <c r="AW109" i="1"/>
  <c r="AU115" i="1"/>
  <c r="AU117" i="1"/>
  <c r="AU118" i="1"/>
  <c r="AX78" i="1"/>
  <c r="AW97" i="1"/>
  <c r="AX77" i="1"/>
  <c r="AW96" i="1"/>
  <c r="AW89" i="1"/>
  <c r="AW83" i="1"/>
  <c r="AV111" i="1"/>
  <c r="AV113" i="1" s="1"/>
  <c r="AV112" i="1"/>
  <c r="AV114" i="1" s="1"/>
  <c r="AV116" i="1" s="1"/>
  <c r="BD88" i="1"/>
  <c r="BB98" i="1"/>
  <c r="BA110" i="1"/>
  <c r="BC82" i="1"/>
  <c r="BA87" i="1"/>
  <c r="BB91" i="1"/>
  <c r="BB90" i="1"/>
  <c r="BE95" i="1"/>
  <c r="BG84" i="1"/>
  <c r="BA79" i="1"/>
  <c r="AU54" i="1"/>
  <c r="AU56" i="1" s="1"/>
  <c r="AU55" i="1"/>
  <c r="AU57" i="1" s="1"/>
  <c r="AU59" i="1" s="1"/>
  <c r="AW24" i="1"/>
  <c r="AV50" i="1"/>
  <c r="AV28" i="1" s="1"/>
  <c r="AV40" i="1" s="1"/>
  <c r="AV69" i="1"/>
  <c r="AV61" i="1" s="1"/>
  <c r="AV68" i="1" s="1"/>
  <c r="AV52" i="1"/>
  <c r="AV53" i="1"/>
  <c r="AW13" i="1"/>
  <c r="AW25" i="1"/>
  <c r="AV70" i="1"/>
  <c r="AV62" i="1" s="1"/>
  <c r="AV67" i="1" s="1"/>
  <c r="AT58" i="1"/>
  <c r="AT60" i="1"/>
  <c r="AU63" i="1"/>
  <c r="AU65" i="1" s="1"/>
  <c r="AU64" i="1"/>
  <c r="AU66" i="1" s="1"/>
  <c r="AS49" i="1"/>
  <c r="AX7" i="1"/>
  <c r="AW26" i="1"/>
  <c r="AX8" i="1"/>
  <c r="AW27" i="1"/>
  <c r="AV19" i="1"/>
  <c r="AV23" i="1" s="1"/>
  <c r="AW14" i="1"/>
  <c r="AU30" i="1"/>
  <c r="AU37" i="1" s="1"/>
  <c r="AU29" i="1"/>
  <c r="AU42" i="1"/>
  <c r="AU44" i="1" s="1"/>
  <c r="AU46" i="1" s="1"/>
  <c r="AU41" i="1"/>
  <c r="AU43" i="1" s="1"/>
  <c r="AT47" i="1"/>
  <c r="AT45" i="1"/>
  <c r="AT48" i="1"/>
  <c r="AV39" i="1"/>
  <c r="AT36" i="1"/>
  <c r="AT51" i="1" s="1"/>
  <c r="AT31" i="1"/>
  <c r="CH15" i="1"/>
  <c r="BC17" i="1"/>
  <c r="BA18" i="1"/>
  <c r="BB12" i="1"/>
  <c r="AY9" i="1"/>
  <c r="AU101" i="1" l="1"/>
  <c r="AU71" i="1"/>
  <c r="AU72" i="1"/>
  <c r="AV100" i="1"/>
  <c r="AV107" i="1" s="1"/>
  <c r="AW93" i="1"/>
  <c r="AV117" i="1"/>
  <c r="AV115" i="1"/>
  <c r="AV118" i="1"/>
  <c r="AW112" i="1"/>
  <c r="AW114" i="1" s="1"/>
  <c r="AW116" i="1" s="1"/>
  <c r="AW111" i="1"/>
  <c r="AW113" i="1" s="1"/>
  <c r="AY77" i="1"/>
  <c r="AX96" i="1"/>
  <c r="AX83" i="1"/>
  <c r="AX89" i="1"/>
  <c r="AY78" i="1"/>
  <c r="AX97" i="1"/>
  <c r="AU119" i="1"/>
  <c r="AV106" i="1"/>
  <c r="AY94" i="1"/>
  <c r="AX120" i="1"/>
  <c r="AX109" i="1"/>
  <c r="BH84" i="1"/>
  <c r="BC91" i="1"/>
  <c r="BE88" i="1"/>
  <c r="BB79" i="1"/>
  <c r="BF95" i="1"/>
  <c r="BD82" i="1"/>
  <c r="BC90" i="1"/>
  <c r="BC98" i="1"/>
  <c r="BB110" i="1"/>
  <c r="BB87" i="1"/>
  <c r="AV54" i="1"/>
  <c r="AV56" i="1" s="1"/>
  <c r="AV55" i="1"/>
  <c r="AV57" i="1" s="1"/>
  <c r="AV59" i="1" s="1"/>
  <c r="AX24" i="1"/>
  <c r="AW50" i="1"/>
  <c r="AW28" i="1" s="1"/>
  <c r="AW40" i="1" s="1"/>
  <c r="AW69" i="1"/>
  <c r="AW61" i="1" s="1"/>
  <c r="AW68" i="1" s="1"/>
  <c r="AW53" i="1"/>
  <c r="AW52" i="1"/>
  <c r="AX25" i="1"/>
  <c r="AW70" i="1"/>
  <c r="AW62" i="1" s="1"/>
  <c r="AW67" i="1" s="1"/>
  <c r="AU58" i="1"/>
  <c r="AU60" i="1"/>
  <c r="AV64" i="1"/>
  <c r="AV66" i="1" s="1"/>
  <c r="AV63" i="1"/>
  <c r="AV65" i="1" s="1"/>
  <c r="AT49" i="1"/>
  <c r="AY8" i="1"/>
  <c r="AX27" i="1"/>
  <c r="AX13" i="1"/>
  <c r="AY7" i="1"/>
  <c r="AX26" i="1"/>
  <c r="AW19" i="1"/>
  <c r="AW23" i="1" s="1"/>
  <c r="AX14" i="1"/>
  <c r="AV42" i="1"/>
  <c r="AV44" i="1" s="1"/>
  <c r="AV46" i="1" s="1"/>
  <c r="AV41" i="1"/>
  <c r="AV43" i="1" s="1"/>
  <c r="AU47" i="1"/>
  <c r="AU45" i="1"/>
  <c r="AU48" i="1"/>
  <c r="AW39" i="1"/>
  <c r="AU31" i="1"/>
  <c r="AU36" i="1"/>
  <c r="AU51" i="1" s="1"/>
  <c r="AV30" i="1"/>
  <c r="AV37" i="1" s="1"/>
  <c r="AV29" i="1"/>
  <c r="CI15" i="1"/>
  <c r="BD17" i="1"/>
  <c r="AZ9" i="1"/>
  <c r="BC12" i="1"/>
  <c r="BB18" i="1"/>
  <c r="AV101" i="1" l="1"/>
  <c r="AV71" i="1"/>
  <c r="AV72" i="1"/>
  <c r="AX93" i="1"/>
  <c r="AX99" i="1" s="1"/>
  <c r="AW115" i="1"/>
  <c r="AW118" i="1"/>
  <c r="AW117" i="1"/>
  <c r="AY97" i="1"/>
  <c r="AZ78" i="1"/>
  <c r="AX112" i="1"/>
  <c r="AX114" i="1" s="1"/>
  <c r="AX116" i="1" s="1"/>
  <c r="AX111" i="1"/>
  <c r="AX113" i="1" s="1"/>
  <c r="AV119" i="1"/>
  <c r="AW100" i="1"/>
  <c r="AW107" i="1" s="1"/>
  <c r="AW99" i="1"/>
  <c r="AZ94" i="1"/>
  <c r="AY120" i="1"/>
  <c r="AY109" i="1"/>
  <c r="AZ77" i="1"/>
  <c r="AY96" i="1"/>
  <c r="AY89" i="1"/>
  <c r="AY83" i="1"/>
  <c r="BD90" i="1"/>
  <c r="BC79" i="1"/>
  <c r="BF88" i="1"/>
  <c r="BC87" i="1"/>
  <c r="BG95" i="1"/>
  <c r="BD91" i="1"/>
  <c r="BC110" i="1"/>
  <c r="BD98" i="1"/>
  <c r="BE82" i="1"/>
  <c r="BI84" i="1"/>
  <c r="AY25" i="1"/>
  <c r="AX70" i="1"/>
  <c r="AX62" i="1" s="1"/>
  <c r="AX67" i="1" s="1"/>
  <c r="AY24" i="1"/>
  <c r="AX50" i="1"/>
  <c r="AX28" i="1" s="1"/>
  <c r="AX40" i="1" s="1"/>
  <c r="AX69" i="1"/>
  <c r="AX61" i="1" s="1"/>
  <c r="AX68" i="1" s="1"/>
  <c r="AX53" i="1"/>
  <c r="AX52" i="1"/>
  <c r="AW54" i="1"/>
  <c r="AW56" i="1" s="1"/>
  <c r="AW55" i="1"/>
  <c r="AW57" i="1" s="1"/>
  <c r="AW59" i="1" s="1"/>
  <c r="AV58" i="1"/>
  <c r="AV60" i="1"/>
  <c r="AW64" i="1"/>
  <c r="AW66" i="1" s="1"/>
  <c r="AW63" i="1"/>
  <c r="AW65" i="1" s="1"/>
  <c r="AU49" i="1"/>
  <c r="AY13" i="1"/>
  <c r="AX19" i="1"/>
  <c r="AX23" i="1" s="1"/>
  <c r="AY14" i="1"/>
  <c r="AZ7" i="1"/>
  <c r="AY26" i="1"/>
  <c r="AZ8" i="1"/>
  <c r="AY27" i="1"/>
  <c r="AW30" i="1"/>
  <c r="AW37" i="1" s="1"/>
  <c r="AW29" i="1"/>
  <c r="AV36" i="1"/>
  <c r="AV51" i="1" s="1"/>
  <c r="AV31" i="1"/>
  <c r="AW42" i="1"/>
  <c r="AW44" i="1" s="1"/>
  <c r="AW46" i="1" s="1"/>
  <c r="AW41" i="1"/>
  <c r="AW43" i="1" s="1"/>
  <c r="AV47" i="1"/>
  <c r="AV45" i="1"/>
  <c r="AV48" i="1"/>
  <c r="AX39" i="1"/>
  <c r="CJ15" i="1"/>
  <c r="BD12" i="1"/>
  <c r="BE17" i="1"/>
  <c r="BC18" i="1"/>
  <c r="BA9" i="1"/>
  <c r="AX100" i="1" l="1"/>
  <c r="AX107" i="1" s="1"/>
  <c r="AW72" i="1"/>
  <c r="AW71" i="1"/>
  <c r="AY111" i="1"/>
  <c r="AY113" i="1" s="1"/>
  <c r="AY112" i="1"/>
  <c r="AY114" i="1" s="1"/>
  <c r="AY116" i="1" s="1"/>
  <c r="BA77" i="1"/>
  <c r="AZ96" i="1"/>
  <c r="AZ83" i="1"/>
  <c r="AZ89" i="1"/>
  <c r="AX106" i="1"/>
  <c r="AX101" i="1"/>
  <c r="BA78" i="1"/>
  <c r="AZ97" i="1"/>
  <c r="AY93" i="1"/>
  <c r="AW119" i="1"/>
  <c r="AX117" i="1"/>
  <c r="AX118" i="1"/>
  <c r="AX115" i="1"/>
  <c r="BA94" i="1"/>
  <c r="AZ120" i="1"/>
  <c r="AZ109" i="1"/>
  <c r="AW106" i="1"/>
  <c r="AW101" i="1"/>
  <c r="BF82" i="1"/>
  <c r="BE98" i="1"/>
  <c r="BD110" i="1"/>
  <c r="BD79" i="1"/>
  <c r="BJ84" i="1"/>
  <c r="BE91" i="1"/>
  <c r="BD87" i="1"/>
  <c r="BE90" i="1"/>
  <c r="BG88" i="1"/>
  <c r="BH95" i="1"/>
  <c r="AZ24" i="1"/>
  <c r="AY69" i="1"/>
  <c r="AY61" i="1" s="1"/>
  <c r="AY68" i="1" s="1"/>
  <c r="AY50" i="1"/>
  <c r="AY28" i="1" s="1"/>
  <c r="AY40" i="1" s="1"/>
  <c r="AY53" i="1"/>
  <c r="AY52" i="1"/>
  <c r="AW60" i="1"/>
  <c r="AW58" i="1"/>
  <c r="AX55" i="1"/>
  <c r="AX57" i="1" s="1"/>
  <c r="AX59" i="1" s="1"/>
  <c r="AX54" i="1"/>
  <c r="AX56" i="1" s="1"/>
  <c r="AZ25" i="1"/>
  <c r="AY70" i="1"/>
  <c r="AY62" i="1" s="1"/>
  <c r="AY67" i="1" s="1"/>
  <c r="AX63" i="1"/>
  <c r="AX65" i="1" s="1"/>
  <c r="AX64" i="1"/>
  <c r="AX66" i="1" s="1"/>
  <c r="AV49" i="1"/>
  <c r="AY19" i="1"/>
  <c r="AY23" i="1" s="1"/>
  <c r="AZ14" i="1"/>
  <c r="BA7" i="1"/>
  <c r="AZ26" i="1"/>
  <c r="BA8" i="1"/>
  <c r="AZ27" i="1"/>
  <c r="AZ13" i="1"/>
  <c r="AW48" i="1"/>
  <c r="AW45" i="1"/>
  <c r="AW47" i="1"/>
  <c r="AY39" i="1"/>
  <c r="AX41" i="1"/>
  <c r="AX43" i="1" s="1"/>
  <c r="AX42" i="1"/>
  <c r="AX44" i="1" s="1"/>
  <c r="AX46" i="1" s="1"/>
  <c r="AX29" i="1"/>
  <c r="AX30" i="1"/>
  <c r="AX37" i="1" s="1"/>
  <c r="AW31" i="1"/>
  <c r="AW36" i="1"/>
  <c r="AW51" i="1" s="1"/>
  <c r="CK15" i="1"/>
  <c r="BD18" i="1"/>
  <c r="BF17" i="1"/>
  <c r="BE12" i="1"/>
  <c r="BB9" i="1"/>
  <c r="AZ93" i="1" l="1"/>
  <c r="AZ99" i="1" s="1"/>
  <c r="AX72" i="1"/>
  <c r="AX71" i="1"/>
  <c r="AZ100" i="1"/>
  <c r="AZ107" i="1" s="1"/>
  <c r="BB94" i="1"/>
  <c r="BA120" i="1"/>
  <c r="BA109" i="1"/>
  <c r="AY100" i="1"/>
  <c r="AY107" i="1" s="1"/>
  <c r="AY99" i="1"/>
  <c r="BB77" i="1"/>
  <c r="BA96" i="1"/>
  <c r="BA83" i="1"/>
  <c r="BA89" i="1"/>
  <c r="AX119" i="1"/>
  <c r="AZ111" i="1"/>
  <c r="AZ113" i="1" s="1"/>
  <c r="AZ112" i="1"/>
  <c r="AZ114" i="1" s="1"/>
  <c r="AZ116" i="1" s="1"/>
  <c r="BA97" i="1"/>
  <c r="BB78" i="1"/>
  <c r="AY115" i="1"/>
  <c r="AY117" i="1"/>
  <c r="AY118" i="1"/>
  <c r="BF91" i="1"/>
  <c r="BF90" i="1"/>
  <c r="BF98" i="1"/>
  <c r="BE110" i="1"/>
  <c r="BE79" i="1"/>
  <c r="BE87" i="1"/>
  <c r="BH88" i="1"/>
  <c r="BK84" i="1"/>
  <c r="BI95" i="1"/>
  <c r="BG82" i="1"/>
  <c r="AY54" i="1"/>
  <c r="AY56" i="1" s="1"/>
  <c r="AY55" i="1"/>
  <c r="AY57" i="1" s="1"/>
  <c r="BA25" i="1"/>
  <c r="AZ70" i="1"/>
  <c r="AZ62" i="1" s="1"/>
  <c r="AZ67" i="1" s="1"/>
  <c r="AX58" i="1"/>
  <c r="AX60" i="1"/>
  <c r="BA24" i="1"/>
  <c r="AZ50" i="1"/>
  <c r="AZ28" i="1" s="1"/>
  <c r="AZ40" i="1" s="1"/>
  <c r="AZ69" i="1"/>
  <c r="AZ61" i="1" s="1"/>
  <c r="AZ68" i="1" s="1"/>
  <c r="AZ52" i="1"/>
  <c r="AZ53" i="1"/>
  <c r="AY63" i="1"/>
  <c r="AY65" i="1" s="1"/>
  <c r="AY64" i="1"/>
  <c r="AY66" i="1" s="1"/>
  <c r="AW49" i="1"/>
  <c r="BA13" i="1"/>
  <c r="BB8" i="1"/>
  <c r="BA27" i="1"/>
  <c r="BB7" i="1"/>
  <c r="BA26" i="1"/>
  <c r="AZ19" i="1"/>
  <c r="AZ23" i="1" s="1"/>
  <c r="BA14" i="1"/>
  <c r="AX45" i="1"/>
  <c r="AX48" i="1"/>
  <c r="AX47" i="1"/>
  <c r="AZ39" i="1"/>
  <c r="AY29" i="1"/>
  <c r="AY30" i="1"/>
  <c r="AY37" i="1" s="1"/>
  <c r="AX31" i="1"/>
  <c r="AX36" i="1"/>
  <c r="AX51" i="1" s="1"/>
  <c r="AY41" i="1"/>
  <c r="AY43" i="1" s="1"/>
  <c r="AY42" i="1"/>
  <c r="AY44" i="1" s="1"/>
  <c r="AY46" i="1" s="1"/>
  <c r="CL15" i="1"/>
  <c r="BF12" i="1"/>
  <c r="BC9" i="1"/>
  <c r="BE18" i="1"/>
  <c r="BG17" i="1"/>
  <c r="AY72" i="1" l="1"/>
  <c r="AY71" i="1"/>
  <c r="BA93" i="1"/>
  <c r="BA99" i="1" s="1"/>
  <c r="AY58" i="1"/>
  <c r="BB97" i="1"/>
  <c r="BC78" i="1"/>
  <c r="BB96" i="1"/>
  <c r="BC77" i="1"/>
  <c r="BB89" i="1"/>
  <c r="BB83" i="1"/>
  <c r="AY106" i="1"/>
  <c r="AY101" i="1"/>
  <c r="AZ118" i="1"/>
  <c r="AZ115" i="1"/>
  <c r="AZ117" i="1"/>
  <c r="AZ106" i="1"/>
  <c r="AZ101" i="1"/>
  <c r="BA111" i="1"/>
  <c r="BA113" i="1" s="1"/>
  <c r="BA112" i="1"/>
  <c r="BA114" i="1" s="1"/>
  <c r="BA116" i="1" s="1"/>
  <c r="AY119" i="1"/>
  <c r="BC94" i="1"/>
  <c r="BB120" i="1"/>
  <c r="BB109" i="1"/>
  <c r="BG91" i="1"/>
  <c r="BG90" i="1"/>
  <c r="BJ95" i="1"/>
  <c r="BF79" i="1"/>
  <c r="BL84" i="1"/>
  <c r="BF87" i="1"/>
  <c r="BI88" i="1"/>
  <c r="BG98" i="1"/>
  <c r="BF110" i="1"/>
  <c r="BH82" i="1"/>
  <c r="BB24" i="1"/>
  <c r="BA69" i="1"/>
  <c r="BA61" i="1" s="1"/>
  <c r="BA68" i="1" s="1"/>
  <c r="BA50" i="1"/>
  <c r="BA28" i="1" s="1"/>
  <c r="BA40" i="1" s="1"/>
  <c r="BA52" i="1"/>
  <c r="BA53" i="1"/>
  <c r="BB13" i="1"/>
  <c r="BB25" i="1"/>
  <c r="BA70" i="1"/>
  <c r="BA62" i="1" s="1"/>
  <c r="BA67" i="1" s="1"/>
  <c r="AZ54" i="1"/>
  <c r="AZ56" i="1" s="1"/>
  <c r="AZ55" i="1"/>
  <c r="AZ57" i="1" s="1"/>
  <c r="AZ59" i="1" s="1"/>
  <c r="AY59" i="1"/>
  <c r="AY60" i="1"/>
  <c r="AZ64" i="1"/>
  <c r="AZ66" i="1" s="1"/>
  <c r="AZ63" i="1"/>
  <c r="AZ65" i="1" s="1"/>
  <c r="AX49" i="1"/>
  <c r="BA19" i="1"/>
  <c r="BA23" i="1" s="1"/>
  <c r="BB14" i="1"/>
  <c r="BC7" i="1"/>
  <c r="BB26" i="1"/>
  <c r="BC8" i="1"/>
  <c r="BB27" i="1"/>
  <c r="AY36" i="1"/>
  <c r="AY51" i="1" s="1"/>
  <c r="AY31" i="1"/>
  <c r="BA39" i="1"/>
  <c r="AY45" i="1"/>
  <c r="AY48" i="1"/>
  <c r="AY47" i="1"/>
  <c r="AZ29" i="1"/>
  <c r="AZ30" i="1"/>
  <c r="AZ37" i="1" s="1"/>
  <c r="AZ42" i="1"/>
  <c r="AZ44" i="1" s="1"/>
  <c r="AZ46" i="1" s="1"/>
  <c r="AZ41" i="1"/>
  <c r="AZ43" i="1" s="1"/>
  <c r="CM15" i="1"/>
  <c r="BF18" i="1"/>
  <c r="BG12" i="1"/>
  <c r="BD9" i="1"/>
  <c r="BH17" i="1"/>
  <c r="AZ72" i="1" l="1"/>
  <c r="AZ71" i="1"/>
  <c r="BA100" i="1"/>
  <c r="BA107" i="1" s="1"/>
  <c r="AZ119" i="1"/>
  <c r="BA117" i="1"/>
  <c r="BA118" i="1"/>
  <c r="BA115" i="1"/>
  <c r="BB93" i="1"/>
  <c r="BD77" i="1"/>
  <c r="BC96" i="1"/>
  <c r="BC83" i="1"/>
  <c r="BC89" i="1"/>
  <c r="BC120" i="1"/>
  <c r="BD94" i="1"/>
  <c r="BC109" i="1"/>
  <c r="BD78" i="1"/>
  <c r="BC97" i="1"/>
  <c r="BB111" i="1"/>
  <c r="BB113" i="1" s="1"/>
  <c r="BB112" i="1"/>
  <c r="BB114" i="1" s="1"/>
  <c r="BB116" i="1" s="1"/>
  <c r="BA106" i="1"/>
  <c r="BH91" i="1"/>
  <c r="BJ88" i="1"/>
  <c r="BK95" i="1"/>
  <c r="BG87" i="1"/>
  <c r="BG110" i="1"/>
  <c r="BH98" i="1"/>
  <c r="BG79" i="1"/>
  <c r="BH90" i="1"/>
  <c r="BI82" i="1"/>
  <c r="BM84" i="1"/>
  <c r="BC25" i="1"/>
  <c r="BB70" i="1"/>
  <c r="BB62" i="1" s="1"/>
  <c r="BB67" i="1" s="1"/>
  <c r="BA54" i="1"/>
  <c r="BA56" i="1" s="1"/>
  <c r="BA55" i="1"/>
  <c r="BA57" i="1" s="1"/>
  <c r="BA59" i="1" s="1"/>
  <c r="AZ58" i="1"/>
  <c r="AZ60" i="1"/>
  <c r="BC24" i="1"/>
  <c r="BB69" i="1"/>
  <c r="BB61" i="1" s="1"/>
  <c r="BB68" i="1" s="1"/>
  <c r="BB50" i="1"/>
  <c r="BB28" i="1" s="1"/>
  <c r="BB40" i="1" s="1"/>
  <c r="BB53" i="1"/>
  <c r="BB52" i="1"/>
  <c r="BA64" i="1"/>
  <c r="BA66" i="1" s="1"/>
  <c r="BA63" i="1"/>
  <c r="BA65" i="1" s="1"/>
  <c r="AY49" i="1"/>
  <c r="BC13" i="1"/>
  <c r="BD8" i="1"/>
  <c r="BC27" i="1"/>
  <c r="BD7" i="1"/>
  <c r="BC26" i="1"/>
  <c r="BB19" i="1"/>
  <c r="BB23" i="1" s="1"/>
  <c r="BC14" i="1"/>
  <c r="BB39" i="1"/>
  <c r="BA30" i="1"/>
  <c r="BA37" i="1" s="1"/>
  <c r="BA29" i="1"/>
  <c r="AZ47" i="1"/>
  <c r="AZ48" i="1"/>
  <c r="AZ45" i="1"/>
  <c r="BA42" i="1"/>
  <c r="BA44" i="1" s="1"/>
  <c r="BA46" i="1" s="1"/>
  <c r="BA41" i="1"/>
  <c r="BA43" i="1" s="1"/>
  <c r="AZ31" i="1"/>
  <c r="AZ36" i="1"/>
  <c r="AZ51" i="1" s="1"/>
  <c r="CN15" i="1"/>
  <c r="BE9" i="1"/>
  <c r="BI17" i="1"/>
  <c r="BG18" i="1"/>
  <c r="BH12" i="1"/>
  <c r="BA71" i="1" l="1"/>
  <c r="BA72" i="1"/>
  <c r="BA101" i="1"/>
  <c r="BA119" i="1"/>
  <c r="BB115" i="1"/>
  <c r="BB117" i="1"/>
  <c r="BB118" i="1"/>
  <c r="BD97" i="1"/>
  <c r="BE78" i="1"/>
  <c r="BE77" i="1"/>
  <c r="BD96" i="1"/>
  <c r="BD83" i="1"/>
  <c r="BD89" i="1"/>
  <c r="BC93" i="1"/>
  <c r="BC111" i="1"/>
  <c r="BC113" i="1" s="1"/>
  <c r="BC112" i="1"/>
  <c r="BC114" i="1" s="1"/>
  <c r="BC116" i="1" s="1"/>
  <c r="BB100" i="1"/>
  <c r="BB107" i="1" s="1"/>
  <c r="BB99" i="1"/>
  <c r="BE94" i="1"/>
  <c r="BD120" i="1"/>
  <c r="BD109" i="1"/>
  <c r="BI98" i="1"/>
  <c r="BH110" i="1"/>
  <c r="BI90" i="1"/>
  <c r="BL95" i="1"/>
  <c r="BJ82" i="1"/>
  <c r="BK88" i="1"/>
  <c r="BN84" i="1"/>
  <c r="BH79" i="1"/>
  <c r="BH87" i="1"/>
  <c r="BI91" i="1"/>
  <c r="BD24" i="1"/>
  <c r="BC69" i="1"/>
  <c r="BC61" i="1" s="1"/>
  <c r="BC68" i="1" s="1"/>
  <c r="BC50" i="1"/>
  <c r="BC28" i="1" s="1"/>
  <c r="BC40" i="1" s="1"/>
  <c r="BC53" i="1"/>
  <c r="BC52" i="1"/>
  <c r="BB54" i="1"/>
  <c r="BB56" i="1" s="1"/>
  <c r="BB55" i="1"/>
  <c r="BB57" i="1" s="1"/>
  <c r="BB59" i="1" s="1"/>
  <c r="BA60" i="1"/>
  <c r="BA58" i="1"/>
  <c r="BD13" i="1"/>
  <c r="BD25" i="1"/>
  <c r="BC70" i="1"/>
  <c r="BC62" i="1" s="1"/>
  <c r="BC67" i="1" s="1"/>
  <c r="BB63" i="1"/>
  <c r="BB65" i="1" s="1"/>
  <c r="BB64" i="1"/>
  <c r="BB66" i="1" s="1"/>
  <c r="AZ49" i="1"/>
  <c r="BC19" i="1"/>
  <c r="BC23" i="1" s="1"/>
  <c r="BD14" i="1"/>
  <c r="BE7" i="1"/>
  <c r="BD26" i="1"/>
  <c r="BE8" i="1"/>
  <c r="BD27" i="1"/>
  <c r="BA31" i="1"/>
  <c r="BA36" i="1"/>
  <c r="BA51" i="1" s="1"/>
  <c r="BA48" i="1"/>
  <c r="BA47" i="1"/>
  <c r="BA45" i="1"/>
  <c r="BC39" i="1"/>
  <c r="BB30" i="1"/>
  <c r="BB37" i="1" s="1"/>
  <c r="BB29" i="1"/>
  <c r="BB42" i="1"/>
  <c r="BB44" i="1" s="1"/>
  <c r="BB46" i="1" s="1"/>
  <c r="BB41" i="1"/>
  <c r="BB43" i="1" s="1"/>
  <c r="CO15" i="1"/>
  <c r="BI12" i="1"/>
  <c r="BF9" i="1"/>
  <c r="BH18" i="1"/>
  <c r="BJ17" i="1"/>
  <c r="BB71" i="1" l="1"/>
  <c r="BB72" i="1"/>
  <c r="BD93" i="1"/>
  <c r="BD100" i="1" s="1"/>
  <c r="BD107" i="1" s="1"/>
  <c r="BF77" i="1"/>
  <c r="BE96" i="1"/>
  <c r="BE83" i="1"/>
  <c r="BE89" i="1"/>
  <c r="BF78" i="1"/>
  <c r="BE97" i="1"/>
  <c r="BC100" i="1"/>
  <c r="BC107" i="1" s="1"/>
  <c r="BC99" i="1"/>
  <c r="BD111" i="1"/>
  <c r="BD113" i="1" s="1"/>
  <c r="BD112" i="1"/>
  <c r="BD114" i="1" s="1"/>
  <c r="BD116" i="1" s="1"/>
  <c r="BB119" i="1"/>
  <c r="BF94" i="1"/>
  <c r="BE120" i="1"/>
  <c r="BE109" i="1"/>
  <c r="BB106" i="1"/>
  <c r="BB101" i="1"/>
  <c r="BC115" i="1"/>
  <c r="BC117" i="1"/>
  <c r="BC118" i="1"/>
  <c r="BI79" i="1"/>
  <c r="BM95" i="1"/>
  <c r="BJ91" i="1"/>
  <c r="BI110" i="1"/>
  <c r="BJ98" i="1"/>
  <c r="BI87" i="1"/>
  <c r="BK82" i="1"/>
  <c r="BJ90" i="1"/>
  <c r="BO84" i="1"/>
  <c r="BL88" i="1"/>
  <c r="BC54" i="1"/>
  <c r="BC56" i="1" s="1"/>
  <c r="BC55" i="1"/>
  <c r="BC57" i="1" s="1"/>
  <c r="BC59" i="1" s="1"/>
  <c r="BE25" i="1"/>
  <c r="BD70" i="1"/>
  <c r="BD62" i="1" s="1"/>
  <c r="BD67" i="1" s="1"/>
  <c r="BB58" i="1"/>
  <c r="BB60" i="1"/>
  <c r="BE24" i="1"/>
  <c r="BD50" i="1"/>
  <c r="BD28" i="1" s="1"/>
  <c r="BD40" i="1" s="1"/>
  <c r="BD69" i="1"/>
  <c r="BD61" i="1" s="1"/>
  <c r="BD68" i="1" s="1"/>
  <c r="BD53" i="1"/>
  <c r="BD52" i="1"/>
  <c r="BC64" i="1"/>
  <c r="BC66" i="1" s="1"/>
  <c r="BC63" i="1"/>
  <c r="BC65" i="1" s="1"/>
  <c r="BA49" i="1"/>
  <c r="BE13" i="1"/>
  <c r="BF8" i="1"/>
  <c r="BE27" i="1"/>
  <c r="BF7" i="1"/>
  <c r="BE26" i="1"/>
  <c r="BD19" i="1"/>
  <c r="BD23" i="1" s="1"/>
  <c r="BE14" i="1"/>
  <c r="BC41" i="1"/>
  <c r="BC43" i="1" s="1"/>
  <c r="BC42" i="1"/>
  <c r="BC44" i="1" s="1"/>
  <c r="BC46" i="1" s="1"/>
  <c r="BB45" i="1"/>
  <c r="BB48" i="1"/>
  <c r="BB47" i="1"/>
  <c r="BB31" i="1"/>
  <c r="BB36" i="1"/>
  <c r="BB51" i="1" s="1"/>
  <c r="BC30" i="1"/>
  <c r="BC37" i="1" s="1"/>
  <c r="BC29" i="1"/>
  <c r="BD39" i="1"/>
  <c r="CP15" i="1"/>
  <c r="BI18" i="1"/>
  <c r="BG9" i="1"/>
  <c r="BK17" i="1"/>
  <c r="BJ12" i="1"/>
  <c r="BC71" i="1" l="1"/>
  <c r="BC72" i="1"/>
  <c r="BD99" i="1"/>
  <c r="BD106" i="1" s="1"/>
  <c r="BE93" i="1"/>
  <c r="BE100" i="1" s="1"/>
  <c r="BE107" i="1" s="1"/>
  <c r="BC119" i="1"/>
  <c r="BG78" i="1"/>
  <c r="BF97" i="1"/>
  <c r="BE111" i="1"/>
  <c r="BE113" i="1" s="1"/>
  <c r="BE112" i="1"/>
  <c r="BE114" i="1" s="1"/>
  <c r="BE116" i="1" s="1"/>
  <c r="BC101" i="1"/>
  <c r="BC106" i="1"/>
  <c r="BG94" i="1"/>
  <c r="BF120" i="1"/>
  <c r="BF109" i="1"/>
  <c r="BD117" i="1"/>
  <c r="BD115" i="1"/>
  <c r="BD118" i="1"/>
  <c r="BG77" i="1"/>
  <c r="BF96" i="1"/>
  <c r="BF89" i="1"/>
  <c r="BF83" i="1"/>
  <c r="BJ79" i="1"/>
  <c r="BP84" i="1"/>
  <c r="BJ87" i="1"/>
  <c r="BN95" i="1"/>
  <c r="BK98" i="1"/>
  <c r="BJ110" i="1"/>
  <c r="BL82" i="1"/>
  <c r="BM88" i="1"/>
  <c r="BK90" i="1"/>
  <c r="BK91" i="1"/>
  <c r="BF24" i="1"/>
  <c r="BE50" i="1"/>
  <c r="BE28" i="1" s="1"/>
  <c r="BE40" i="1" s="1"/>
  <c r="BE69" i="1"/>
  <c r="BE61" i="1" s="1"/>
  <c r="BE68" i="1" s="1"/>
  <c r="BE53" i="1"/>
  <c r="BE52" i="1"/>
  <c r="BD55" i="1"/>
  <c r="BD57" i="1" s="1"/>
  <c r="BD59" i="1" s="1"/>
  <c r="BD54" i="1"/>
  <c r="BD56" i="1" s="1"/>
  <c r="BF25" i="1"/>
  <c r="BE70" i="1"/>
  <c r="BE62" i="1" s="1"/>
  <c r="BE67" i="1" s="1"/>
  <c r="BC58" i="1"/>
  <c r="BC60" i="1"/>
  <c r="BD63" i="1"/>
  <c r="BD65" i="1" s="1"/>
  <c r="BD64" i="1"/>
  <c r="BD66" i="1" s="1"/>
  <c r="BB49" i="1"/>
  <c r="BF13" i="1"/>
  <c r="BE19" i="1"/>
  <c r="BE23" i="1" s="1"/>
  <c r="BF14" i="1"/>
  <c r="BG7" i="1"/>
  <c r="BF26" i="1"/>
  <c r="BG8" i="1"/>
  <c r="BF27" i="1"/>
  <c r="BE39" i="1"/>
  <c r="BD41" i="1"/>
  <c r="BD43" i="1" s="1"/>
  <c r="BD42" i="1"/>
  <c r="BD44" i="1" s="1"/>
  <c r="BD46" i="1" s="1"/>
  <c r="BD30" i="1"/>
  <c r="BD37" i="1" s="1"/>
  <c r="BD29" i="1"/>
  <c r="BC36" i="1"/>
  <c r="BC51" i="1" s="1"/>
  <c r="BC31" i="1"/>
  <c r="BC47" i="1"/>
  <c r="BC48" i="1"/>
  <c r="BC45" i="1"/>
  <c r="CQ15" i="1"/>
  <c r="BH9" i="1"/>
  <c r="BL17" i="1"/>
  <c r="BJ18" i="1"/>
  <c r="BK12" i="1"/>
  <c r="BD71" i="1" l="1"/>
  <c r="BD72" i="1"/>
  <c r="BD101" i="1"/>
  <c r="BD119" i="1"/>
  <c r="BE99" i="1"/>
  <c r="BE106" i="1" s="1"/>
  <c r="BF93" i="1"/>
  <c r="BE117" i="1"/>
  <c r="BE118" i="1"/>
  <c r="BE115" i="1"/>
  <c r="BH77" i="1"/>
  <c r="BG96" i="1"/>
  <c r="BG83" i="1"/>
  <c r="BG89" i="1"/>
  <c r="BF111" i="1"/>
  <c r="BF113" i="1" s="1"/>
  <c r="BF112" i="1"/>
  <c r="BF114" i="1" s="1"/>
  <c r="BF116" i="1" s="1"/>
  <c r="BG97" i="1"/>
  <c r="BH78" i="1"/>
  <c r="BH94" i="1"/>
  <c r="BG120" i="1"/>
  <c r="BG109" i="1"/>
  <c r="BN88" i="1"/>
  <c r="BL91" i="1"/>
  <c r="BL90" i="1"/>
  <c r="BM82" i="1"/>
  <c r="BO95" i="1"/>
  <c r="BK79" i="1"/>
  <c r="BL98" i="1"/>
  <c r="BK110" i="1"/>
  <c r="BK87" i="1"/>
  <c r="BQ84" i="1"/>
  <c r="BG25" i="1"/>
  <c r="BF70" i="1"/>
  <c r="BF62" i="1" s="1"/>
  <c r="BF67" i="1" s="1"/>
  <c r="BE54" i="1"/>
  <c r="BE56" i="1" s="1"/>
  <c r="BE55" i="1"/>
  <c r="BE57" i="1" s="1"/>
  <c r="BE59" i="1" s="1"/>
  <c r="BD58" i="1"/>
  <c r="BD60" i="1"/>
  <c r="BG24" i="1"/>
  <c r="BF50" i="1"/>
  <c r="BF28" i="1" s="1"/>
  <c r="BF40" i="1" s="1"/>
  <c r="BF69" i="1"/>
  <c r="BF61" i="1" s="1"/>
  <c r="BF68" i="1" s="1"/>
  <c r="BF52" i="1"/>
  <c r="BF53" i="1"/>
  <c r="BE63" i="1"/>
  <c r="BE65" i="1" s="1"/>
  <c r="BE64" i="1"/>
  <c r="BE66" i="1" s="1"/>
  <c r="BC49" i="1"/>
  <c r="BG13" i="1"/>
  <c r="BH8" i="1"/>
  <c r="BG27" i="1"/>
  <c r="BH7" i="1"/>
  <c r="BG26" i="1"/>
  <c r="BF19" i="1"/>
  <c r="BF23" i="1" s="1"/>
  <c r="BG14" i="1"/>
  <c r="BD47" i="1"/>
  <c r="BD45" i="1"/>
  <c r="BD48" i="1"/>
  <c r="BD36" i="1"/>
  <c r="BD51" i="1" s="1"/>
  <c r="BD31" i="1"/>
  <c r="BF39" i="1"/>
  <c r="BE29" i="1"/>
  <c r="BE30" i="1"/>
  <c r="BE37" i="1" s="1"/>
  <c r="BE42" i="1"/>
  <c r="BE44" i="1" s="1"/>
  <c r="BE46" i="1" s="1"/>
  <c r="BE41" i="1"/>
  <c r="BE43" i="1" s="1"/>
  <c r="CR15" i="1"/>
  <c r="BL12" i="1"/>
  <c r="BI9" i="1"/>
  <c r="BM17" i="1"/>
  <c r="BK18" i="1"/>
  <c r="BE72" i="1" l="1"/>
  <c r="BE71" i="1"/>
  <c r="BE101" i="1"/>
  <c r="BG93" i="1"/>
  <c r="BG100" i="1" s="1"/>
  <c r="BG107" i="1" s="1"/>
  <c r="BI94" i="1"/>
  <c r="BH120" i="1"/>
  <c r="BH109" i="1"/>
  <c r="BI78" i="1"/>
  <c r="BH97" i="1"/>
  <c r="BH96" i="1"/>
  <c r="BI77" i="1"/>
  <c r="BH83" i="1"/>
  <c r="BH89" i="1"/>
  <c r="BE119" i="1"/>
  <c r="BF115" i="1"/>
  <c r="BF118" i="1"/>
  <c r="BF117" i="1"/>
  <c r="BG112" i="1"/>
  <c r="BG114" i="1" s="1"/>
  <c r="BG116" i="1" s="1"/>
  <c r="BG111" i="1"/>
  <c r="BG113" i="1" s="1"/>
  <c r="BF100" i="1"/>
  <c r="BF107" i="1" s="1"/>
  <c r="BF99" i="1"/>
  <c r="BM98" i="1"/>
  <c r="BL110" i="1"/>
  <c r="BR84" i="1"/>
  <c r="BL79" i="1"/>
  <c r="BN82" i="1"/>
  <c r="BM90" i="1"/>
  <c r="BP95" i="1"/>
  <c r="BM91" i="1"/>
  <c r="BL87" i="1"/>
  <c r="BO88" i="1"/>
  <c r="BH13" i="1"/>
  <c r="BE60" i="1"/>
  <c r="BE58" i="1"/>
  <c r="BH24" i="1"/>
  <c r="BG69" i="1"/>
  <c r="BG61" i="1" s="1"/>
  <c r="BG68" i="1" s="1"/>
  <c r="BG50" i="1"/>
  <c r="BG28" i="1" s="1"/>
  <c r="BG40" i="1" s="1"/>
  <c r="BG53" i="1"/>
  <c r="BG52" i="1"/>
  <c r="BF55" i="1"/>
  <c r="BF57" i="1" s="1"/>
  <c r="BF59" i="1" s="1"/>
  <c r="BF54" i="1"/>
  <c r="BF56" i="1" s="1"/>
  <c r="BH25" i="1"/>
  <c r="BG70" i="1"/>
  <c r="BG62" i="1" s="1"/>
  <c r="BG67" i="1" s="1"/>
  <c r="BF64" i="1"/>
  <c r="BF66" i="1" s="1"/>
  <c r="BF63" i="1"/>
  <c r="BF65" i="1" s="1"/>
  <c r="BD49" i="1"/>
  <c r="BG19" i="1"/>
  <c r="BG23" i="1" s="1"/>
  <c r="BH14" i="1"/>
  <c r="BI7" i="1"/>
  <c r="BH26" i="1"/>
  <c r="BI8" i="1"/>
  <c r="BH27" i="1"/>
  <c r="BF29" i="1"/>
  <c r="BF30" i="1"/>
  <c r="BF37" i="1" s="1"/>
  <c r="BF41" i="1"/>
  <c r="BF43" i="1" s="1"/>
  <c r="BF42" i="1"/>
  <c r="BF44" i="1" s="1"/>
  <c r="BF46" i="1" s="1"/>
  <c r="BE47" i="1"/>
  <c r="BE45" i="1"/>
  <c r="BE48" i="1"/>
  <c r="BE36" i="1"/>
  <c r="BE51" i="1" s="1"/>
  <c r="BE31" i="1"/>
  <c r="BG39" i="1"/>
  <c r="CS15" i="1"/>
  <c r="BL18" i="1"/>
  <c r="BJ9" i="1"/>
  <c r="BN17" i="1"/>
  <c r="BM12" i="1"/>
  <c r="BF71" i="1" l="1"/>
  <c r="BF72" i="1"/>
  <c r="BG99" i="1"/>
  <c r="BG101" i="1" s="1"/>
  <c r="BF119" i="1"/>
  <c r="BH93" i="1"/>
  <c r="BH99" i="1" s="1"/>
  <c r="BH106" i="1" s="1"/>
  <c r="BJ78" i="1"/>
  <c r="BI97" i="1"/>
  <c r="BF101" i="1"/>
  <c r="BF106" i="1"/>
  <c r="BH111" i="1"/>
  <c r="BH113" i="1" s="1"/>
  <c r="BH112" i="1"/>
  <c r="BH114" i="1" s="1"/>
  <c r="BH116" i="1" s="1"/>
  <c r="BG118" i="1"/>
  <c r="BG115" i="1"/>
  <c r="BG117" i="1"/>
  <c r="BJ77" i="1"/>
  <c r="BI96" i="1"/>
  <c r="BI89" i="1"/>
  <c r="BI83" i="1"/>
  <c r="BG106" i="1"/>
  <c r="BJ94" i="1"/>
  <c r="BI120" i="1"/>
  <c r="BI109" i="1"/>
  <c r="BM87" i="1"/>
  <c r="BN90" i="1"/>
  <c r="BS84" i="1"/>
  <c r="BO82" i="1"/>
  <c r="BN91" i="1"/>
  <c r="BQ95" i="1"/>
  <c r="BM79" i="1"/>
  <c r="BN98" i="1"/>
  <c r="BM110" i="1"/>
  <c r="BP88" i="1"/>
  <c r="BG54" i="1"/>
  <c r="BG56" i="1" s="1"/>
  <c r="BG55" i="1"/>
  <c r="BG57" i="1" s="1"/>
  <c r="BG59" i="1" s="1"/>
  <c r="BF58" i="1"/>
  <c r="BF60" i="1"/>
  <c r="BI24" i="1"/>
  <c r="BH50" i="1"/>
  <c r="BH28" i="1" s="1"/>
  <c r="BH40" i="1" s="1"/>
  <c r="BH69" i="1"/>
  <c r="BH61" i="1" s="1"/>
  <c r="BH68" i="1" s="1"/>
  <c r="BH53" i="1"/>
  <c r="BH52" i="1"/>
  <c r="BI25" i="1"/>
  <c r="BH70" i="1"/>
  <c r="BH62" i="1" s="1"/>
  <c r="BH67" i="1" s="1"/>
  <c r="BG64" i="1"/>
  <c r="BG66" i="1" s="1"/>
  <c r="BG63" i="1"/>
  <c r="BG65" i="1" s="1"/>
  <c r="BE49" i="1"/>
  <c r="BI13" i="1"/>
  <c r="BJ8" i="1"/>
  <c r="BI27" i="1"/>
  <c r="BH19" i="1"/>
  <c r="BH23" i="1" s="1"/>
  <c r="BI14" i="1"/>
  <c r="BJ7" i="1"/>
  <c r="BI26" i="1"/>
  <c r="BG29" i="1"/>
  <c r="BG30" i="1"/>
  <c r="BG37" i="1" s="1"/>
  <c r="BH39" i="1"/>
  <c r="BG42" i="1"/>
  <c r="BG44" i="1" s="1"/>
  <c r="BG46" i="1" s="1"/>
  <c r="BG41" i="1"/>
  <c r="BG43" i="1" s="1"/>
  <c r="BF47" i="1"/>
  <c r="BF48" i="1"/>
  <c r="BF45" i="1"/>
  <c r="BF36" i="1"/>
  <c r="BF51" i="1" s="1"/>
  <c r="BF31" i="1"/>
  <c r="CT15" i="1"/>
  <c r="BO17" i="1"/>
  <c r="BK9" i="1"/>
  <c r="BM18" i="1"/>
  <c r="BN12" i="1"/>
  <c r="BG72" i="1" l="1"/>
  <c r="BG71" i="1"/>
  <c r="BG58" i="1"/>
  <c r="BG119" i="1"/>
  <c r="BI93" i="1"/>
  <c r="BI100" i="1" s="1"/>
  <c r="BI107" i="1" s="1"/>
  <c r="BH100" i="1"/>
  <c r="BH107" i="1" s="1"/>
  <c r="BH115" i="1"/>
  <c r="BH117" i="1"/>
  <c r="BH118" i="1"/>
  <c r="BK77" i="1"/>
  <c r="BJ96" i="1"/>
  <c r="BJ83" i="1"/>
  <c r="BJ89" i="1"/>
  <c r="BJ120" i="1"/>
  <c r="BK94" i="1"/>
  <c r="BJ109" i="1"/>
  <c r="BK78" i="1"/>
  <c r="BJ97" i="1"/>
  <c r="BI112" i="1"/>
  <c r="BI114" i="1" s="1"/>
  <c r="BI116" i="1" s="1"/>
  <c r="BI111" i="1"/>
  <c r="BI113" i="1" s="1"/>
  <c r="BN87" i="1"/>
  <c r="BN79" i="1"/>
  <c r="BP82" i="1"/>
  <c r="BO90" i="1"/>
  <c r="BQ88" i="1"/>
  <c r="BO91" i="1"/>
  <c r="BT84" i="1"/>
  <c r="BR95" i="1"/>
  <c r="BO98" i="1"/>
  <c r="BN110" i="1"/>
  <c r="BH55" i="1"/>
  <c r="BH57" i="1" s="1"/>
  <c r="BH59" i="1" s="1"/>
  <c r="BH54" i="1"/>
  <c r="BH56" i="1" s="1"/>
  <c r="BJ24" i="1"/>
  <c r="BI69" i="1"/>
  <c r="BI61" i="1" s="1"/>
  <c r="BI68" i="1" s="1"/>
  <c r="BI50" i="1"/>
  <c r="BI28" i="1" s="1"/>
  <c r="BI40" i="1" s="1"/>
  <c r="BI52" i="1"/>
  <c r="BI53" i="1"/>
  <c r="BG60" i="1"/>
  <c r="BJ25" i="1"/>
  <c r="BI70" i="1"/>
  <c r="BI62" i="1" s="1"/>
  <c r="BI67" i="1" s="1"/>
  <c r="BH64" i="1"/>
  <c r="BH66" i="1" s="1"/>
  <c r="BH63" i="1"/>
  <c r="BH65" i="1" s="1"/>
  <c r="BF49" i="1"/>
  <c r="BK7" i="1"/>
  <c r="BJ26" i="1"/>
  <c r="BJ13" i="1"/>
  <c r="BI19" i="1"/>
  <c r="BI23" i="1" s="1"/>
  <c r="BJ14" i="1"/>
  <c r="BK8" i="1"/>
  <c r="BJ27" i="1"/>
  <c r="BG48" i="1"/>
  <c r="BG47" i="1"/>
  <c r="BG45" i="1"/>
  <c r="BI39" i="1"/>
  <c r="BH41" i="1"/>
  <c r="BH43" i="1" s="1"/>
  <c r="BH42" i="1"/>
  <c r="BH44" i="1" s="1"/>
  <c r="BH46" i="1" s="1"/>
  <c r="BH29" i="1"/>
  <c r="BH30" i="1"/>
  <c r="BH37" i="1" s="1"/>
  <c r="BG31" i="1"/>
  <c r="BG36" i="1"/>
  <c r="BG51" i="1" s="1"/>
  <c r="CU15" i="1"/>
  <c r="BO12" i="1"/>
  <c r="BL9" i="1"/>
  <c r="BN18" i="1"/>
  <c r="BP17" i="1"/>
  <c r="BH101" i="1" l="1"/>
  <c r="BI99" i="1"/>
  <c r="BI106" i="1" s="1"/>
  <c r="BH72" i="1"/>
  <c r="BH71" i="1"/>
  <c r="BJ93" i="1"/>
  <c r="BJ100" i="1" s="1"/>
  <c r="BJ107" i="1" s="1"/>
  <c r="BL77" i="1"/>
  <c r="BK96" i="1"/>
  <c r="BK89" i="1"/>
  <c r="BK83" i="1"/>
  <c r="BI118" i="1"/>
  <c r="BI115" i="1"/>
  <c r="BI117" i="1"/>
  <c r="BL78" i="1"/>
  <c r="BK97" i="1"/>
  <c r="BL94" i="1"/>
  <c r="BK120" i="1"/>
  <c r="BK109" i="1"/>
  <c r="BH119" i="1"/>
  <c r="BJ111" i="1"/>
  <c r="BJ113" i="1" s="1"/>
  <c r="BJ112" i="1"/>
  <c r="BJ114" i="1" s="1"/>
  <c r="BJ116" i="1" s="1"/>
  <c r="BP98" i="1"/>
  <c r="BO110" i="1"/>
  <c r="BQ82" i="1"/>
  <c r="BS95" i="1"/>
  <c r="BU84" i="1"/>
  <c r="BP91" i="1"/>
  <c r="BO79" i="1"/>
  <c r="BR88" i="1"/>
  <c r="BP90" i="1"/>
  <c r="BO87" i="1"/>
  <c r="BK24" i="1"/>
  <c r="BJ69" i="1"/>
  <c r="BJ61" i="1" s="1"/>
  <c r="BJ68" i="1" s="1"/>
  <c r="BJ50" i="1"/>
  <c r="BJ28" i="1" s="1"/>
  <c r="BJ40" i="1" s="1"/>
  <c r="BJ52" i="1"/>
  <c r="BJ53" i="1"/>
  <c r="BI54" i="1"/>
  <c r="BI56" i="1" s="1"/>
  <c r="BI55" i="1"/>
  <c r="BI57" i="1" s="1"/>
  <c r="BI59" i="1" s="1"/>
  <c r="BH60" i="1"/>
  <c r="BH58" i="1"/>
  <c r="BK25" i="1"/>
  <c r="BJ70" i="1"/>
  <c r="BJ62" i="1" s="1"/>
  <c r="BJ67" i="1" s="1"/>
  <c r="BI64" i="1"/>
  <c r="BI66" i="1" s="1"/>
  <c r="BI63" i="1"/>
  <c r="BI65" i="1" s="1"/>
  <c r="BG49" i="1"/>
  <c r="BK13" i="1"/>
  <c r="BJ19" i="1"/>
  <c r="BJ23" i="1" s="1"/>
  <c r="BK14" i="1"/>
  <c r="BL8" i="1"/>
  <c r="BK27" i="1"/>
  <c r="BL7" i="1"/>
  <c r="BK26" i="1"/>
  <c r="BH45" i="1"/>
  <c r="BH47" i="1"/>
  <c r="BH48" i="1"/>
  <c r="BJ39" i="1"/>
  <c r="BI29" i="1"/>
  <c r="BI30" i="1"/>
  <c r="BI37" i="1" s="1"/>
  <c r="BI42" i="1"/>
  <c r="BI44" i="1" s="1"/>
  <c r="BI46" i="1" s="1"/>
  <c r="BI41" i="1"/>
  <c r="BI43" i="1" s="1"/>
  <c r="BH36" i="1"/>
  <c r="BH51" i="1" s="1"/>
  <c r="BH31" i="1"/>
  <c r="CV15" i="1"/>
  <c r="BM9" i="1"/>
  <c r="BP12" i="1"/>
  <c r="BQ17" i="1"/>
  <c r="BR17" i="1" s="1"/>
  <c r="BO18" i="1"/>
  <c r="BI101" i="1" l="1"/>
  <c r="BI71" i="1"/>
  <c r="BI72" i="1"/>
  <c r="BJ99" i="1"/>
  <c r="BJ101" i="1" s="1"/>
  <c r="BK111" i="1"/>
  <c r="BK113" i="1" s="1"/>
  <c r="BK112" i="1"/>
  <c r="BK114" i="1" s="1"/>
  <c r="BK116" i="1" s="1"/>
  <c r="BM94" i="1"/>
  <c r="BL120" i="1"/>
  <c r="BL109" i="1"/>
  <c r="BJ115" i="1"/>
  <c r="BJ118" i="1"/>
  <c r="BJ117" i="1"/>
  <c r="BM77" i="1"/>
  <c r="BL96" i="1"/>
  <c r="BL89" i="1"/>
  <c r="BL83" i="1"/>
  <c r="BK93" i="1"/>
  <c r="BM78" i="1"/>
  <c r="BL97" i="1"/>
  <c r="BI119" i="1"/>
  <c r="BT95" i="1"/>
  <c r="BS88" i="1"/>
  <c r="BQ90" i="1"/>
  <c r="BQ91" i="1"/>
  <c r="BP79" i="1"/>
  <c r="BP87" i="1"/>
  <c r="BR82" i="1"/>
  <c r="BV84" i="1"/>
  <c r="BQ98" i="1"/>
  <c r="BP110" i="1"/>
  <c r="BL13" i="1"/>
  <c r="BI58" i="1"/>
  <c r="BI60" i="1"/>
  <c r="BJ55" i="1"/>
  <c r="BJ57" i="1" s="1"/>
  <c r="BJ59" i="1" s="1"/>
  <c r="BJ54" i="1"/>
  <c r="BJ56" i="1" s="1"/>
  <c r="BL25" i="1"/>
  <c r="BK70" i="1"/>
  <c r="BK62" i="1" s="1"/>
  <c r="BK67" i="1" s="1"/>
  <c r="BL24" i="1"/>
  <c r="BK69" i="1"/>
  <c r="BK61" i="1" s="1"/>
  <c r="BK68" i="1" s="1"/>
  <c r="BK50" i="1"/>
  <c r="BK28" i="1" s="1"/>
  <c r="BK40" i="1" s="1"/>
  <c r="BK52" i="1"/>
  <c r="BK53" i="1"/>
  <c r="BJ63" i="1"/>
  <c r="BJ65" i="1" s="1"/>
  <c r="BJ64" i="1"/>
  <c r="BJ66" i="1" s="1"/>
  <c r="BH49" i="1"/>
  <c r="BM7" i="1"/>
  <c r="BL26" i="1"/>
  <c r="BM8" i="1"/>
  <c r="BL27" i="1"/>
  <c r="BK19" i="1"/>
  <c r="BK23" i="1" s="1"/>
  <c r="BL14" i="1"/>
  <c r="BI36" i="1"/>
  <c r="BI51" i="1" s="1"/>
  <c r="BI31" i="1"/>
  <c r="BK39" i="1"/>
  <c r="BI47" i="1"/>
  <c r="BI45" i="1"/>
  <c r="BI48" i="1"/>
  <c r="BJ29" i="1"/>
  <c r="BJ30" i="1"/>
  <c r="BJ37" i="1" s="1"/>
  <c r="BJ42" i="1"/>
  <c r="BJ44" i="1" s="1"/>
  <c r="BJ46" i="1" s="1"/>
  <c r="BJ41" i="1"/>
  <c r="BJ43" i="1" s="1"/>
  <c r="BS17" i="1"/>
  <c r="CW15" i="1"/>
  <c r="BP18" i="1"/>
  <c r="BN9" i="1"/>
  <c r="BQ12" i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X12" i="1" s="1"/>
  <c r="DY12" i="1" s="1"/>
  <c r="DZ12" i="1" s="1"/>
  <c r="EA12" i="1" s="1"/>
  <c r="EB12" i="1" s="1"/>
  <c r="EC12" i="1" s="1"/>
  <c r="BJ72" i="1" l="1"/>
  <c r="BJ71" i="1"/>
  <c r="BJ119" i="1"/>
  <c r="BJ106" i="1"/>
  <c r="BK100" i="1"/>
  <c r="BK107" i="1" s="1"/>
  <c r="BK99" i="1"/>
  <c r="BL111" i="1"/>
  <c r="BL113" i="1" s="1"/>
  <c r="BL112" i="1"/>
  <c r="BL114" i="1" s="1"/>
  <c r="BL116" i="1" s="1"/>
  <c r="BN78" i="1"/>
  <c r="BM97" i="1"/>
  <c r="BL93" i="1"/>
  <c r="BN94" i="1"/>
  <c r="BM120" i="1"/>
  <c r="BM109" i="1"/>
  <c r="BM96" i="1"/>
  <c r="BN77" i="1"/>
  <c r="BM89" i="1"/>
  <c r="BM83" i="1"/>
  <c r="BK117" i="1"/>
  <c r="BK118" i="1"/>
  <c r="BK115" i="1"/>
  <c r="BQ110" i="1"/>
  <c r="BR98" i="1"/>
  <c r="BR91" i="1"/>
  <c r="BW84" i="1"/>
  <c r="BQ87" i="1"/>
  <c r="BT88" i="1"/>
  <c r="BQ79" i="1"/>
  <c r="BS82" i="1"/>
  <c r="BR90" i="1"/>
  <c r="BU95" i="1"/>
  <c r="BM24" i="1"/>
  <c r="BL69" i="1"/>
  <c r="BL61" i="1" s="1"/>
  <c r="BL68" i="1" s="1"/>
  <c r="BL50" i="1"/>
  <c r="BL28" i="1" s="1"/>
  <c r="BL40" i="1" s="1"/>
  <c r="BL52" i="1"/>
  <c r="BL53" i="1"/>
  <c r="BM25" i="1"/>
  <c r="BL70" i="1"/>
  <c r="BL62" i="1" s="1"/>
  <c r="BL67" i="1" s="1"/>
  <c r="BJ58" i="1"/>
  <c r="BJ60" i="1"/>
  <c r="BM13" i="1"/>
  <c r="BK54" i="1"/>
  <c r="BK56" i="1" s="1"/>
  <c r="BK55" i="1"/>
  <c r="BK57" i="1" s="1"/>
  <c r="BK59" i="1" s="1"/>
  <c r="BK64" i="1"/>
  <c r="BK66" i="1" s="1"/>
  <c r="BK63" i="1"/>
  <c r="BK65" i="1" s="1"/>
  <c r="BI49" i="1"/>
  <c r="BL19" i="1"/>
  <c r="BL23" i="1" s="1"/>
  <c r="BM14" i="1"/>
  <c r="BN8" i="1"/>
  <c r="BM27" i="1"/>
  <c r="BN7" i="1"/>
  <c r="BM26" i="1"/>
  <c r="BL39" i="1"/>
  <c r="BJ45" i="1"/>
  <c r="BJ48" i="1"/>
  <c r="BJ47" i="1"/>
  <c r="BK30" i="1"/>
  <c r="BK37" i="1" s="1"/>
  <c r="BK29" i="1"/>
  <c r="BK41" i="1"/>
  <c r="BK43" i="1" s="1"/>
  <c r="BK42" i="1"/>
  <c r="BK44" i="1" s="1"/>
  <c r="BK46" i="1" s="1"/>
  <c r="BJ31" i="1"/>
  <c r="BJ36" i="1"/>
  <c r="BJ51" i="1" s="1"/>
  <c r="BT17" i="1"/>
  <c r="CX15" i="1"/>
  <c r="BO9" i="1"/>
  <c r="BQ18" i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CS18" i="1" s="1"/>
  <c r="CT18" i="1" s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DE18" i="1" s="1"/>
  <c r="DF18" i="1" s="1"/>
  <c r="BK71" i="1" l="1"/>
  <c r="BK72" i="1"/>
  <c r="BN13" i="1"/>
  <c r="BO94" i="1"/>
  <c r="BN120" i="1"/>
  <c r="BN109" i="1"/>
  <c r="BL100" i="1"/>
  <c r="BL107" i="1" s="1"/>
  <c r="BL99" i="1"/>
  <c r="BM93" i="1"/>
  <c r="BO78" i="1"/>
  <c r="BN97" i="1"/>
  <c r="BK119" i="1"/>
  <c r="BN96" i="1"/>
  <c r="BO77" i="1"/>
  <c r="BN83" i="1"/>
  <c r="BN89" i="1"/>
  <c r="BN93" i="1" s="1"/>
  <c r="BM112" i="1"/>
  <c r="BM114" i="1" s="1"/>
  <c r="BM116" i="1" s="1"/>
  <c r="BM111" i="1"/>
  <c r="BM113" i="1" s="1"/>
  <c r="BK101" i="1"/>
  <c r="BK106" i="1"/>
  <c r="BL118" i="1"/>
  <c r="BL117" i="1"/>
  <c r="BL115" i="1"/>
  <c r="BU88" i="1"/>
  <c r="BV95" i="1"/>
  <c r="BS98" i="1"/>
  <c r="BR110" i="1"/>
  <c r="BT82" i="1"/>
  <c r="BS91" i="1"/>
  <c r="BS90" i="1"/>
  <c r="BR87" i="1"/>
  <c r="BR79" i="1"/>
  <c r="BX84" i="1"/>
  <c r="BJ49" i="1"/>
  <c r="BN25" i="1"/>
  <c r="BM70" i="1"/>
  <c r="BM62" i="1" s="1"/>
  <c r="BM67" i="1" s="1"/>
  <c r="BL54" i="1"/>
  <c r="BL56" i="1" s="1"/>
  <c r="BL55" i="1"/>
  <c r="BL57" i="1" s="1"/>
  <c r="BL59" i="1" s="1"/>
  <c r="BK58" i="1"/>
  <c r="BK60" i="1"/>
  <c r="BN24" i="1"/>
  <c r="BM50" i="1"/>
  <c r="BM28" i="1" s="1"/>
  <c r="BM40" i="1" s="1"/>
  <c r="BM69" i="1"/>
  <c r="BM61" i="1" s="1"/>
  <c r="BM68" i="1" s="1"/>
  <c r="BM53" i="1"/>
  <c r="BM52" i="1"/>
  <c r="BL64" i="1"/>
  <c r="BL66" i="1" s="1"/>
  <c r="BL63" i="1"/>
  <c r="BL65" i="1" s="1"/>
  <c r="BO7" i="1"/>
  <c r="BN26" i="1"/>
  <c r="BO8" i="1"/>
  <c r="BN27" i="1"/>
  <c r="BM19" i="1"/>
  <c r="BM23" i="1" s="1"/>
  <c r="BN14" i="1"/>
  <c r="BK45" i="1"/>
  <c r="BK48" i="1"/>
  <c r="BK47" i="1"/>
  <c r="BM39" i="1"/>
  <c r="BL29" i="1"/>
  <c r="BL30" i="1"/>
  <c r="BL37" i="1" s="1"/>
  <c r="BK36" i="1"/>
  <c r="BK51" i="1" s="1"/>
  <c r="BK31" i="1"/>
  <c r="BL42" i="1"/>
  <c r="BL44" i="1" s="1"/>
  <c r="BL46" i="1" s="1"/>
  <c r="BL41" i="1"/>
  <c r="BL43" i="1" s="1"/>
  <c r="BU17" i="1"/>
  <c r="DG18" i="1"/>
  <c r="CY15" i="1"/>
  <c r="BP9" i="1"/>
  <c r="BL71" i="1" l="1"/>
  <c r="BL72" i="1"/>
  <c r="BN100" i="1"/>
  <c r="BN107" i="1" s="1"/>
  <c r="BM118" i="1"/>
  <c r="BM115" i="1"/>
  <c r="BM117" i="1"/>
  <c r="BO97" i="1"/>
  <c r="BP78" i="1"/>
  <c r="BN99" i="1"/>
  <c r="BL101" i="1"/>
  <c r="BL106" i="1"/>
  <c r="BL119" i="1"/>
  <c r="BP77" i="1"/>
  <c r="BO96" i="1"/>
  <c r="BO83" i="1"/>
  <c r="BO89" i="1"/>
  <c r="BO93" i="1" s="1"/>
  <c r="BO100" i="1" s="1"/>
  <c r="BO107" i="1" s="1"/>
  <c r="BN112" i="1"/>
  <c r="BN114" i="1" s="1"/>
  <c r="BN116" i="1" s="1"/>
  <c r="BN111" i="1"/>
  <c r="BN113" i="1" s="1"/>
  <c r="BM99" i="1"/>
  <c r="BM100" i="1"/>
  <c r="BM107" i="1" s="1"/>
  <c r="BP94" i="1"/>
  <c r="BO120" i="1"/>
  <c r="BO109" i="1"/>
  <c r="BT90" i="1"/>
  <c r="BU82" i="1"/>
  <c r="BS87" i="1"/>
  <c r="BW95" i="1"/>
  <c r="BT98" i="1"/>
  <c r="BS110" i="1"/>
  <c r="BY84" i="1"/>
  <c r="BV88" i="1"/>
  <c r="BS79" i="1"/>
  <c r="BT91" i="1"/>
  <c r="BO24" i="1"/>
  <c r="BN50" i="1"/>
  <c r="BN28" i="1" s="1"/>
  <c r="BN40" i="1" s="1"/>
  <c r="BN69" i="1"/>
  <c r="BN61" i="1" s="1"/>
  <c r="BN68" i="1" s="1"/>
  <c r="BN52" i="1"/>
  <c r="BN53" i="1"/>
  <c r="BO25" i="1"/>
  <c r="BN70" i="1"/>
  <c r="BN62" i="1" s="1"/>
  <c r="BN67" i="1" s="1"/>
  <c r="BM54" i="1"/>
  <c r="BM56" i="1" s="1"/>
  <c r="BM55" i="1"/>
  <c r="BM57" i="1" s="1"/>
  <c r="BM59" i="1" s="1"/>
  <c r="BL58" i="1"/>
  <c r="BL60" i="1"/>
  <c r="BK49" i="1"/>
  <c r="BM64" i="1"/>
  <c r="BM66" i="1" s="1"/>
  <c r="BM63" i="1"/>
  <c r="BM65" i="1" s="1"/>
  <c r="BO13" i="1"/>
  <c r="BP8" i="1"/>
  <c r="BO27" i="1"/>
  <c r="BN19" i="1"/>
  <c r="BN23" i="1" s="1"/>
  <c r="BO14" i="1"/>
  <c r="BP7" i="1"/>
  <c r="BO26" i="1"/>
  <c r="BL31" i="1"/>
  <c r="BL36" i="1"/>
  <c r="BL51" i="1" s="1"/>
  <c r="BN39" i="1"/>
  <c r="BL45" i="1"/>
  <c r="BL47" i="1"/>
  <c r="BL48" i="1"/>
  <c r="BM42" i="1"/>
  <c r="BM44" i="1" s="1"/>
  <c r="BM46" i="1" s="1"/>
  <c r="BM41" i="1"/>
  <c r="BM43" i="1" s="1"/>
  <c r="BM29" i="1"/>
  <c r="BM30" i="1"/>
  <c r="BM37" i="1" s="1"/>
  <c r="BV17" i="1"/>
  <c r="DH18" i="1"/>
  <c r="CZ15" i="1"/>
  <c r="BQ9" i="1"/>
  <c r="BM72" i="1" l="1"/>
  <c r="BM71" i="1"/>
  <c r="BM119" i="1"/>
  <c r="BO99" i="1"/>
  <c r="BO101" i="1" s="1"/>
  <c r="BN106" i="1"/>
  <c r="BN101" i="1"/>
  <c r="BO112" i="1"/>
  <c r="BO114" i="1" s="1"/>
  <c r="BO116" i="1" s="1"/>
  <c r="BO111" i="1"/>
  <c r="BO113" i="1" s="1"/>
  <c r="BQ78" i="1"/>
  <c r="BP97" i="1"/>
  <c r="BN115" i="1"/>
  <c r="BN117" i="1"/>
  <c r="BN118" i="1"/>
  <c r="BQ94" i="1"/>
  <c r="BP120" i="1"/>
  <c r="BP109" i="1"/>
  <c r="BQ77" i="1"/>
  <c r="BP96" i="1"/>
  <c r="BP89" i="1"/>
  <c r="BP83" i="1"/>
  <c r="BM101" i="1"/>
  <c r="BM106" i="1"/>
  <c r="BT79" i="1"/>
  <c r="BV82" i="1"/>
  <c r="BW88" i="1"/>
  <c r="BU90" i="1"/>
  <c r="BZ84" i="1"/>
  <c r="BU91" i="1"/>
  <c r="BU98" i="1"/>
  <c r="BT110" i="1"/>
  <c r="BX95" i="1"/>
  <c r="BT87" i="1"/>
  <c r="BP25" i="1"/>
  <c r="BO70" i="1"/>
  <c r="BO62" i="1" s="1"/>
  <c r="BO67" i="1" s="1"/>
  <c r="BN54" i="1"/>
  <c r="BN56" i="1" s="1"/>
  <c r="BN55" i="1"/>
  <c r="BN57" i="1" s="1"/>
  <c r="BN59" i="1" s="1"/>
  <c r="BM60" i="1"/>
  <c r="BM58" i="1"/>
  <c r="BP24" i="1"/>
  <c r="BO69" i="1"/>
  <c r="BO61" i="1" s="1"/>
  <c r="BO68" i="1" s="1"/>
  <c r="BO50" i="1"/>
  <c r="BO28" i="1" s="1"/>
  <c r="BO40" i="1" s="1"/>
  <c r="BO53" i="1"/>
  <c r="BO52" i="1"/>
  <c r="BN63" i="1"/>
  <c r="BN65" i="1" s="1"/>
  <c r="BN64" i="1"/>
  <c r="BN66" i="1" s="1"/>
  <c r="BL49" i="1"/>
  <c r="BP13" i="1"/>
  <c r="BQ7" i="1"/>
  <c r="BP26" i="1"/>
  <c r="BO19" i="1"/>
  <c r="BO23" i="1" s="1"/>
  <c r="BP14" i="1"/>
  <c r="BR9" i="1"/>
  <c r="BQ8" i="1"/>
  <c r="BP27" i="1"/>
  <c r="BO39" i="1"/>
  <c r="BM36" i="1"/>
  <c r="BM51" i="1" s="1"/>
  <c r="BM31" i="1"/>
  <c r="BM48" i="1"/>
  <c r="BM47" i="1"/>
  <c r="BM45" i="1"/>
  <c r="BN41" i="1"/>
  <c r="BN43" i="1" s="1"/>
  <c r="BN42" i="1"/>
  <c r="BN44" i="1" s="1"/>
  <c r="BN46" i="1" s="1"/>
  <c r="BN30" i="1"/>
  <c r="BN37" i="1" s="1"/>
  <c r="BN29" i="1"/>
  <c r="BW17" i="1"/>
  <c r="DA15" i="1"/>
  <c r="DI18" i="1"/>
  <c r="BN71" i="1" l="1"/>
  <c r="BN72" i="1"/>
  <c r="BO106" i="1"/>
  <c r="BN119" i="1"/>
  <c r="BR77" i="1"/>
  <c r="BQ96" i="1"/>
  <c r="BQ89" i="1"/>
  <c r="BQ83" i="1"/>
  <c r="BR78" i="1"/>
  <c r="BQ97" i="1"/>
  <c r="BR94" i="1"/>
  <c r="BQ120" i="1"/>
  <c r="BQ109" i="1"/>
  <c r="BO118" i="1"/>
  <c r="BO115" i="1"/>
  <c r="BO117" i="1"/>
  <c r="BP112" i="1"/>
  <c r="BP114" i="1" s="1"/>
  <c r="BP116" i="1" s="1"/>
  <c r="BP111" i="1"/>
  <c r="BP113" i="1" s="1"/>
  <c r="BP93" i="1"/>
  <c r="BV91" i="1"/>
  <c r="CA84" i="1"/>
  <c r="BU87" i="1"/>
  <c r="BV90" i="1"/>
  <c r="BX88" i="1"/>
  <c r="BV98" i="1"/>
  <c r="BU110" i="1"/>
  <c r="BY95" i="1"/>
  <c r="BU79" i="1"/>
  <c r="BW82" i="1"/>
  <c r="BQ24" i="1"/>
  <c r="BP50" i="1"/>
  <c r="BP28" i="1" s="1"/>
  <c r="BP40" i="1" s="1"/>
  <c r="BP69" i="1"/>
  <c r="BP61" i="1" s="1"/>
  <c r="BP68" i="1" s="1"/>
  <c r="BP53" i="1"/>
  <c r="BP52" i="1"/>
  <c r="BQ13" i="1"/>
  <c r="BO55" i="1"/>
  <c r="BO57" i="1" s="1"/>
  <c r="BO59" i="1" s="1"/>
  <c r="BO54" i="1"/>
  <c r="BO56" i="1" s="1"/>
  <c r="BN58" i="1"/>
  <c r="BN60" i="1"/>
  <c r="BQ25" i="1"/>
  <c r="BP70" i="1"/>
  <c r="BP62" i="1" s="1"/>
  <c r="BP67" i="1" s="1"/>
  <c r="BO63" i="1"/>
  <c r="BO65" i="1" s="1"/>
  <c r="BO64" i="1"/>
  <c r="BO66" i="1" s="1"/>
  <c r="BM49" i="1"/>
  <c r="BP19" i="1"/>
  <c r="BP23" i="1" s="1"/>
  <c r="BQ14" i="1"/>
  <c r="BR7" i="1"/>
  <c r="BQ26" i="1"/>
  <c r="BS9" i="1"/>
  <c r="BR8" i="1"/>
  <c r="BQ27" i="1"/>
  <c r="BN36" i="1"/>
  <c r="BN51" i="1" s="1"/>
  <c r="BN31" i="1"/>
  <c r="BN48" i="1"/>
  <c r="BN47" i="1"/>
  <c r="BN45" i="1"/>
  <c r="BP39" i="1"/>
  <c r="BO42" i="1"/>
  <c r="BO44" i="1" s="1"/>
  <c r="BO46" i="1" s="1"/>
  <c r="BO41" i="1"/>
  <c r="BO43" i="1" s="1"/>
  <c r="BO29" i="1"/>
  <c r="BO30" i="1"/>
  <c r="BO37" i="1" s="1"/>
  <c r="BX17" i="1"/>
  <c r="DJ18" i="1"/>
  <c r="DK18" i="1" s="1"/>
  <c r="DL18" i="1" s="1"/>
  <c r="DM18" i="1" s="1"/>
  <c r="DN18" i="1" s="1"/>
  <c r="DO18" i="1" s="1"/>
  <c r="DP18" i="1" s="1"/>
  <c r="DQ18" i="1" s="1"/>
  <c r="DR18" i="1" s="1"/>
  <c r="DS18" i="1" s="1"/>
  <c r="DT18" i="1" s="1"/>
  <c r="DU18" i="1" s="1"/>
  <c r="DV18" i="1" s="1"/>
  <c r="DW18" i="1" s="1"/>
  <c r="DX18" i="1" s="1"/>
  <c r="DY18" i="1" s="1"/>
  <c r="DZ18" i="1" s="1"/>
  <c r="EA18" i="1" s="1"/>
  <c r="EB18" i="1" s="1"/>
  <c r="EC18" i="1" s="1"/>
  <c r="DB15" i="1"/>
  <c r="BO71" i="1" l="1"/>
  <c r="BO72" i="1"/>
  <c r="BO119" i="1"/>
  <c r="BP100" i="1"/>
  <c r="BP107" i="1" s="1"/>
  <c r="BP99" i="1"/>
  <c r="BS94" i="1"/>
  <c r="BR120" i="1"/>
  <c r="BR109" i="1"/>
  <c r="BP117" i="1"/>
  <c r="BP115" i="1"/>
  <c r="BP118" i="1"/>
  <c r="BS78" i="1"/>
  <c r="BR97" i="1"/>
  <c r="BS77" i="1"/>
  <c r="BR96" i="1"/>
  <c r="BR83" i="1"/>
  <c r="BR89" i="1"/>
  <c r="BQ93" i="1"/>
  <c r="BQ111" i="1"/>
  <c r="BQ113" i="1" s="1"/>
  <c r="BQ112" i="1"/>
  <c r="BQ114" i="1" s="1"/>
  <c r="BQ116" i="1" s="1"/>
  <c r="BY88" i="1"/>
  <c r="BW90" i="1"/>
  <c r="BV79" i="1"/>
  <c r="BV87" i="1"/>
  <c r="BW98" i="1"/>
  <c r="BV110" i="1"/>
  <c r="BX82" i="1"/>
  <c r="BZ95" i="1"/>
  <c r="CB84" i="1"/>
  <c r="BW91" i="1"/>
  <c r="BR25" i="1"/>
  <c r="BQ70" i="1"/>
  <c r="BQ62" i="1" s="1"/>
  <c r="BQ67" i="1" s="1"/>
  <c r="BO60" i="1"/>
  <c r="BO58" i="1"/>
  <c r="BP54" i="1"/>
  <c r="BP56" i="1" s="1"/>
  <c r="BP55" i="1"/>
  <c r="BP57" i="1" s="1"/>
  <c r="BP59" i="1" s="1"/>
  <c r="BN49" i="1"/>
  <c r="BR24" i="1"/>
  <c r="BQ69" i="1"/>
  <c r="BQ61" i="1" s="1"/>
  <c r="BQ68" i="1" s="1"/>
  <c r="BQ50" i="1"/>
  <c r="BQ28" i="1" s="1"/>
  <c r="BQ40" i="1" s="1"/>
  <c r="BQ53" i="1"/>
  <c r="BQ52" i="1"/>
  <c r="BP64" i="1"/>
  <c r="BP66" i="1" s="1"/>
  <c r="BP63" i="1"/>
  <c r="BP65" i="1" s="1"/>
  <c r="BR13" i="1"/>
  <c r="BS8" i="1"/>
  <c r="BR27" i="1"/>
  <c r="BS7" i="1"/>
  <c r="BR26" i="1"/>
  <c r="BT9" i="1"/>
  <c r="BU9" i="1" s="1"/>
  <c r="BQ19" i="1"/>
  <c r="BQ23" i="1" s="1"/>
  <c r="BR14" i="1"/>
  <c r="BP30" i="1"/>
  <c r="BP37" i="1" s="1"/>
  <c r="BP29" i="1"/>
  <c r="BP41" i="1"/>
  <c r="BP43" i="1" s="1"/>
  <c r="BP42" i="1"/>
  <c r="BP44" i="1" s="1"/>
  <c r="BP46" i="1" s="1"/>
  <c r="BO36" i="1"/>
  <c r="BO51" i="1" s="1"/>
  <c r="BO31" i="1"/>
  <c r="BO47" i="1"/>
  <c r="BO45" i="1"/>
  <c r="BO48" i="1"/>
  <c r="BQ39" i="1"/>
  <c r="BY17" i="1"/>
  <c r="DC15" i="1"/>
  <c r="BP72" i="1" l="1"/>
  <c r="BP71" i="1"/>
  <c r="BQ115" i="1"/>
  <c r="BQ117" i="1"/>
  <c r="BQ118" i="1"/>
  <c r="BQ100" i="1"/>
  <c r="BQ107" i="1" s="1"/>
  <c r="BQ99" i="1"/>
  <c r="BR93" i="1"/>
  <c r="BP119" i="1"/>
  <c r="BR111" i="1"/>
  <c r="BR113" i="1" s="1"/>
  <c r="BR112" i="1"/>
  <c r="BR114" i="1" s="1"/>
  <c r="BR116" i="1" s="1"/>
  <c r="BT77" i="1"/>
  <c r="BS96" i="1"/>
  <c r="BS89" i="1"/>
  <c r="BS83" i="1"/>
  <c r="BS120" i="1"/>
  <c r="BT94" i="1"/>
  <c r="BS109" i="1"/>
  <c r="BP106" i="1"/>
  <c r="BP101" i="1"/>
  <c r="BT78" i="1"/>
  <c r="BS97" i="1"/>
  <c r="CA95" i="1"/>
  <c r="BY82" i="1"/>
  <c r="BX90" i="1"/>
  <c r="BX91" i="1"/>
  <c r="BW110" i="1"/>
  <c r="BX98" i="1"/>
  <c r="CC84" i="1"/>
  <c r="BW79" i="1"/>
  <c r="BW87" i="1"/>
  <c r="BZ88" i="1"/>
  <c r="BS24" i="1"/>
  <c r="BR69" i="1"/>
  <c r="BR61" i="1" s="1"/>
  <c r="BR68" i="1" s="1"/>
  <c r="BR50" i="1"/>
  <c r="BR28" i="1" s="1"/>
  <c r="BR40" i="1" s="1"/>
  <c r="BR52" i="1"/>
  <c r="BR53" i="1"/>
  <c r="BQ54" i="1"/>
  <c r="BQ56" i="1" s="1"/>
  <c r="BQ55" i="1"/>
  <c r="BQ57" i="1" s="1"/>
  <c r="BQ59" i="1" s="1"/>
  <c r="BP58" i="1"/>
  <c r="BP60" i="1"/>
  <c r="BS25" i="1"/>
  <c r="BR70" i="1"/>
  <c r="BR62" i="1" s="1"/>
  <c r="BR67" i="1" s="1"/>
  <c r="BQ63" i="1"/>
  <c r="BQ65" i="1" s="1"/>
  <c r="BQ64" i="1"/>
  <c r="BQ66" i="1" s="1"/>
  <c r="BO49" i="1"/>
  <c r="BS13" i="1"/>
  <c r="BR19" i="1"/>
  <c r="BR23" i="1" s="1"/>
  <c r="BS14" i="1"/>
  <c r="BT7" i="1"/>
  <c r="BS26" i="1"/>
  <c r="BT8" i="1"/>
  <c r="BS27" i="1"/>
  <c r="BP36" i="1"/>
  <c r="BP51" i="1" s="1"/>
  <c r="BP31" i="1"/>
  <c r="BQ29" i="1"/>
  <c r="BQ30" i="1"/>
  <c r="BQ37" i="1" s="1"/>
  <c r="BQ41" i="1"/>
  <c r="BQ43" i="1" s="1"/>
  <c r="BQ42" i="1"/>
  <c r="BQ44" i="1" s="1"/>
  <c r="BQ46" i="1" s="1"/>
  <c r="BP45" i="1"/>
  <c r="BP47" i="1"/>
  <c r="BP48" i="1"/>
  <c r="BR39" i="1"/>
  <c r="BV9" i="1"/>
  <c r="BZ17" i="1"/>
  <c r="DD15" i="1"/>
  <c r="BQ71" i="1" l="1"/>
  <c r="BQ72" i="1"/>
  <c r="BS111" i="1"/>
  <c r="BS113" i="1" s="1"/>
  <c r="BS112" i="1"/>
  <c r="BS114" i="1" s="1"/>
  <c r="BS116" i="1" s="1"/>
  <c r="BR115" i="1"/>
  <c r="BR118" i="1"/>
  <c r="BR117" i="1"/>
  <c r="BU94" i="1"/>
  <c r="BT120" i="1"/>
  <c r="BT109" i="1"/>
  <c r="BR100" i="1"/>
  <c r="BR107" i="1" s="1"/>
  <c r="BR99" i="1"/>
  <c r="BQ106" i="1"/>
  <c r="BQ101" i="1"/>
  <c r="BS93" i="1"/>
  <c r="BU78" i="1"/>
  <c r="BT97" i="1"/>
  <c r="BQ119" i="1"/>
  <c r="BU77" i="1"/>
  <c r="BT96" i="1"/>
  <c r="BT89" i="1"/>
  <c r="BT83" i="1"/>
  <c r="CD84" i="1"/>
  <c r="BY90" i="1"/>
  <c r="BX87" i="1"/>
  <c r="BX110" i="1"/>
  <c r="BY98" i="1"/>
  <c r="BZ82" i="1"/>
  <c r="CA88" i="1"/>
  <c r="BY91" i="1"/>
  <c r="BX79" i="1"/>
  <c r="CB95" i="1"/>
  <c r="BQ58" i="1"/>
  <c r="BQ60" i="1"/>
  <c r="BR54" i="1"/>
  <c r="BR56" i="1" s="1"/>
  <c r="BR55" i="1"/>
  <c r="BR57" i="1" s="1"/>
  <c r="BR59" i="1" s="1"/>
  <c r="BT25" i="1"/>
  <c r="BS70" i="1"/>
  <c r="BS62" i="1" s="1"/>
  <c r="BS67" i="1" s="1"/>
  <c r="BT24" i="1"/>
  <c r="BS69" i="1"/>
  <c r="BS61" i="1" s="1"/>
  <c r="BS68" i="1" s="1"/>
  <c r="BS50" i="1"/>
  <c r="BS28" i="1" s="1"/>
  <c r="BS40" i="1" s="1"/>
  <c r="BS52" i="1"/>
  <c r="BS53" i="1"/>
  <c r="BR63" i="1"/>
  <c r="BR65" i="1" s="1"/>
  <c r="BR64" i="1"/>
  <c r="BR66" i="1" s="1"/>
  <c r="BP49" i="1"/>
  <c r="BT26" i="1"/>
  <c r="BU7" i="1"/>
  <c r="BT13" i="1"/>
  <c r="BS19" i="1"/>
  <c r="BS23" i="1" s="1"/>
  <c r="BT14" i="1"/>
  <c r="BU8" i="1"/>
  <c r="BT27" i="1"/>
  <c r="BQ47" i="1"/>
  <c r="BQ48" i="1"/>
  <c r="BQ45" i="1"/>
  <c r="BR29" i="1"/>
  <c r="BR30" i="1"/>
  <c r="BR37" i="1" s="1"/>
  <c r="BQ31" i="1"/>
  <c r="BQ36" i="1"/>
  <c r="BQ51" i="1" s="1"/>
  <c r="BS39" i="1"/>
  <c r="BR41" i="1"/>
  <c r="BR43" i="1" s="1"/>
  <c r="BR42" i="1"/>
  <c r="BR44" i="1" s="1"/>
  <c r="BR46" i="1" s="1"/>
  <c r="CA17" i="1"/>
  <c r="BW9" i="1"/>
  <c r="DE15" i="1"/>
  <c r="BR71" i="1" l="1"/>
  <c r="BR72" i="1"/>
  <c r="BT93" i="1"/>
  <c r="BT99" i="1" s="1"/>
  <c r="BT111" i="1"/>
  <c r="BT113" i="1" s="1"/>
  <c r="BT112" i="1"/>
  <c r="BT114" i="1" s="1"/>
  <c r="BT116" i="1" s="1"/>
  <c r="BV94" i="1"/>
  <c r="BU120" i="1"/>
  <c r="BU109" i="1"/>
  <c r="BR119" i="1"/>
  <c r="BR101" i="1"/>
  <c r="BR106" i="1"/>
  <c r="BU97" i="1"/>
  <c r="BV78" i="1"/>
  <c r="BS100" i="1"/>
  <c r="BS107" i="1" s="1"/>
  <c r="BS99" i="1"/>
  <c r="BT100" i="1"/>
  <c r="BT107" i="1" s="1"/>
  <c r="BU96" i="1"/>
  <c r="BV77" i="1"/>
  <c r="BU83" i="1"/>
  <c r="BU89" i="1"/>
  <c r="BS115" i="1"/>
  <c r="BS117" i="1"/>
  <c r="BS118" i="1"/>
  <c r="BY87" i="1"/>
  <c r="CC95" i="1"/>
  <c r="CE84" i="1"/>
  <c r="CA82" i="1"/>
  <c r="BZ90" i="1"/>
  <c r="BY79" i="1"/>
  <c r="CB88" i="1"/>
  <c r="BZ98" i="1"/>
  <c r="BY110" i="1"/>
  <c r="BZ91" i="1"/>
  <c r="BU25" i="1"/>
  <c r="BT70" i="1"/>
  <c r="BT62" i="1" s="1"/>
  <c r="BT67" i="1" s="1"/>
  <c r="BR58" i="1"/>
  <c r="BR60" i="1"/>
  <c r="BU24" i="1"/>
  <c r="BT69" i="1"/>
  <c r="BT61" i="1" s="1"/>
  <c r="BT68" i="1" s="1"/>
  <c r="BT50" i="1"/>
  <c r="BT28" i="1" s="1"/>
  <c r="BT40" i="1" s="1"/>
  <c r="BT52" i="1"/>
  <c r="BT53" i="1"/>
  <c r="BS54" i="1"/>
  <c r="BS56" i="1" s="1"/>
  <c r="BS55" i="1"/>
  <c r="BS57" i="1" s="1"/>
  <c r="BS59" i="1" s="1"/>
  <c r="BS63" i="1"/>
  <c r="BS65" i="1" s="1"/>
  <c r="BS64" i="1"/>
  <c r="BS66" i="1" s="1"/>
  <c r="BQ49" i="1"/>
  <c r="BV8" i="1"/>
  <c r="BU27" i="1"/>
  <c r="BU26" i="1"/>
  <c r="BV7" i="1"/>
  <c r="BU13" i="1"/>
  <c r="BT19" i="1"/>
  <c r="BT23" i="1" s="1"/>
  <c r="BU14" i="1"/>
  <c r="BS42" i="1"/>
  <c r="BS44" i="1" s="1"/>
  <c r="BS46" i="1" s="1"/>
  <c r="BS41" i="1"/>
  <c r="BS43" i="1" s="1"/>
  <c r="BR47" i="1"/>
  <c r="BR48" i="1"/>
  <c r="BR45" i="1"/>
  <c r="BR31" i="1"/>
  <c r="BR36" i="1"/>
  <c r="BR51" i="1" s="1"/>
  <c r="BT39" i="1"/>
  <c r="BS30" i="1"/>
  <c r="BS37" i="1" s="1"/>
  <c r="BS29" i="1"/>
  <c r="BX9" i="1"/>
  <c r="CB17" i="1"/>
  <c r="CC17" i="1" s="1"/>
  <c r="DF15" i="1"/>
  <c r="BS71" i="1" l="1"/>
  <c r="BS72" i="1"/>
  <c r="BU93" i="1"/>
  <c r="BU112" i="1"/>
  <c r="BU114" i="1" s="1"/>
  <c r="BU116" i="1" s="1"/>
  <c r="BU111" i="1"/>
  <c r="BU113" i="1" s="1"/>
  <c r="BW77" i="1"/>
  <c r="BV96" i="1"/>
  <c r="BV83" i="1"/>
  <c r="BV89" i="1"/>
  <c r="BT101" i="1"/>
  <c r="BT106" i="1"/>
  <c r="BW78" i="1"/>
  <c r="BV97" i="1"/>
  <c r="BW94" i="1"/>
  <c r="BV120" i="1"/>
  <c r="BV109" i="1"/>
  <c r="BS101" i="1"/>
  <c r="BS106" i="1"/>
  <c r="BU100" i="1"/>
  <c r="BU107" i="1" s="1"/>
  <c r="BU99" i="1"/>
  <c r="BS119" i="1"/>
  <c r="BT115" i="1"/>
  <c r="BT117" i="1"/>
  <c r="BT118" i="1"/>
  <c r="CA91" i="1"/>
  <c r="BZ79" i="1"/>
  <c r="CF84" i="1"/>
  <c r="CA98" i="1"/>
  <c r="BZ110" i="1"/>
  <c r="BZ87" i="1"/>
  <c r="CA90" i="1"/>
  <c r="CD95" i="1"/>
  <c r="CC88" i="1"/>
  <c r="CB82" i="1"/>
  <c r="BT55" i="1"/>
  <c r="BT57" i="1" s="1"/>
  <c r="BT59" i="1" s="1"/>
  <c r="BT54" i="1"/>
  <c r="BT56" i="1" s="1"/>
  <c r="BV24" i="1"/>
  <c r="BU50" i="1"/>
  <c r="BU28" i="1" s="1"/>
  <c r="BU40" i="1" s="1"/>
  <c r="BU69" i="1"/>
  <c r="BU61" i="1" s="1"/>
  <c r="BU68" i="1" s="1"/>
  <c r="BU52" i="1"/>
  <c r="BU53" i="1"/>
  <c r="BS60" i="1"/>
  <c r="BS58" i="1"/>
  <c r="BV25" i="1"/>
  <c r="BU70" i="1"/>
  <c r="BU62" i="1" s="1"/>
  <c r="BU67" i="1" s="1"/>
  <c r="BT63" i="1"/>
  <c r="BT65" i="1" s="1"/>
  <c r="BT64" i="1"/>
  <c r="BT66" i="1" s="1"/>
  <c r="BR49" i="1"/>
  <c r="BV26" i="1"/>
  <c r="BW7" i="1"/>
  <c r="BV13" i="1"/>
  <c r="BU19" i="1"/>
  <c r="BU23" i="1" s="1"/>
  <c r="BV14" i="1"/>
  <c r="BW8" i="1"/>
  <c r="BV27" i="1"/>
  <c r="BT41" i="1"/>
  <c r="BT43" i="1" s="1"/>
  <c r="BT42" i="1"/>
  <c r="BT44" i="1" s="1"/>
  <c r="BT46" i="1" s="1"/>
  <c r="BS31" i="1"/>
  <c r="BS36" i="1"/>
  <c r="BS51" i="1" s="1"/>
  <c r="BS47" i="1"/>
  <c r="BS45" i="1"/>
  <c r="BS48" i="1"/>
  <c r="BU39" i="1"/>
  <c r="BT29" i="1"/>
  <c r="BT30" i="1"/>
  <c r="BT37" i="1" s="1"/>
  <c r="CD17" i="1"/>
  <c r="BY9" i="1"/>
  <c r="DG15" i="1"/>
  <c r="BT71" i="1" l="1"/>
  <c r="BT72" i="1"/>
  <c r="BV93" i="1"/>
  <c r="BV99" i="1" s="1"/>
  <c r="BT119" i="1"/>
  <c r="BV112" i="1"/>
  <c r="BV114" i="1" s="1"/>
  <c r="BV116" i="1" s="1"/>
  <c r="BV111" i="1"/>
  <c r="BV113" i="1" s="1"/>
  <c r="BX77" i="1"/>
  <c r="BW96" i="1"/>
  <c r="BW83" i="1"/>
  <c r="BW89" i="1"/>
  <c r="BU106" i="1"/>
  <c r="BU101" i="1"/>
  <c r="BU117" i="1"/>
  <c r="BU115" i="1"/>
  <c r="BU118" i="1"/>
  <c r="BW120" i="1"/>
  <c r="BX94" i="1"/>
  <c r="BW109" i="1"/>
  <c r="BX78" i="1"/>
  <c r="BW97" i="1"/>
  <c r="CA79" i="1"/>
  <c r="CD88" i="1"/>
  <c r="CE95" i="1"/>
  <c r="CA87" i="1"/>
  <c r="CB98" i="1"/>
  <c r="CA110" i="1"/>
  <c r="CB90" i="1"/>
  <c r="CG84" i="1"/>
  <c r="CC82" i="1"/>
  <c r="CB91" i="1"/>
  <c r="BW24" i="1"/>
  <c r="BV50" i="1"/>
  <c r="BV28" i="1" s="1"/>
  <c r="BV40" i="1" s="1"/>
  <c r="BV69" i="1"/>
  <c r="BV61" i="1" s="1"/>
  <c r="BV68" i="1" s="1"/>
  <c r="BV52" i="1"/>
  <c r="BV53" i="1"/>
  <c r="BU55" i="1"/>
  <c r="BU57" i="1" s="1"/>
  <c r="BU59" i="1" s="1"/>
  <c r="BU54" i="1"/>
  <c r="BU56" i="1" s="1"/>
  <c r="BW25" i="1"/>
  <c r="BV70" i="1"/>
  <c r="BV62" i="1" s="1"/>
  <c r="BV67" i="1" s="1"/>
  <c r="BT60" i="1"/>
  <c r="BT58" i="1"/>
  <c r="BU63" i="1"/>
  <c r="BU65" i="1" s="1"/>
  <c r="BU64" i="1"/>
  <c r="BU66" i="1" s="1"/>
  <c r="BS49" i="1"/>
  <c r="BX8" i="1"/>
  <c r="BW27" i="1"/>
  <c r="BV19" i="1"/>
  <c r="BV23" i="1" s="1"/>
  <c r="BW14" i="1"/>
  <c r="BW26" i="1"/>
  <c r="BX7" i="1"/>
  <c r="BW13" i="1"/>
  <c r="BT36" i="1"/>
  <c r="BT51" i="1" s="1"/>
  <c r="BT31" i="1"/>
  <c r="BU30" i="1"/>
  <c r="BU37" i="1" s="1"/>
  <c r="BU29" i="1"/>
  <c r="BU42" i="1"/>
  <c r="BU44" i="1" s="1"/>
  <c r="BU46" i="1" s="1"/>
  <c r="BU41" i="1"/>
  <c r="BU43" i="1" s="1"/>
  <c r="BV39" i="1"/>
  <c r="BT45" i="1"/>
  <c r="BT48" i="1"/>
  <c r="BT47" i="1"/>
  <c r="BZ9" i="1"/>
  <c r="CE17" i="1"/>
  <c r="DH15" i="1"/>
  <c r="BU72" i="1" l="1"/>
  <c r="BU71" i="1"/>
  <c r="BV106" i="1"/>
  <c r="BV100" i="1"/>
  <c r="BV107" i="1" s="1"/>
  <c r="BW93" i="1"/>
  <c r="BW99" i="1" s="1"/>
  <c r="BW100" i="1"/>
  <c r="BW107" i="1" s="1"/>
  <c r="BY94" i="1"/>
  <c r="BX120" i="1"/>
  <c r="BX109" i="1"/>
  <c r="BV117" i="1"/>
  <c r="BV115" i="1"/>
  <c r="BV118" i="1"/>
  <c r="BY78" i="1"/>
  <c r="BX97" i="1"/>
  <c r="BU119" i="1"/>
  <c r="BY77" i="1"/>
  <c r="BX96" i="1"/>
  <c r="BX89" i="1"/>
  <c r="BX83" i="1"/>
  <c r="BT49" i="1"/>
  <c r="BW111" i="1"/>
  <c r="BW113" i="1" s="1"/>
  <c r="BW112" i="1"/>
  <c r="BW114" i="1" s="1"/>
  <c r="BW116" i="1" s="1"/>
  <c r="CC90" i="1"/>
  <c r="CE88" i="1"/>
  <c r="CC91" i="1"/>
  <c r="CB87" i="1"/>
  <c r="CH84" i="1"/>
  <c r="CF95" i="1"/>
  <c r="CC98" i="1"/>
  <c r="CB110" i="1"/>
  <c r="CD82" i="1"/>
  <c r="CB79" i="1"/>
  <c r="BV55" i="1"/>
  <c r="BV57" i="1" s="1"/>
  <c r="BV59" i="1" s="1"/>
  <c r="BV54" i="1"/>
  <c r="BV56" i="1" s="1"/>
  <c r="BU58" i="1"/>
  <c r="BU60" i="1"/>
  <c r="BX25" i="1"/>
  <c r="BW70" i="1"/>
  <c r="BW62" i="1" s="1"/>
  <c r="BW67" i="1" s="1"/>
  <c r="BX24" i="1"/>
  <c r="BW69" i="1"/>
  <c r="BW61" i="1" s="1"/>
  <c r="BW68" i="1" s="1"/>
  <c r="BW50" i="1"/>
  <c r="BW28" i="1" s="1"/>
  <c r="BW40" i="1" s="1"/>
  <c r="BW53" i="1"/>
  <c r="BW52" i="1"/>
  <c r="BV63" i="1"/>
  <c r="BV65" i="1" s="1"/>
  <c r="BV64" i="1"/>
  <c r="BV66" i="1" s="1"/>
  <c r="BW19" i="1"/>
  <c r="BW23" i="1" s="1"/>
  <c r="BX14" i="1"/>
  <c r="BX26" i="1"/>
  <c r="BY7" i="1"/>
  <c r="BX13" i="1"/>
  <c r="BY8" i="1"/>
  <c r="BX27" i="1"/>
  <c r="BV30" i="1"/>
  <c r="BV37" i="1" s="1"/>
  <c r="BV29" i="1"/>
  <c r="BW39" i="1"/>
  <c r="BU45" i="1"/>
  <c r="BU48" i="1"/>
  <c r="BU47" i="1"/>
  <c r="BU31" i="1"/>
  <c r="BU36" i="1"/>
  <c r="BU51" i="1" s="1"/>
  <c r="BV42" i="1"/>
  <c r="BV44" i="1" s="1"/>
  <c r="BV46" i="1" s="1"/>
  <c r="BV41" i="1"/>
  <c r="BV43" i="1" s="1"/>
  <c r="CF17" i="1"/>
  <c r="CA9" i="1"/>
  <c r="DI15" i="1"/>
  <c r="BV72" i="1" l="1"/>
  <c r="BV71" i="1"/>
  <c r="BV101" i="1"/>
  <c r="BV119" i="1"/>
  <c r="BX93" i="1"/>
  <c r="BX100" i="1" s="1"/>
  <c r="BX107" i="1" s="1"/>
  <c r="BZ77" i="1"/>
  <c r="BY96" i="1"/>
  <c r="BY89" i="1"/>
  <c r="BY83" i="1"/>
  <c r="BY120" i="1"/>
  <c r="BZ94" i="1"/>
  <c r="BY109" i="1"/>
  <c r="BX111" i="1"/>
  <c r="BX113" i="1" s="1"/>
  <c r="BX112" i="1"/>
  <c r="BX114" i="1" s="1"/>
  <c r="BX116" i="1" s="1"/>
  <c r="BW115" i="1"/>
  <c r="BW117" i="1"/>
  <c r="BW118" i="1"/>
  <c r="BZ78" i="1"/>
  <c r="BY97" i="1"/>
  <c r="BW106" i="1"/>
  <c r="BW101" i="1"/>
  <c r="CC79" i="1"/>
  <c r="CD91" i="1"/>
  <c r="CE82" i="1"/>
  <c r="CD90" i="1"/>
  <c r="CI84" i="1"/>
  <c r="CF88" i="1"/>
  <c r="CD98" i="1"/>
  <c r="CC110" i="1"/>
  <c r="CG95" i="1"/>
  <c r="CC87" i="1"/>
  <c r="BY24" i="1"/>
  <c r="BX50" i="1"/>
  <c r="BX28" i="1" s="1"/>
  <c r="BX40" i="1" s="1"/>
  <c r="BX69" i="1"/>
  <c r="BX61" i="1" s="1"/>
  <c r="BX68" i="1" s="1"/>
  <c r="BX52" i="1"/>
  <c r="BX53" i="1"/>
  <c r="BY25" i="1"/>
  <c r="BX70" i="1"/>
  <c r="BX62" i="1" s="1"/>
  <c r="BX67" i="1" s="1"/>
  <c r="BW54" i="1"/>
  <c r="BW56" i="1" s="1"/>
  <c r="BW55" i="1"/>
  <c r="BW57" i="1" s="1"/>
  <c r="BW59" i="1" s="1"/>
  <c r="BU49" i="1"/>
  <c r="BV58" i="1"/>
  <c r="BV60" i="1"/>
  <c r="BW63" i="1"/>
  <c r="BW65" i="1" s="1"/>
  <c r="BW64" i="1"/>
  <c r="BW66" i="1" s="1"/>
  <c r="BX19" i="1"/>
  <c r="BX23" i="1" s="1"/>
  <c r="BY14" i="1"/>
  <c r="BZ8" i="1"/>
  <c r="BY27" i="1"/>
  <c r="BY26" i="1"/>
  <c r="BZ7" i="1"/>
  <c r="BY13" i="1"/>
  <c r="BW41" i="1"/>
  <c r="BW43" i="1" s="1"/>
  <c r="BW42" i="1"/>
  <c r="BW44" i="1" s="1"/>
  <c r="BW46" i="1" s="1"/>
  <c r="BV45" i="1"/>
  <c r="BV47" i="1"/>
  <c r="BV48" i="1"/>
  <c r="BX39" i="1"/>
  <c r="BW30" i="1"/>
  <c r="BW37" i="1" s="1"/>
  <c r="BW29" i="1"/>
  <c r="BV36" i="1"/>
  <c r="BV51" i="1" s="1"/>
  <c r="BV31" i="1"/>
  <c r="CB9" i="1"/>
  <c r="CG17" i="1"/>
  <c r="DJ15" i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DY15" i="1" s="1"/>
  <c r="DZ15" i="1" s="1"/>
  <c r="EA15" i="1" s="1"/>
  <c r="EB15" i="1" s="1"/>
  <c r="EC15" i="1" s="1"/>
  <c r="BW72" i="1" l="1"/>
  <c r="BW71" i="1"/>
  <c r="BX99" i="1"/>
  <c r="BX101" i="1" s="1"/>
  <c r="CA94" i="1"/>
  <c r="BZ120" i="1"/>
  <c r="BZ109" i="1"/>
  <c r="BW119" i="1"/>
  <c r="BY111" i="1"/>
  <c r="BY113" i="1" s="1"/>
  <c r="BY112" i="1"/>
  <c r="BY114" i="1" s="1"/>
  <c r="BY116" i="1" s="1"/>
  <c r="BY93" i="1"/>
  <c r="CA78" i="1"/>
  <c r="BZ97" i="1"/>
  <c r="BX117" i="1"/>
  <c r="BX115" i="1"/>
  <c r="BX118" i="1"/>
  <c r="CA77" i="1"/>
  <c r="BZ96" i="1"/>
  <c r="BZ83" i="1"/>
  <c r="BZ89" i="1"/>
  <c r="CJ84" i="1"/>
  <c r="CF82" i="1"/>
  <c r="CE90" i="1"/>
  <c r="CD87" i="1"/>
  <c r="CE98" i="1"/>
  <c r="CD110" i="1"/>
  <c r="CE91" i="1"/>
  <c r="CH95" i="1"/>
  <c r="CG88" i="1"/>
  <c r="CD79" i="1"/>
  <c r="BZ25" i="1"/>
  <c r="BY70" i="1"/>
  <c r="BY62" i="1" s="1"/>
  <c r="BY67" i="1" s="1"/>
  <c r="BX55" i="1"/>
  <c r="BX57" i="1" s="1"/>
  <c r="BX59" i="1" s="1"/>
  <c r="BX54" i="1"/>
  <c r="BX56" i="1" s="1"/>
  <c r="BW58" i="1"/>
  <c r="BW60" i="1"/>
  <c r="BZ24" i="1"/>
  <c r="BY69" i="1"/>
  <c r="BY61" i="1" s="1"/>
  <c r="BY68" i="1" s="1"/>
  <c r="BY50" i="1"/>
  <c r="BY28" i="1" s="1"/>
  <c r="BY40" i="1" s="1"/>
  <c r="BY52" i="1"/>
  <c r="BY53" i="1"/>
  <c r="BX64" i="1"/>
  <c r="BX66" i="1" s="1"/>
  <c r="BX63" i="1"/>
  <c r="BX65" i="1" s="1"/>
  <c r="BV49" i="1"/>
  <c r="CA8" i="1"/>
  <c r="BZ27" i="1"/>
  <c r="BY19" i="1"/>
  <c r="BY23" i="1" s="1"/>
  <c r="BZ14" i="1"/>
  <c r="BZ26" i="1"/>
  <c r="CA7" i="1"/>
  <c r="BZ13" i="1"/>
  <c r="BY39" i="1"/>
  <c r="BX42" i="1"/>
  <c r="BX44" i="1" s="1"/>
  <c r="BX46" i="1" s="1"/>
  <c r="BX41" i="1"/>
  <c r="BX43" i="1" s="1"/>
  <c r="BX29" i="1"/>
  <c r="BX30" i="1"/>
  <c r="BX37" i="1" s="1"/>
  <c r="BW31" i="1"/>
  <c r="BW36" i="1"/>
  <c r="BW51" i="1" s="1"/>
  <c r="BW48" i="1"/>
  <c r="BW45" i="1"/>
  <c r="BW47" i="1"/>
  <c r="CC9" i="1"/>
  <c r="CH17" i="1"/>
  <c r="BX72" i="1" l="1"/>
  <c r="BX71" i="1"/>
  <c r="BX106" i="1"/>
  <c r="BY100" i="1"/>
  <c r="BY107" i="1" s="1"/>
  <c r="BY99" i="1"/>
  <c r="BY118" i="1"/>
  <c r="BY115" i="1"/>
  <c r="BY117" i="1"/>
  <c r="BX119" i="1"/>
  <c r="BZ112" i="1"/>
  <c r="BZ114" i="1" s="1"/>
  <c r="BZ116" i="1" s="1"/>
  <c r="BZ111" i="1"/>
  <c r="BZ113" i="1" s="1"/>
  <c r="CA96" i="1"/>
  <c r="CB77" i="1"/>
  <c r="CA89" i="1"/>
  <c r="CA83" i="1"/>
  <c r="BZ93" i="1"/>
  <c r="CA97" i="1"/>
  <c r="CB78" i="1"/>
  <c r="CB94" i="1"/>
  <c r="CA120" i="1"/>
  <c r="CA109" i="1"/>
  <c r="CE79" i="1"/>
  <c r="CF91" i="1"/>
  <c r="CG82" i="1"/>
  <c r="CH88" i="1"/>
  <c r="CK84" i="1"/>
  <c r="CI95" i="1"/>
  <c r="CF90" i="1"/>
  <c r="CF98" i="1"/>
  <c r="CE110" i="1"/>
  <c r="CE87" i="1"/>
  <c r="BX60" i="1"/>
  <c r="BX58" i="1"/>
  <c r="CA24" i="1"/>
  <c r="BZ69" i="1"/>
  <c r="BZ61" i="1" s="1"/>
  <c r="BZ68" i="1" s="1"/>
  <c r="BZ50" i="1"/>
  <c r="BZ28" i="1" s="1"/>
  <c r="BZ40" i="1" s="1"/>
  <c r="BZ53" i="1"/>
  <c r="BZ52" i="1"/>
  <c r="BY54" i="1"/>
  <c r="BY56" i="1" s="1"/>
  <c r="BY55" i="1"/>
  <c r="BY57" i="1" s="1"/>
  <c r="BY59" i="1" s="1"/>
  <c r="CA25" i="1"/>
  <c r="BZ70" i="1"/>
  <c r="BZ62" i="1" s="1"/>
  <c r="BZ67" i="1" s="1"/>
  <c r="BY64" i="1"/>
  <c r="BY66" i="1" s="1"/>
  <c r="BY63" i="1"/>
  <c r="BY65" i="1" s="1"/>
  <c r="BW49" i="1"/>
  <c r="BZ19" i="1"/>
  <c r="BZ23" i="1" s="1"/>
  <c r="CA14" i="1"/>
  <c r="CB8" i="1"/>
  <c r="CA27" i="1"/>
  <c r="CA26" i="1"/>
  <c r="CB7" i="1"/>
  <c r="CA13" i="1"/>
  <c r="BX36" i="1"/>
  <c r="BX51" i="1" s="1"/>
  <c r="BX31" i="1"/>
  <c r="BX47" i="1"/>
  <c r="BX45" i="1"/>
  <c r="BX48" i="1"/>
  <c r="BY29" i="1"/>
  <c r="BY30" i="1"/>
  <c r="BY37" i="1" s="1"/>
  <c r="BY42" i="1"/>
  <c r="BY44" i="1" s="1"/>
  <c r="BY46" i="1" s="1"/>
  <c r="BY41" i="1"/>
  <c r="BY43" i="1" s="1"/>
  <c r="BZ39" i="1"/>
  <c r="CD9" i="1"/>
  <c r="CI17" i="1"/>
  <c r="BY71" i="1" l="1"/>
  <c r="BY72" i="1"/>
  <c r="BZ117" i="1"/>
  <c r="BZ118" i="1"/>
  <c r="BZ115" i="1"/>
  <c r="BZ100" i="1"/>
  <c r="BZ107" i="1" s="1"/>
  <c r="BZ99" i="1"/>
  <c r="BY119" i="1"/>
  <c r="CB120" i="1"/>
  <c r="CC94" i="1"/>
  <c r="CB109" i="1"/>
  <c r="CC78" i="1"/>
  <c r="CB97" i="1"/>
  <c r="CA111" i="1"/>
  <c r="CA113" i="1" s="1"/>
  <c r="CA112" i="1"/>
  <c r="CA114" i="1" s="1"/>
  <c r="CA116" i="1" s="1"/>
  <c r="CC77" i="1"/>
  <c r="CB96" i="1"/>
  <c r="CB83" i="1"/>
  <c r="CB89" i="1"/>
  <c r="BY101" i="1"/>
  <c r="BY106" i="1"/>
  <c r="CA93" i="1"/>
  <c r="CF87" i="1"/>
  <c r="CH82" i="1"/>
  <c r="CG91" i="1"/>
  <c r="CG98" i="1"/>
  <c r="CF110" i="1"/>
  <c r="CJ95" i="1"/>
  <c r="CI88" i="1"/>
  <c r="CF79" i="1"/>
  <c r="CG90" i="1"/>
  <c r="CL84" i="1"/>
  <c r="BY60" i="1"/>
  <c r="BY58" i="1"/>
  <c r="CB24" i="1"/>
  <c r="CA69" i="1"/>
  <c r="CA61" i="1" s="1"/>
  <c r="CA68" i="1" s="1"/>
  <c r="CA50" i="1"/>
  <c r="CA28" i="1" s="1"/>
  <c r="CA40" i="1" s="1"/>
  <c r="CA52" i="1"/>
  <c r="CA53" i="1"/>
  <c r="CB25" i="1"/>
  <c r="CA70" i="1"/>
  <c r="CA62" i="1" s="1"/>
  <c r="CA67" i="1" s="1"/>
  <c r="BZ54" i="1"/>
  <c r="BZ56" i="1" s="1"/>
  <c r="BZ55" i="1"/>
  <c r="BZ57" i="1" s="1"/>
  <c r="BZ59" i="1" s="1"/>
  <c r="BX49" i="1"/>
  <c r="BZ63" i="1"/>
  <c r="BZ65" i="1" s="1"/>
  <c r="BZ64" i="1"/>
  <c r="BZ66" i="1" s="1"/>
  <c r="CC8" i="1"/>
  <c r="CB27" i="1"/>
  <c r="CA19" i="1"/>
  <c r="CA23" i="1" s="1"/>
  <c r="CB14" i="1"/>
  <c r="CB26" i="1"/>
  <c r="CC7" i="1"/>
  <c r="CB13" i="1"/>
  <c r="BY36" i="1"/>
  <c r="BY51" i="1" s="1"/>
  <c r="BY31" i="1"/>
  <c r="BY45" i="1"/>
  <c r="BY48" i="1"/>
  <c r="BY47" i="1"/>
  <c r="CA39" i="1"/>
  <c r="BZ29" i="1"/>
  <c r="BZ30" i="1"/>
  <c r="BZ37" i="1" s="1"/>
  <c r="BZ42" i="1"/>
  <c r="BZ44" i="1" s="1"/>
  <c r="BZ46" i="1" s="1"/>
  <c r="BZ41" i="1"/>
  <c r="BZ43" i="1" s="1"/>
  <c r="CE9" i="1"/>
  <c r="CJ17" i="1"/>
  <c r="BZ72" i="1" l="1"/>
  <c r="BZ71" i="1"/>
  <c r="CB93" i="1"/>
  <c r="CB99" i="1" s="1"/>
  <c r="CA100" i="1"/>
  <c r="CA107" i="1" s="1"/>
  <c r="CA99" i="1"/>
  <c r="CD94" i="1"/>
  <c r="CC120" i="1"/>
  <c r="CC109" i="1"/>
  <c r="CC96" i="1"/>
  <c r="CD77" i="1"/>
  <c r="CC89" i="1"/>
  <c r="CC83" i="1"/>
  <c r="BZ101" i="1"/>
  <c r="BZ106" i="1"/>
  <c r="CD78" i="1"/>
  <c r="CC97" i="1"/>
  <c r="CA118" i="1"/>
  <c r="CA115" i="1"/>
  <c r="CA117" i="1"/>
  <c r="CB112" i="1"/>
  <c r="CB114" i="1" s="1"/>
  <c r="CB116" i="1" s="1"/>
  <c r="CB111" i="1"/>
  <c r="CB113" i="1" s="1"/>
  <c r="BZ119" i="1"/>
  <c r="CG79" i="1"/>
  <c r="CH98" i="1"/>
  <c r="CG110" i="1"/>
  <c r="CI82" i="1"/>
  <c r="CM84" i="1"/>
  <c r="CJ88" i="1"/>
  <c r="CH91" i="1"/>
  <c r="CG87" i="1"/>
  <c r="CH90" i="1"/>
  <c r="CK95" i="1"/>
  <c r="CC25" i="1"/>
  <c r="CB70" i="1"/>
  <c r="CB62" i="1" s="1"/>
  <c r="CB67" i="1" s="1"/>
  <c r="CA54" i="1"/>
  <c r="CA56" i="1" s="1"/>
  <c r="CA55" i="1"/>
  <c r="CA57" i="1" s="1"/>
  <c r="CA59" i="1" s="1"/>
  <c r="CC24" i="1"/>
  <c r="CB50" i="1"/>
  <c r="CB28" i="1" s="1"/>
  <c r="CB40" i="1" s="1"/>
  <c r="CB69" i="1"/>
  <c r="CB61" i="1" s="1"/>
  <c r="CB68" i="1" s="1"/>
  <c r="CB52" i="1"/>
  <c r="CB53" i="1"/>
  <c r="BZ58" i="1"/>
  <c r="BZ60" i="1"/>
  <c r="CA64" i="1"/>
  <c r="CA66" i="1" s="1"/>
  <c r="CA63" i="1"/>
  <c r="CA65" i="1" s="1"/>
  <c r="BY49" i="1"/>
  <c r="CB19" i="1"/>
  <c r="CB23" i="1" s="1"/>
  <c r="CC14" i="1"/>
  <c r="CD8" i="1"/>
  <c r="CC27" i="1"/>
  <c r="CC26" i="1"/>
  <c r="CD7" i="1"/>
  <c r="CC13" i="1"/>
  <c r="CA29" i="1"/>
  <c r="CA30" i="1"/>
  <c r="CA37" i="1" s="1"/>
  <c r="CA42" i="1"/>
  <c r="CA44" i="1" s="1"/>
  <c r="CA46" i="1" s="1"/>
  <c r="CA41" i="1"/>
  <c r="CA43" i="1" s="1"/>
  <c r="CB39" i="1"/>
  <c r="BZ48" i="1"/>
  <c r="BZ45" i="1"/>
  <c r="BZ47" i="1"/>
  <c r="BZ36" i="1"/>
  <c r="BZ51" i="1" s="1"/>
  <c r="BZ31" i="1"/>
  <c r="CK17" i="1"/>
  <c r="CL17" i="1" s="1"/>
  <c r="CF9" i="1"/>
  <c r="CA71" i="1" l="1"/>
  <c r="CA72" i="1"/>
  <c r="CB100" i="1"/>
  <c r="CB107" i="1" s="1"/>
  <c r="CB117" i="1"/>
  <c r="CB118" i="1"/>
  <c r="CB115" i="1"/>
  <c r="CE77" i="1"/>
  <c r="CD96" i="1"/>
  <c r="CD83" i="1"/>
  <c r="CD89" i="1"/>
  <c r="CC112" i="1"/>
  <c r="CC114" i="1" s="1"/>
  <c r="CC116" i="1" s="1"/>
  <c r="CC111" i="1"/>
  <c r="CC113" i="1" s="1"/>
  <c r="CB106" i="1"/>
  <c r="CD120" i="1"/>
  <c r="CE94" i="1"/>
  <c r="CD109" i="1"/>
  <c r="CE78" i="1"/>
  <c r="CD97" i="1"/>
  <c r="CA106" i="1"/>
  <c r="CA101" i="1"/>
  <c r="CA119" i="1"/>
  <c r="CC93" i="1"/>
  <c r="CI91" i="1"/>
  <c r="CH87" i="1"/>
  <c r="CH110" i="1"/>
  <c r="CI98" i="1"/>
  <c r="CL95" i="1"/>
  <c r="CN84" i="1"/>
  <c r="CH79" i="1"/>
  <c r="CJ82" i="1"/>
  <c r="CK88" i="1"/>
  <c r="CI90" i="1"/>
  <c r="CD24" i="1"/>
  <c r="CC50" i="1"/>
  <c r="CC28" i="1" s="1"/>
  <c r="CC40" i="1" s="1"/>
  <c r="CC69" i="1"/>
  <c r="CC61" i="1" s="1"/>
  <c r="CC68" i="1" s="1"/>
  <c r="CC53" i="1"/>
  <c r="CC52" i="1"/>
  <c r="CB54" i="1"/>
  <c r="CB56" i="1" s="1"/>
  <c r="CB55" i="1"/>
  <c r="CB57" i="1" s="1"/>
  <c r="CB59" i="1" s="1"/>
  <c r="CA58" i="1"/>
  <c r="CA60" i="1"/>
  <c r="CD25" i="1"/>
  <c r="CC70" i="1"/>
  <c r="CC62" i="1" s="1"/>
  <c r="CC67" i="1" s="1"/>
  <c r="BZ49" i="1"/>
  <c r="CB64" i="1"/>
  <c r="CB66" i="1" s="1"/>
  <c r="CB63" i="1"/>
  <c r="CB65" i="1" s="1"/>
  <c r="CD26" i="1"/>
  <c r="CE7" i="1"/>
  <c r="CD13" i="1"/>
  <c r="CE8" i="1"/>
  <c r="CD27" i="1"/>
  <c r="CC19" i="1"/>
  <c r="CC23" i="1" s="1"/>
  <c r="CD14" i="1"/>
  <c r="CB29" i="1"/>
  <c r="CB30" i="1"/>
  <c r="CB37" i="1" s="1"/>
  <c r="CB41" i="1"/>
  <c r="CB43" i="1" s="1"/>
  <c r="CB42" i="1"/>
  <c r="CB44" i="1" s="1"/>
  <c r="CB46" i="1" s="1"/>
  <c r="CA47" i="1"/>
  <c r="CA45" i="1"/>
  <c r="CA48" i="1"/>
  <c r="CC39" i="1"/>
  <c r="CA36" i="1"/>
  <c r="CA51" i="1" s="1"/>
  <c r="CA31" i="1"/>
  <c r="CG9" i="1"/>
  <c r="CM17" i="1"/>
  <c r="CB71" i="1" l="1"/>
  <c r="CB72" i="1"/>
  <c r="CB101" i="1"/>
  <c r="CD93" i="1"/>
  <c r="CD99" i="1" s="1"/>
  <c r="CF78" i="1"/>
  <c r="CE97" i="1"/>
  <c r="CD111" i="1"/>
  <c r="CD113" i="1" s="1"/>
  <c r="CD112" i="1"/>
  <c r="CD114" i="1" s="1"/>
  <c r="CD116" i="1" s="1"/>
  <c r="CE120" i="1"/>
  <c r="CF94" i="1"/>
  <c r="CE109" i="1"/>
  <c r="CE96" i="1"/>
  <c r="CF77" i="1"/>
  <c r="CE89" i="1"/>
  <c r="CE83" i="1"/>
  <c r="CC100" i="1"/>
  <c r="CC107" i="1" s="1"/>
  <c r="CC99" i="1"/>
  <c r="CC118" i="1"/>
  <c r="CC115" i="1"/>
  <c r="CC117" i="1"/>
  <c r="CB119" i="1"/>
  <c r="CK82" i="1"/>
  <c r="CI110" i="1"/>
  <c r="CJ98" i="1"/>
  <c r="CJ90" i="1"/>
  <c r="CI79" i="1"/>
  <c r="CL88" i="1"/>
  <c r="CI87" i="1"/>
  <c r="CO84" i="1"/>
  <c r="CM95" i="1"/>
  <c r="CJ91" i="1"/>
  <c r="CB58" i="1"/>
  <c r="CB60" i="1"/>
  <c r="CC55" i="1"/>
  <c r="CC57" i="1" s="1"/>
  <c r="CC59" i="1" s="1"/>
  <c r="CC54" i="1"/>
  <c r="CC56" i="1" s="1"/>
  <c r="CE25" i="1"/>
  <c r="CD70" i="1"/>
  <c r="CD62" i="1" s="1"/>
  <c r="CD67" i="1" s="1"/>
  <c r="CE24" i="1"/>
  <c r="CD50" i="1"/>
  <c r="CD28" i="1" s="1"/>
  <c r="CD40" i="1" s="1"/>
  <c r="CD69" i="1"/>
  <c r="CD61" i="1" s="1"/>
  <c r="CD68" i="1" s="1"/>
  <c r="CD53" i="1"/>
  <c r="CD52" i="1"/>
  <c r="CC63" i="1"/>
  <c r="CC65" i="1" s="1"/>
  <c r="CC64" i="1"/>
  <c r="CC66" i="1" s="1"/>
  <c r="CA49" i="1"/>
  <c r="CD19" i="1"/>
  <c r="CD23" i="1" s="1"/>
  <c r="CE14" i="1"/>
  <c r="CF8" i="1"/>
  <c r="CE27" i="1"/>
  <c r="CE26" i="1"/>
  <c r="CF7" i="1"/>
  <c r="CE13" i="1"/>
  <c r="CC30" i="1"/>
  <c r="CC37" i="1" s="1"/>
  <c r="CC29" i="1"/>
  <c r="CD39" i="1"/>
  <c r="CB45" i="1"/>
  <c r="CB47" i="1"/>
  <c r="CB48" i="1"/>
  <c r="CC41" i="1"/>
  <c r="CC43" i="1" s="1"/>
  <c r="CC42" i="1"/>
  <c r="CC44" i="1" s="1"/>
  <c r="CC46" i="1" s="1"/>
  <c r="CB31" i="1"/>
  <c r="CB36" i="1"/>
  <c r="CB51" i="1" s="1"/>
  <c r="CN17" i="1"/>
  <c r="CH9" i="1"/>
  <c r="CC72" i="1" l="1"/>
  <c r="CC71" i="1"/>
  <c r="CD100" i="1"/>
  <c r="CD107" i="1" s="1"/>
  <c r="CC106" i="1"/>
  <c r="CC101" i="1"/>
  <c r="CF120" i="1"/>
  <c r="CG94" i="1"/>
  <c r="CF109" i="1"/>
  <c r="CD106" i="1"/>
  <c r="CC119" i="1"/>
  <c r="CE93" i="1"/>
  <c r="CE111" i="1"/>
  <c r="CE113" i="1" s="1"/>
  <c r="CE112" i="1"/>
  <c r="CE114" i="1" s="1"/>
  <c r="CE116" i="1" s="1"/>
  <c r="CD117" i="1"/>
  <c r="CD118" i="1"/>
  <c r="CD115" i="1"/>
  <c r="CG77" i="1"/>
  <c r="CF96" i="1"/>
  <c r="CF83" i="1"/>
  <c r="CF89" i="1"/>
  <c r="CG78" i="1"/>
  <c r="CF97" i="1"/>
  <c r="CP84" i="1"/>
  <c r="CM88" i="1"/>
  <c r="CK98" i="1"/>
  <c r="CJ110" i="1"/>
  <c r="CN95" i="1"/>
  <c r="CJ87" i="1"/>
  <c r="CK90" i="1"/>
  <c r="CK91" i="1"/>
  <c r="CJ79" i="1"/>
  <c r="CL82" i="1"/>
  <c r="CF24" i="1"/>
  <c r="CE69" i="1"/>
  <c r="CE61" i="1" s="1"/>
  <c r="CE68" i="1" s="1"/>
  <c r="CE50" i="1"/>
  <c r="CE28" i="1" s="1"/>
  <c r="CE40" i="1" s="1"/>
  <c r="CE52" i="1"/>
  <c r="CE53" i="1"/>
  <c r="CF25" i="1"/>
  <c r="CE70" i="1"/>
  <c r="CE62" i="1" s="1"/>
  <c r="CE67" i="1" s="1"/>
  <c r="CC58" i="1"/>
  <c r="CC60" i="1"/>
  <c r="CD55" i="1"/>
  <c r="CD57" i="1" s="1"/>
  <c r="CD59" i="1" s="1"/>
  <c r="CD54" i="1"/>
  <c r="CD56" i="1" s="1"/>
  <c r="CD63" i="1"/>
  <c r="CD65" i="1" s="1"/>
  <c r="CD64" i="1"/>
  <c r="CD66" i="1" s="1"/>
  <c r="CB49" i="1"/>
  <c r="CF26" i="1"/>
  <c r="CG7" i="1"/>
  <c r="CF13" i="1"/>
  <c r="CG8" i="1"/>
  <c r="CF27" i="1"/>
  <c r="CE19" i="1"/>
  <c r="CE23" i="1" s="1"/>
  <c r="CF14" i="1"/>
  <c r="CE39" i="1"/>
  <c r="CD41" i="1"/>
  <c r="CD43" i="1" s="1"/>
  <c r="CD42" i="1"/>
  <c r="CD44" i="1" s="1"/>
  <c r="CD46" i="1" s="1"/>
  <c r="CC31" i="1"/>
  <c r="CC36" i="1"/>
  <c r="CC51" i="1" s="1"/>
  <c r="CD29" i="1"/>
  <c r="CD30" i="1"/>
  <c r="CD37" i="1" s="1"/>
  <c r="CC47" i="1"/>
  <c r="CC45" i="1"/>
  <c r="CC48" i="1"/>
  <c r="CI9" i="1"/>
  <c r="CO17" i="1"/>
  <c r="CP17" i="1" s="1"/>
  <c r="CD101" i="1" l="1"/>
  <c r="CD71" i="1"/>
  <c r="CD72" i="1"/>
  <c r="CD119" i="1"/>
  <c r="CG96" i="1"/>
  <c r="CH77" i="1"/>
  <c r="CG89" i="1"/>
  <c r="CG83" i="1"/>
  <c r="CG97" i="1"/>
  <c r="CH78" i="1"/>
  <c r="CH94" i="1"/>
  <c r="CG120" i="1"/>
  <c r="CG109" i="1"/>
  <c r="CF112" i="1"/>
  <c r="CF114" i="1" s="1"/>
  <c r="CF116" i="1" s="1"/>
  <c r="CF111" i="1"/>
  <c r="CF113" i="1" s="1"/>
  <c r="CF93" i="1"/>
  <c r="CE118" i="1"/>
  <c r="CE117" i="1"/>
  <c r="CE115" i="1"/>
  <c r="CE100" i="1"/>
  <c r="CE107" i="1" s="1"/>
  <c r="CE99" i="1"/>
  <c r="CL91" i="1"/>
  <c r="CO95" i="1"/>
  <c r="CL90" i="1"/>
  <c r="CK79" i="1"/>
  <c r="CK87" i="1"/>
  <c r="CM82" i="1"/>
  <c r="CL98" i="1"/>
  <c r="CK110" i="1"/>
  <c r="CN88" i="1"/>
  <c r="CQ84" i="1"/>
  <c r="CG25" i="1"/>
  <c r="CF70" i="1"/>
  <c r="CF62" i="1" s="1"/>
  <c r="CF67" i="1" s="1"/>
  <c r="CE55" i="1"/>
  <c r="CE57" i="1" s="1"/>
  <c r="CE59" i="1" s="1"/>
  <c r="CE54" i="1"/>
  <c r="CE56" i="1" s="1"/>
  <c r="CD58" i="1"/>
  <c r="CD60" i="1"/>
  <c r="CG24" i="1"/>
  <c r="CF50" i="1"/>
  <c r="CF28" i="1" s="1"/>
  <c r="CF40" i="1" s="1"/>
  <c r="CF69" i="1"/>
  <c r="CF61" i="1" s="1"/>
  <c r="CF68" i="1" s="1"/>
  <c r="CF53" i="1"/>
  <c r="CF52" i="1"/>
  <c r="CC49" i="1"/>
  <c r="CE63" i="1"/>
  <c r="CE65" i="1" s="1"/>
  <c r="CE64" i="1"/>
  <c r="CE66" i="1" s="1"/>
  <c r="CF19" i="1"/>
  <c r="CF23" i="1" s="1"/>
  <c r="CG14" i="1"/>
  <c r="CH8" i="1"/>
  <c r="CG27" i="1"/>
  <c r="CG26" i="1"/>
  <c r="CH7" i="1"/>
  <c r="CG13" i="1"/>
  <c r="CD45" i="1"/>
  <c r="CD47" i="1"/>
  <c r="CD48" i="1"/>
  <c r="CE41" i="1"/>
  <c r="CE43" i="1" s="1"/>
  <c r="CE42" i="1"/>
  <c r="CE44" i="1" s="1"/>
  <c r="CE46" i="1" s="1"/>
  <c r="CE29" i="1"/>
  <c r="CE30" i="1"/>
  <c r="CE37" i="1" s="1"/>
  <c r="CD36" i="1"/>
  <c r="CD51" i="1" s="1"/>
  <c r="CD31" i="1"/>
  <c r="CF39" i="1"/>
  <c r="CQ17" i="1"/>
  <c r="CJ9" i="1"/>
  <c r="CE72" i="1" l="1"/>
  <c r="CE71" i="1"/>
  <c r="CE119" i="1"/>
  <c r="CI94" i="1"/>
  <c r="CH120" i="1"/>
  <c r="CH109" i="1"/>
  <c r="CI78" i="1"/>
  <c r="CH97" i="1"/>
  <c r="CF115" i="1"/>
  <c r="CF117" i="1"/>
  <c r="CF118" i="1"/>
  <c r="CG93" i="1"/>
  <c r="CF100" i="1"/>
  <c r="CF107" i="1" s="1"/>
  <c r="CF99" i="1"/>
  <c r="CE101" i="1"/>
  <c r="CE106" i="1"/>
  <c r="CI77" i="1"/>
  <c r="CH96" i="1"/>
  <c r="CH83" i="1"/>
  <c r="CH89" i="1"/>
  <c r="CG111" i="1"/>
  <c r="CG113" i="1" s="1"/>
  <c r="CG112" i="1"/>
  <c r="CG114" i="1" s="1"/>
  <c r="CG116" i="1" s="1"/>
  <c r="CM90" i="1"/>
  <c r="CR84" i="1"/>
  <c r="CM98" i="1"/>
  <c r="CL110" i="1"/>
  <c r="CO88" i="1"/>
  <c r="CL87" i="1"/>
  <c r="CN82" i="1"/>
  <c r="CP95" i="1"/>
  <c r="CL79" i="1"/>
  <c r="CM91" i="1"/>
  <c r="CE58" i="1"/>
  <c r="CE60" i="1"/>
  <c r="CH24" i="1"/>
  <c r="CG69" i="1"/>
  <c r="CG61" i="1" s="1"/>
  <c r="CG68" i="1" s="1"/>
  <c r="CG50" i="1"/>
  <c r="CG28" i="1" s="1"/>
  <c r="CG40" i="1" s="1"/>
  <c r="CG53" i="1"/>
  <c r="CG52" i="1"/>
  <c r="CF55" i="1"/>
  <c r="CF57" i="1" s="1"/>
  <c r="CF59" i="1" s="1"/>
  <c r="CF54" i="1"/>
  <c r="CF56" i="1" s="1"/>
  <c r="CH25" i="1"/>
  <c r="CG70" i="1"/>
  <c r="CG62" i="1" s="1"/>
  <c r="CG67" i="1" s="1"/>
  <c r="CF63" i="1"/>
  <c r="CF65" i="1" s="1"/>
  <c r="CF64" i="1"/>
  <c r="CF66" i="1" s="1"/>
  <c r="CD49" i="1"/>
  <c r="CH26" i="1"/>
  <c r="CI7" i="1"/>
  <c r="CH13" i="1"/>
  <c r="CI8" i="1"/>
  <c r="CH27" i="1"/>
  <c r="CG19" i="1"/>
  <c r="CG23" i="1" s="1"/>
  <c r="CH14" i="1"/>
  <c r="CE36" i="1"/>
  <c r="CE51" i="1" s="1"/>
  <c r="CE31" i="1"/>
  <c r="CE47" i="1"/>
  <c r="CE45" i="1"/>
  <c r="CE48" i="1"/>
  <c r="CG39" i="1"/>
  <c r="CF30" i="1"/>
  <c r="CF37" i="1" s="1"/>
  <c r="CF29" i="1"/>
  <c r="CF41" i="1"/>
  <c r="CF43" i="1" s="1"/>
  <c r="CF42" i="1"/>
  <c r="CF44" i="1" s="1"/>
  <c r="CF46" i="1" s="1"/>
  <c r="CR17" i="1"/>
  <c r="CS17" i="1" s="1"/>
  <c r="CT17" i="1" s="1"/>
  <c r="CK9" i="1"/>
  <c r="CF72" i="1" l="1"/>
  <c r="CF71" i="1"/>
  <c r="CF119" i="1"/>
  <c r="CJ77" i="1"/>
  <c r="CI96" i="1"/>
  <c r="CI83" i="1"/>
  <c r="CI89" i="1"/>
  <c r="CJ78" i="1"/>
  <c r="CI97" i="1"/>
  <c r="CH93" i="1"/>
  <c r="CH111" i="1"/>
  <c r="CH113" i="1" s="1"/>
  <c r="CH112" i="1"/>
  <c r="CH114" i="1" s="1"/>
  <c r="CH116" i="1" s="1"/>
  <c r="CF106" i="1"/>
  <c r="CF101" i="1"/>
  <c r="CG100" i="1"/>
  <c r="CG107" i="1" s="1"/>
  <c r="CG99" i="1"/>
  <c r="CG115" i="1"/>
  <c r="CG117" i="1"/>
  <c r="CG118" i="1"/>
  <c r="CJ94" i="1"/>
  <c r="CI120" i="1"/>
  <c r="CI109" i="1"/>
  <c r="CM79" i="1"/>
  <c r="CQ95" i="1"/>
  <c r="CM87" i="1"/>
  <c r="CP88" i="1"/>
  <c r="CN91" i="1"/>
  <c r="CO82" i="1"/>
  <c r="CN98" i="1"/>
  <c r="CM110" i="1"/>
  <c r="CS84" i="1"/>
  <c r="CN90" i="1"/>
  <c r="CG55" i="1"/>
  <c r="CG57" i="1" s="1"/>
  <c r="CG59" i="1" s="1"/>
  <c r="CG54" i="1"/>
  <c r="CG56" i="1" s="1"/>
  <c r="CI25" i="1"/>
  <c r="CH70" i="1"/>
  <c r="CH62" i="1" s="1"/>
  <c r="CH67" i="1" s="1"/>
  <c r="CI24" i="1"/>
  <c r="CH69" i="1"/>
  <c r="CH61" i="1" s="1"/>
  <c r="CH68" i="1" s="1"/>
  <c r="CH50" i="1"/>
  <c r="CH28" i="1" s="1"/>
  <c r="CH40" i="1" s="1"/>
  <c r="CH53" i="1"/>
  <c r="CH52" i="1"/>
  <c r="CF58" i="1"/>
  <c r="CF60" i="1"/>
  <c r="CG64" i="1"/>
  <c r="CG66" i="1" s="1"/>
  <c r="CG63" i="1"/>
  <c r="CG65" i="1" s="1"/>
  <c r="CE49" i="1"/>
  <c r="CH19" i="1"/>
  <c r="CH23" i="1" s="1"/>
  <c r="CI14" i="1"/>
  <c r="CJ8" i="1"/>
  <c r="CI27" i="1"/>
  <c r="CI26" i="1"/>
  <c r="CJ7" i="1"/>
  <c r="CI13" i="1"/>
  <c r="CG29" i="1"/>
  <c r="CG30" i="1"/>
  <c r="CG37" i="1" s="1"/>
  <c r="CG41" i="1"/>
  <c r="CG43" i="1" s="1"/>
  <c r="CG42" i="1"/>
  <c r="CG44" i="1" s="1"/>
  <c r="CG46" i="1" s="1"/>
  <c r="CH39" i="1"/>
  <c r="CF48" i="1"/>
  <c r="CF47" i="1"/>
  <c r="CF45" i="1"/>
  <c r="CF31" i="1"/>
  <c r="CF36" i="1"/>
  <c r="CF51" i="1" s="1"/>
  <c r="CU17" i="1"/>
  <c r="CL9" i="1"/>
  <c r="CG71" i="1" l="1"/>
  <c r="CG72" i="1"/>
  <c r="CI93" i="1"/>
  <c r="CI99" i="1" s="1"/>
  <c r="CI106" i="1" s="1"/>
  <c r="CH100" i="1"/>
  <c r="CH107" i="1" s="1"/>
  <c r="CH99" i="1"/>
  <c r="CG106" i="1"/>
  <c r="CG101" i="1"/>
  <c r="CI112" i="1"/>
  <c r="CI114" i="1" s="1"/>
  <c r="CI116" i="1" s="1"/>
  <c r="CI111" i="1"/>
  <c r="CI113" i="1" s="1"/>
  <c r="CG119" i="1"/>
  <c r="CH118" i="1"/>
  <c r="CH115" i="1"/>
  <c r="CH117" i="1"/>
  <c r="CJ97" i="1"/>
  <c r="CK78" i="1"/>
  <c r="CK94" i="1"/>
  <c r="CJ120" i="1"/>
  <c r="CJ109" i="1"/>
  <c r="CK77" i="1"/>
  <c r="CJ96" i="1"/>
  <c r="CJ83" i="1"/>
  <c r="CJ89" i="1"/>
  <c r="CN87" i="1"/>
  <c r="CO91" i="1"/>
  <c r="CQ88" i="1"/>
  <c r="CO90" i="1"/>
  <c r="CT84" i="1"/>
  <c r="CP82" i="1"/>
  <c r="CO98" i="1"/>
  <c r="CN110" i="1"/>
  <c r="CR95" i="1"/>
  <c r="CN79" i="1"/>
  <c r="CG60" i="1"/>
  <c r="CG58" i="1"/>
  <c r="CH55" i="1"/>
  <c r="CH57" i="1" s="1"/>
  <c r="CH59" i="1" s="1"/>
  <c r="CH54" i="1"/>
  <c r="CH56" i="1" s="1"/>
  <c r="CJ24" i="1"/>
  <c r="CI69" i="1"/>
  <c r="CI61" i="1" s="1"/>
  <c r="CI68" i="1" s="1"/>
  <c r="CI50" i="1"/>
  <c r="CI28" i="1" s="1"/>
  <c r="CI40" i="1" s="1"/>
  <c r="CI52" i="1"/>
  <c r="CI53" i="1"/>
  <c r="CJ25" i="1"/>
  <c r="CI70" i="1"/>
  <c r="CI62" i="1" s="1"/>
  <c r="CI67" i="1" s="1"/>
  <c r="CF49" i="1"/>
  <c r="CH64" i="1"/>
  <c r="CH66" i="1" s="1"/>
  <c r="CH63" i="1"/>
  <c r="CH65" i="1" s="1"/>
  <c r="CK8" i="1"/>
  <c r="CJ27" i="1"/>
  <c r="CI19" i="1"/>
  <c r="CI23" i="1" s="1"/>
  <c r="CJ14" i="1"/>
  <c r="CJ26" i="1"/>
  <c r="CK7" i="1"/>
  <c r="CJ13" i="1"/>
  <c r="CI39" i="1"/>
  <c r="CH30" i="1"/>
  <c r="CH37" i="1" s="1"/>
  <c r="CH29" i="1"/>
  <c r="CH42" i="1"/>
  <c r="CH44" i="1" s="1"/>
  <c r="CH46" i="1" s="1"/>
  <c r="CH41" i="1"/>
  <c r="CH43" i="1" s="1"/>
  <c r="CG48" i="1"/>
  <c r="CG47" i="1"/>
  <c r="CG45" i="1"/>
  <c r="CG36" i="1"/>
  <c r="CG51" i="1" s="1"/>
  <c r="CG31" i="1"/>
  <c r="CV17" i="1"/>
  <c r="CM9" i="1"/>
  <c r="CH71" i="1" l="1"/>
  <c r="CH72" i="1"/>
  <c r="CJ93" i="1"/>
  <c r="CJ100" i="1" s="1"/>
  <c r="CJ107" i="1" s="1"/>
  <c r="CI100" i="1"/>
  <c r="CI107" i="1" s="1"/>
  <c r="CI117" i="1"/>
  <c r="CI115" i="1"/>
  <c r="CI118" i="1"/>
  <c r="CK96" i="1"/>
  <c r="CL77" i="1"/>
  <c r="CK89" i="1"/>
  <c r="CK83" i="1"/>
  <c r="CH119" i="1"/>
  <c r="CH101" i="1"/>
  <c r="CH106" i="1"/>
  <c r="CK120" i="1"/>
  <c r="CL94" i="1"/>
  <c r="CK109" i="1"/>
  <c r="CL78" i="1"/>
  <c r="CK97" i="1"/>
  <c r="CJ112" i="1"/>
  <c r="CJ114" i="1" s="1"/>
  <c r="CJ116" i="1" s="1"/>
  <c r="CJ111" i="1"/>
  <c r="CJ113" i="1" s="1"/>
  <c r="CQ82" i="1"/>
  <c r="CS95" i="1"/>
  <c r="CO79" i="1"/>
  <c r="CP90" i="1"/>
  <c r="CR88" i="1"/>
  <c r="CP91" i="1"/>
  <c r="CU84" i="1"/>
  <c r="CP98" i="1"/>
  <c r="CO110" i="1"/>
  <c r="CO87" i="1"/>
  <c r="CI54" i="1"/>
  <c r="CI56" i="1" s="1"/>
  <c r="CI55" i="1"/>
  <c r="CI57" i="1" s="1"/>
  <c r="CI59" i="1" s="1"/>
  <c r="CH58" i="1"/>
  <c r="CH60" i="1"/>
  <c r="CK24" i="1"/>
  <c r="CJ69" i="1"/>
  <c r="CJ61" i="1" s="1"/>
  <c r="CJ68" i="1" s="1"/>
  <c r="CJ50" i="1"/>
  <c r="CJ28" i="1" s="1"/>
  <c r="CJ40" i="1" s="1"/>
  <c r="CJ52" i="1"/>
  <c r="CJ53" i="1"/>
  <c r="CK25" i="1"/>
  <c r="CJ70" i="1"/>
  <c r="CJ62" i="1" s="1"/>
  <c r="CJ67" i="1" s="1"/>
  <c r="CI64" i="1"/>
  <c r="CI66" i="1" s="1"/>
  <c r="CI63" i="1"/>
  <c r="CI65" i="1" s="1"/>
  <c r="CG49" i="1"/>
  <c r="CJ19" i="1"/>
  <c r="CJ23" i="1" s="1"/>
  <c r="CK14" i="1"/>
  <c r="CK26" i="1"/>
  <c r="CL7" i="1"/>
  <c r="CK13" i="1"/>
  <c r="CL8" i="1"/>
  <c r="CK27" i="1"/>
  <c r="CH31" i="1"/>
  <c r="CH36" i="1"/>
  <c r="CH51" i="1" s="1"/>
  <c r="CH48" i="1"/>
  <c r="CH45" i="1"/>
  <c r="CH47" i="1"/>
  <c r="CI41" i="1"/>
  <c r="CI43" i="1" s="1"/>
  <c r="CI42" i="1"/>
  <c r="CI44" i="1" s="1"/>
  <c r="CI46" i="1" s="1"/>
  <c r="CI29" i="1"/>
  <c r="CI30" i="1"/>
  <c r="CI37" i="1" s="1"/>
  <c r="CJ39" i="1"/>
  <c r="CN9" i="1"/>
  <c r="CW17" i="1"/>
  <c r="CJ99" i="1" l="1"/>
  <c r="CJ106" i="1" s="1"/>
  <c r="CI71" i="1"/>
  <c r="CI72" i="1"/>
  <c r="CI101" i="1"/>
  <c r="CM77" i="1"/>
  <c r="CL96" i="1"/>
  <c r="CL89" i="1"/>
  <c r="CL83" i="1"/>
  <c r="CM78" i="1"/>
  <c r="CL97" i="1"/>
  <c r="CK93" i="1"/>
  <c r="CM94" i="1"/>
  <c r="CL120" i="1"/>
  <c r="CL109" i="1"/>
  <c r="CJ115" i="1"/>
  <c r="CJ118" i="1"/>
  <c r="CJ117" i="1"/>
  <c r="CK111" i="1"/>
  <c r="CK113" i="1" s="1"/>
  <c r="CK112" i="1"/>
  <c r="CK114" i="1" s="1"/>
  <c r="CK116" i="1" s="1"/>
  <c r="CI119" i="1"/>
  <c r="CQ91" i="1"/>
  <c r="CQ90" i="1"/>
  <c r="CT95" i="1"/>
  <c r="CV84" i="1"/>
  <c r="CP79" i="1"/>
  <c r="CQ98" i="1"/>
  <c r="CP110" i="1"/>
  <c r="CS88" i="1"/>
  <c r="CP87" i="1"/>
  <c r="CR82" i="1"/>
  <c r="CJ54" i="1"/>
  <c r="CJ56" i="1" s="1"/>
  <c r="CJ55" i="1"/>
  <c r="CJ57" i="1" s="1"/>
  <c r="CJ59" i="1" s="1"/>
  <c r="CL25" i="1"/>
  <c r="CK70" i="1"/>
  <c r="CK62" i="1" s="1"/>
  <c r="CK67" i="1" s="1"/>
  <c r="CL24" i="1"/>
  <c r="CK50" i="1"/>
  <c r="CK28" i="1" s="1"/>
  <c r="CK40" i="1" s="1"/>
  <c r="CK69" i="1"/>
  <c r="CK61" i="1" s="1"/>
  <c r="CK68" i="1" s="1"/>
  <c r="CK52" i="1"/>
  <c r="CK53" i="1"/>
  <c r="CI58" i="1"/>
  <c r="CI60" i="1"/>
  <c r="CJ63" i="1"/>
  <c r="CJ65" i="1" s="1"/>
  <c r="CJ64" i="1"/>
  <c r="CJ66" i="1" s="1"/>
  <c r="CH49" i="1"/>
  <c r="CL26" i="1"/>
  <c r="CM7" i="1"/>
  <c r="CL13" i="1"/>
  <c r="CK19" i="1"/>
  <c r="CK23" i="1" s="1"/>
  <c r="CL14" i="1"/>
  <c r="CM8" i="1"/>
  <c r="CL27" i="1"/>
  <c r="CI45" i="1"/>
  <c r="CI47" i="1"/>
  <c r="CI48" i="1"/>
  <c r="CK39" i="1"/>
  <c r="CI31" i="1"/>
  <c r="CI36" i="1"/>
  <c r="CI51" i="1" s="1"/>
  <c r="CJ29" i="1"/>
  <c r="CJ30" i="1"/>
  <c r="CJ37" i="1" s="1"/>
  <c r="CJ41" i="1"/>
  <c r="CJ43" i="1" s="1"/>
  <c r="CJ42" i="1"/>
  <c r="CJ44" i="1" s="1"/>
  <c r="CJ46" i="1" s="1"/>
  <c r="CO9" i="1"/>
  <c r="CX17" i="1"/>
  <c r="CY17" i="1" s="1"/>
  <c r="CJ101" i="1" l="1"/>
  <c r="CJ71" i="1"/>
  <c r="CJ72" i="1"/>
  <c r="CJ119" i="1"/>
  <c r="CL112" i="1"/>
  <c r="CL114" i="1" s="1"/>
  <c r="CL116" i="1" s="1"/>
  <c r="CL111" i="1"/>
  <c r="CL113" i="1" s="1"/>
  <c r="CL93" i="1"/>
  <c r="CN94" i="1"/>
  <c r="CM120" i="1"/>
  <c r="CM109" i="1"/>
  <c r="CN78" i="1"/>
  <c r="CM97" i="1"/>
  <c r="CK118" i="1"/>
  <c r="CK117" i="1"/>
  <c r="CK115" i="1"/>
  <c r="CK99" i="1"/>
  <c r="CK100" i="1"/>
  <c r="CK107" i="1" s="1"/>
  <c r="CN77" i="1"/>
  <c r="CM96" i="1"/>
  <c r="CM89" i="1"/>
  <c r="CM83" i="1"/>
  <c r="CQ79" i="1"/>
  <c r="CT88" i="1"/>
  <c r="CR90" i="1"/>
  <c r="CS82" i="1"/>
  <c r="CW84" i="1"/>
  <c r="CR98" i="1"/>
  <c r="CQ110" i="1"/>
  <c r="CU95" i="1"/>
  <c r="CQ87" i="1"/>
  <c r="CR91" i="1"/>
  <c r="CK54" i="1"/>
  <c r="CK56" i="1" s="1"/>
  <c r="CK55" i="1"/>
  <c r="CK57" i="1" s="1"/>
  <c r="CK59" i="1" s="1"/>
  <c r="CM25" i="1"/>
  <c r="CL70" i="1"/>
  <c r="CL62" i="1" s="1"/>
  <c r="CL67" i="1" s="1"/>
  <c r="CM24" i="1"/>
  <c r="CL50" i="1"/>
  <c r="CL28" i="1" s="1"/>
  <c r="CL40" i="1" s="1"/>
  <c r="CL69" i="1"/>
  <c r="CL61" i="1" s="1"/>
  <c r="CL68" i="1" s="1"/>
  <c r="CL53" i="1"/>
  <c r="CL52" i="1"/>
  <c r="CJ58" i="1"/>
  <c r="CJ60" i="1"/>
  <c r="CK63" i="1"/>
  <c r="CK65" i="1" s="1"/>
  <c r="CK64" i="1"/>
  <c r="CK66" i="1" s="1"/>
  <c r="CI49" i="1"/>
  <c r="CL19" i="1"/>
  <c r="CL23" i="1" s="1"/>
  <c r="CM14" i="1"/>
  <c r="CM26" i="1"/>
  <c r="CN7" i="1"/>
  <c r="CM13" i="1"/>
  <c r="CN8" i="1"/>
  <c r="CM27" i="1"/>
  <c r="CK30" i="1"/>
  <c r="CK37" i="1" s="1"/>
  <c r="CK29" i="1"/>
  <c r="CK42" i="1"/>
  <c r="CK44" i="1" s="1"/>
  <c r="CK46" i="1" s="1"/>
  <c r="CK41" i="1"/>
  <c r="CK43" i="1" s="1"/>
  <c r="CL39" i="1"/>
  <c r="CJ31" i="1"/>
  <c r="CJ36" i="1"/>
  <c r="CJ51" i="1" s="1"/>
  <c r="CJ47" i="1"/>
  <c r="CJ45" i="1"/>
  <c r="CJ48" i="1"/>
  <c r="CZ17" i="1"/>
  <c r="CP9" i="1"/>
  <c r="CK72" i="1" l="1"/>
  <c r="CK71" i="1"/>
  <c r="CK106" i="1"/>
  <c r="CK101" i="1"/>
  <c r="CN120" i="1"/>
  <c r="CO94" i="1"/>
  <c r="CN109" i="1"/>
  <c r="CK119" i="1"/>
  <c r="CL100" i="1"/>
  <c r="CL107" i="1" s="1"/>
  <c r="CL99" i="1"/>
  <c r="CO77" i="1"/>
  <c r="CN96" i="1"/>
  <c r="CN89" i="1"/>
  <c r="CN83" i="1"/>
  <c r="CL115" i="1"/>
  <c r="CL118" i="1"/>
  <c r="CL117" i="1"/>
  <c r="CM93" i="1"/>
  <c r="CM112" i="1"/>
  <c r="CM114" i="1" s="1"/>
  <c r="CM116" i="1" s="1"/>
  <c r="CM111" i="1"/>
  <c r="CM113" i="1" s="1"/>
  <c r="CO78" i="1"/>
  <c r="CN97" i="1"/>
  <c r="CT82" i="1"/>
  <c r="CR87" i="1"/>
  <c r="CR79" i="1"/>
  <c r="CU88" i="1"/>
  <c r="CV95" i="1"/>
  <c r="CS91" i="1"/>
  <c r="CX84" i="1"/>
  <c r="CS90" i="1"/>
  <c r="CS98" i="1"/>
  <c r="CR110" i="1"/>
  <c r="CN24" i="1"/>
  <c r="CM69" i="1"/>
  <c r="CM61" i="1" s="1"/>
  <c r="CM68" i="1" s="1"/>
  <c r="CM50" i="1"/>
  <c r="CM28" i="1" s="1"/>
  <c r="CM40" i="1" s="1"/>
  <c r="CM53" i="1"/>
  <c r="CM52" i="1"/>
  <c r="CN25" i="1"/>
  <c r="CM70" i="1"/>
  <c r="CM62" i="1" s="1"/>
  <c r="CM67" i="1" s="1"/>
  <c r="CL55" i="1"/>
  <c r="CL57" i="1" s="1"/>
  <c r="CL59" i="1" s="1"/>
  <c r="CL54" i="1"/>
  <c r="CL56" i="1" s="1"/>
  <c r="CK58" i="1"/>
  <c r="CK60" i="1"/>
  <c r="CJ49" i="1"/>
  <c r="CL64" i="1"/>
  <c r="CL66" i="1" s="1"/>
  <c r="CL63" i="1"/>
  <c r="CL65" i="1" s="1"/>
  <c r="CO8" i="1"/>
  <c r="CN27" i="1"/>
  <c r="CM19" i="1"/>
  <c r="CM23" i="1" s="1"/>
  <c r="CN14" i="1"/>
  <c r="CN26" i="1"/>
  <c r="CO7" i="1"/>
  <c r="CN13" i="1"/>
  <c r="CM39" i="1"/>
  <c r="CL41" i="1"/>
  <c r="CL43" i="1" s="1"/>
  <c r="CL42" i="1"/>
  <c r="CL44" i="1" s="1"/>
  <c r="CL46" i="1" s="1"/>
  <c r="CL29" i="1"/>
  <c r="CL30" i="1"/>
  <c r="CL37" i="1" s="1"/>
  <c r="CK48" i="1"/>
  <c r="CK45" i="1"/>
  <c r="CK47" i="1"/>
  <c r="CK31" i="1"/>
  <c r="CK36" i="1"/>
  <c r="CK51" i="1" s="1"/>
  <c r="CQ9" i="1"/>
  <c r="DA17" i="1"/>
  <c r="DB17" i="1" s="1"/>
  <c r="CL72" i="1" l="1"/>
  <c r="CL71" i="1"/>
  <c r="CL119" i="1"/>
  <c r="CN93" i="1"/>
  <c r="CN112" i="1"/>
  <c r="CN114" i="1" s="1"/>
  <c r="CN116" i="1" s="1"/>
  <c r="CN111" i="1"/>
  <c r="CN113" i="1" s="1"/>
  <c r="CO97" i="1"/>
  <c r="CP78" i="1"/>
  <c r="CM117" i="1"/>
  <c r="CM118" i="1"/>
  <c r="CM115" i="1"/>
  <c r="CO96" i="1"/>
  <c r="CP77" i="1"/>
  <c r="CO83" i="1"/>
  <c r="CO89" i="1"/>
  <c r="CP94" i="1"/>
  <c r="CO120" i="1"/>
  <c r="CO109" i="1"/>
  <c r="CM100" i="1"/>
  <c r="CM107" i="1" s="1"/>
  <c r="CM99" i="1"/>
  <c r="CL106" i="1"/>
  <c r="CL101" i="1"/>
  <c r="CT91" i="1"/>
  <c r="CV88" i="1"/>
  <c r="CT98" i="1"/>
  <c r="CS110" i="1"/>
  <c r="CU82" i="1"/>
  <c r="CY84" i="1"/>
  <c r="CS79" i="1"/>
  <c r="CW95" i="1"/>
  <c r="CS87" i="1"/>
  <c r="CT90" i="1"/>
  <c r="CO25" i="1"/>
  <c r="CN70" i="1"/>
  <c r="CN62" i="1" s="1"/>
  <c r="CN67" i="1" s="1"/>
  <c r="CM54" i="1"/>
  <c r="CM56" i="1" s="1"/>
  <c r="CM55" i="1"/>
  <c r="CM57" i="1" s="1"/>
  <c r="CM59" i="1" s="1"/>
  <c r="CL58" i="1"/>
  <c r="CL60" i="1"/>
  <c r="CO24" i="1"/>
  <c r="CN50" i="1"/>
  <c r="CN28" i="1" s="1"/>
  <c r="CN40" i="1" s="1"/>
  <c r="CN69" i="1"/>
  <c r="CN61" i="1" s="1"/>
  <c r="CN68" i="1" s="1"/>
  <c r="CN52" i="1"/>
  <c r="CN53" i="1"/>
  <c r="CM64" i="1"/>
  <c r="CM66" i="1" s="1"/>
  <c r="CM63" i="1"/>
  <c r="CM65" i="1" s="1"/>
  <c r="CK49" i="1"/>
  <c r="CO26" i="1"/>
  <c r="CP7" i="1"/>
  <c r="CO13" i="1"/>
  <c r="CN19" i="1"/>
  <c r="CN23" i="1" s="1"/>
  <c r="CO14" i="1"/>
  <c r="CP8" i="1"/>
  <c r="CO27" i="1"/>
  <c r="CL31" i="1"/>
  <c r="CL36" i="1"/>
  <c r="CL51" i="1" s="1"/>
  <c r="CL45" i="1"/>
  <c r="CL47" i="1"/>
  <c r="CL48" i="1"/>
  <c r="CN39" i="1"/>
  <c r="CM30" i="1"/>
  <c r="CM37" i="1" s="1"/>
  <c r="CM29" i="1"/>
  <c r="CM42" i="1"/>
  <c r="CM44" i="1" s="1"/>
  <c r="CM46" i="1" s="1"/>
  <c r="CM41" i="1"/>
  <c r="CM43" i="1" s="1"/>
  <c r="CR9" i="1"/>
  <c r="DC17" i="1"/>
  <c r="DD17" i="1" s="1"/>
  <c r="CM72" i="1" l="1"/>
  <c r="CM71" i="1"/>
  <c r="CO93" i="1"/>
  <c r="CO100" i="1" s="1"/>
  <c r="CO107" i="1" s="1"/>
  <c r="CM119" i="1"/>
  <c r="CN100" i="1"/>
  <c r="CN107" i="1" s="1"/>
  <c r="CN99" i="1"/>
  <c r="CO111" i="1"/>
  <c r="CO113" i="1" s="1"/>
  <c r="CO112" i="1"/>
  <c r="CO114" i="1" s="1"/>
  <c r="CO116" i="1" s="1"/>
  <c r="CQ94" i="1"/>
  <c r="CP120" i="1"/>
  <c r="CP109" i="1"/>
  <c r="CN118" i="1"/>
  <c r="CN117" i="1"/>
  <c r="CN115" i="1"/>
  <c r="CM101" i="1"/>
  <c r="CM106" i="1"/>
  <c r="CP96" i="1"/>
  <c r="CQ77" i="1"/>
  <c r="CP83" i="1"/>
  <c r="CP89" i="1"/>
  <c r="CQ78" i="1"/>
  <c r="CP97" i="1"/>
  <c r="CU98" i="1"/>
  <c r="CT110" i="1"/>
  <c r="CT87" i="1"/>
  <c r="CW88" i="1"/>
  <c r="CU90" i="1"/>
  <c r="CX95" i="1"/>
  <c r="CV82" i="1"/>
  <c r="CT79" i="1"/>
  <c r="CZ84" i="1"/>
  <c r="CU91" i="1"/>
  <c r="CM58" i="1"/>
  <c r="CM60" i="1"/>
  <c r="CP24" i="1"/>
  <c r="CO69" i="1"/>
  <c r="CO61" i="1" s="1"/>
  <c r="CO68" i="1" s="1"/>
  <c r="CO50" i="1"/>
  <c r="CO28" i="1" s="1"/>
  <c r="CO40" i="1" s="1"/>
  <c r="CO53" i="1"/>
  <c r="CO52" i="1"/>
  <c r="CN54" i="1"/>
  <c r="CN56" i="1" s="1"/>
  <c r="CN55" i="1"/>
  <c r="CN57" i="1" s="1"/>
  <c r="CN59" i="1" s="1"/>
  <c r="CP25" i="1"/>
  <c r="CO70" i="1"/>
  <c r="CO62" i="1" s="1"/>
  <c r="CO67" i="1" s="1"/>
  <c r="CN63" i="1"/>
  <c r="CN65" i="1" s="1"/>
  <c r="CN64" i="1"/>
  <c r="CN66" i="1" s="1"/>
  <c r="CL49" i="1"/>
  <c r="CO19" i="1"/>
  <c r="CO23" i="1" s="1"/>
  <c r="CP14" i="1"/>
  <c r="CP26" i="1"/>
  <c r="CQ7" i="1"/>
  <c r="CP13" i="1"/>
  <c r="CQ8" i="1"/>
  <c r="CP27" i="1"/>
  <c r="CN30" i="1"/>
  <c r="CN37" i="1" s="1"/>
  <c r="CN29" i="1"/>
  <c r="CN41" i="1"/>
  <c r="CN43" i="1" s="1"/>
  <c r="CN42" i="1"/>
  <c r="CN44" i="1" s="1"/>
  <c r="CN46" i="1" s="1"/>
  <c r="CO39" i="1"/>
  <c r="CM47" i="1"/>
  <c r="CM48" i="1"/>
  <c r="CM45" i="1"/>
  <c r="CM31" i="1"/>
  <c r="CM36" i="1"/>
  <c r="CM51" i="1" s="1"/>
  <c r="DE17" i="1"/>
  <c r="CS9" i="1"/>
  <c r="CN72" i="1" l="1"/>
  <c r="CN71" i="1"/>
  <c r="CO99" i="1"/>
  <c r="CO106" i="1" s="1"/>
  <c r="CP93" i="1"/>
  <c r="CP100" i="1" s="1"/>
  <c r="CP107" i="1" s="1"/>
  <c r="CN101" i="1"/>
  <c r="CN106" i="1"/>
  <c r="CN119" i="1"/>
  <c r="CP112" i="1"/>
  <c r="CP114" i="1" s="1"/>
  <c r="CP116" i="1" s="1"/>
  <c r="CP111" i="1"/>
  <c r="CP113" i="1" s="1"/>
  <c r="CR94" i="1"/>
  <c r="CQ120" i="1"/>
  <c r="CQ109" i="1"/>
  <c r="CO117" i="1"/>
  <c r="CO118" i="1"/>
  <c r="CO115" i="1"/>
  <c r="CR77" i="1"/>
  <c r="CQ96" i="1"/>
  <c r="CQ89" i="1"/>
  <c r="CQ83" i="1"/>
  <c r="CR78" i="1"/>
  <c r="CQ97" i="1"/>
  <c r="CX88" i="1"/>
  <c r="DA84" i="1"/>
  <c r="CV90" i="1"/>
  <c r="CU87" i="1"/>
  <c r="CY95" i="1"/>
  <c r="CV91" i="1"/>
  <c r="CU110" i="1"/>
  <c r="CV98" i="1"/>
  <c r="CU79" i="1"/>
  <c r="CW82" i="1"/>
  <c r="CO54" i="1"/>
  <c r="CO56" i="1" s="1"/>
  <c r="CO55" i="1"/>
  <c r="CO57" i="1" s="1"/>
  <c r="CO59" i="1" s="1"/>
  <c r="CQ25" i="1"/>
  <c r="CP70" i="1"/>
  <c r="CP62" i="1" s="1"/>
  <c r="CP67" i="1" s="1"/>
  <c r="CN60" i="1"/>
  <c r="CN58" i="1"/>
  <c r="CQ24" i="1"/>
  <c r="CP69" i="1"/>
  <c r="CP61" i="1" s="1"/>
  <c r="CP68" i="1" s="1"/>
  <c r="CP50" i="1"/>
  <c r="CP28" i="1" s="1"/>
  <c r="CP40" i="1" s="1"/>
  <c r="CP53" i="1"/>
  <c r="CP52" i="1"/>
  <c r="CO64" i="1"/>
  <c r="CO66" i="1" s="1"/>
  <c r="CO63" i="1"/>
  <c r="CO65" i="1" s="1"/>
  <c r="CM49" i="1"/>
  <c r="CR8" i="1"/>
  <c r="CQ27" i="1"/>
  <c r="CQ26" i="1"/>
  <c r="CR7" i="1"/>
  <c r="CQ13" i="1"/>
  <c r="CP19" i="1"/>
  <c r="CP23" i="1" s="1"/>
  <c r="CQ14" i="1"/>
  <c r="CP39" i="1"/>
  <c r="CO30" i="1"/>
  <c r="CO37" i="1" s="1"/>
  <c r="CO29" i="1"/>
  <c r="CO41" i="1"/>
  <c r="CO43" i="1" s="1"/>
  <c r="CO42" i="1"/>
  <c r="CO44" i="1" s="1"/>
  <c r="CO46" i="1" s="1"/>
  <c r="CN48" i="1"/>
  <c r="CN47" i="1"/>
  <c r="CN45" i="1"/>
  <c r="CN31" i="1"/>
  <c r="CN36" i="1"/>
  <c r="CN51" i="1" s="1"/>
  <c r="CT9" i="1"/>
  <c r="DF17" i="1"/>
  <c r="CO101" i="1" l="1"/>
  <c r="CO71" i="1"/>
  <c r="CO72" i="1"/>
  <c r="CP99" i="1"/>
  <c r="CP106" i="1" s="1"/>
  <c r="CQ93" i="1"/>
  <c r="CQ100" i="1" s="1"/>
  <c r="CQ107" i="1" s="1"/>
  <c r="CO119" i="1"/>
  <c r="CQ112" i="1"/>
  <c r="CQ114" i="1" s="1"/>
  <c r="CQ116" i="1" s="1"/>
  <c r="CQ111" i="1"/>
  <c r="CQ113" i="1" s="1"/>
  <c r="CP118" i="1"/>
  <c r="CP117" i="1"/>
  <c r="CP115" i="1"/>
  <c r="CS77" i="1"/>
  <c r="CR96" i="1"/>
  <c r="CR89" i="1"/>
  <c r="CR83" i="1"/>
  <c r="CS94" i="1"/>
  <c r="CR120" i="1"/>
  <c r="CR109" i="1"/>
  <c r="CS78" i="1"/>
  <c r="CR97" i="1"/>
  <c r="CV79" i="1"/>
  <c r="CW91" i="1"/>
  <c r="DB84" i="1"/>
  <c r="CZ95" i="1"/>
  <c r="CW98" i="1"/>
  <c r="CV110" i="1"/>
  <c r="CV87" i="1"/>
  <c r="CX82" i="1"/>
  <c r="CW90" i="1"/>
  <c r="CY88" i="1"/>
  <c r="CR24" i="1"/>
  <c r="CQ69" i="1"/>
  <c r="CQ61" i="1" s="1"/>
  <c r="CQ68" i="1" s="1"/>
  <c r="CQ50" i="1"/>
  <c r="CQ28" i="1" s="1"/>
  <c r="CQ40" i="1" s="1"/>
  <c r="CQ53" i="1"/>
  <c r="CQ52" i="1"/>
  <c r="CP54" i="1"/>
  <c r="CP56" i="1" s="1"/>
  <c r="CP55" i="1"/>
  <c r="CP57" i="1" s="1"/>
  <c r="CP59" i="1" s="1"/>
  <c r="CR25" i="1"/>
  <c r="CQ70" i="1"/>
  <c r="CQ62" i="1" s="1"/>
  <c r="CQ67" i="1" s="1"/>
  <c r="CO60" i="1"/>
  <c r="CO58" i="1"/>
  <c r="CN49" i="1"/>
  <c r="CP64" i="1"/>
  <c r="CP66" i="1" s="1"/>
  <c r="CP63" i="1"/>
  <c r="CP65" i="1" s="1"/>
  <c r="CQ19" i="1"/>
  <c r="CQ23" i="1" s="1"/>
  <c r="CR14" i="1"/>
  <c r="CR26" i="1"/>
  <c r="CS7" i="1"/>
  <c r="CR13" i="1"/>
  <c r="CS8" i="1"/>
  <c r="CR27" i="1"/>
  <c r="CO45" i="1"/>
  <c r="CO48" i="1"/>
  <c r="CO47" i="1"/>
  <c r="CO36" i="1"/>
  <c r="CO51" i="1" s="1"/>
  <c r="CO31" i="1"/>
  <c r="CQ39" i="1"/>
  <c r="CP30" i="1"/>
  <c r="CP37" i="1" s="1"/>
  <c r="CP29" i="1"/>
  <c r="CP42" i="1"/>
  <c r="CP44" i="1" s="1"/>
  <c r="CP46" i="1" s="1"/>
  <c r="CP41" i="1"/>
  <c r="CP43" i="1" s="1"/>
  <c r="CU9" i="1"/>
  <c r="DG17" i="1"/>
  <c r="CP101" i="1" l="1"/>
  <c r="CP72" i="1"/>
  <c r="CP71" i="1"/>
  <c r="CP119" i="1"/>
  <c r="CQ99" i="1"/>
  <c r="CQ101" i="1" s="1"/>
  <c r="CT78" i="1"/>
  <c r="CS97" i="1"/>
  <c r="CQ115" i="1"/>
  <c r="CQ117" i="1"/>
  <c r="CQ118" i="1"/>
  <c r="CR93" i="1"/>
  <c r="CT77" i="1"/>
  <c r="CS96" i="1"/>
  <c r="CS89" i="1"/>
  <c r="CS83" i="1"/>
  <c r="CR112" i="1"/>
  <c r="CR114" i="1" s="1"/>
  <c r="CR116" i="1" s="1"/>
  <c r="CR111" i="1"/>
  <c r="CR113" i="1" s="1"/>
  <c r="CS120" i="1"/>
  <c r="CT94" i="1"/>
  <c r="CS109" i="1"/>
  <c r="CQ106" i="1"/>
  <c r="DA95" i="1"/>
  <c r="CZ88" i="1"/>
  <c r="CW87" i="1"/>
  <c r="CW79" i="1"/>
  <c r="DC84" i="1"/>
  <c r="CY82" i="1"/>
  <c r="CX98" i="1"/>
  <c r="CW110" i="1"/>
  <c r="CX91" i="1"/>
  <c r="CX90" i="1"/>
  <c r="CS25" i="1"/>
  <c r="CR70" i="1"/>
  <c r="CR62" i="1" s="1"/>
  <c r="CR67" i="1" s="1"/>
  <c r="CP60" i="1"/>
  <c r="CP58" i="1"/>
  <c r="CQ55" i="1"/>
  <c r="CQ57" i="1" s="1"/>
  <c r="CQ59" i="1" s="1"/>
  <c r="CQ54" i="1"/>
  <c r="CQ56" i="1" s="1"/>
  <c r="CS24" i="1"/>
  <c r="CR50" i="1"/>
  <c r="CR28" i="1" s="1"/>
  <c r="CR40" i="1" s="1"/>
  <c r="CR69" i="1"/>
  <c r="CR61" i="1" s="1"/>
  <c r="CR68" i="1" s="1"/>
  <c r="CR52" i="1"/>
  <c r="CR53" i="1"/>
  <c r="CO49" i="1"/>
  <c r="CQ63" i="1"/>
  <c r="CQ65" i="1" s="1"/>
  <c r="CQ64" i="1"/>
  <c r="CQ66" i="1" s="1"/>
  <c r="CT8" i="1"/>
  <c r="CS27" i="1"/>
  <c r="CS26" i="1"/>
  <c r="CT7" i="1"/>
  <c r="CS13" i="1"/>
  <c r="CR19" i="1"/>
  <c r="CR23" i="1" s="1"/>
  <c r="CS14" i="1"/>
  <c r="CQ30" i="1"/>
  <c r="CQ37" i="1" s="1"/>
  <c r="CQ29" i="1"/>
  <c r="CQ41" i="1"/>
  <c r="CQ43" i="1" s="1"/>
  <c r="CQ42" i="1"/>
  <c r="CQ44" i="1" s="1"/>
  <c r="CQ46" i="1" s="1"/>
  <c r="CR39" i="1"/>
  <c r="CP47" i="1"/>
  <c r="CP48" i="1"/>
  <c r="CP45" i="1"/>
  <c r="CP36" i="1"/>
  <c r="CP51" i="1" s="1"/>
  <c r="CP31" i="1"/>
  <c r="CV9" i="1"/>
  <c r="DH17" i="1"/>
  <c r="CQ71" i="1" l="1"/>
  <c r="CQ72" i="1"/>
  <c r="CT96" i="1"/>
  <c r="CU77" i="1"/>
  <c r="CT83" i="1"/>
  <c r="CT89" i="1"/>
  <c r="CR117" i="1"/>
  <c r="CR115" i="1"/>
  <c r="CR118" i="1"/>
  <c r="CQ119" i="1"/>
  <c r="CS112" i="1"/>
  <c r="CS114" i="1" s="1"/>
  <c r="CS116" i="1" s="1"/>
  <c r="CS111" i="1"/>
  <c r="CS113" i="1" s="1"/>
  <c r="CR100" i="1"/>
  <c r="CR107" i="1" s="1"/>
  <c r="CR99" i="1"/>
  <c r="CS93" i="1"/>
  <c r="CT97" i="1"/>
  <c r="CU78" i="1"/>
  <c r="CU94" i="1"/>
  <c r="CT120" i="1"/>
  <c r="CT109" i="1"/>
  <c r="DD84" i="1"/>
  <c r="CY91" i="1"/>
  <c r="CX87" i="1"/>
  <c r="CX79" i="1"/>
  <c r="CY90" i="1"/>
  <c r="CZ82" i="1"/>
  <c r="CY98" i="1"/>
  <c r="CX110" i="1"/>
  <c r="DA88" i="1"/>
  <c r="DB95" i="1"/>
  <c r="CT24" i="1"/>
  <c r="CS50" i="1"/>
  <c r="CS28" i="1" s="1"/>
  <c r="CS40" i="1" s="1"/>
  <c r="CS69" i="1"/>
  <c r="CS61" i="1" s="1"/>
  <c r="CS68" i="1" s="1"/>
  <c r="CS53" i="1"/>
  <c r="CS52" i="1"/>
  <c r="CQ58" i="1"/>
  <c r="CQ60" i="1"/>
  <c r="CR55" i="1"/>
  <c r="CR57" i="1" s="1"/>
  <c r="CR59" i="1" s="1"/>
  <c r="CR54" i="1"/>
  <c r="CR56" i="1" s="1"/>
  <c r="CT25" i="1"/>
  <c r="CS70" i="1"/>
  <c r="CS62" i="1" s="1"/>
  <c r="CS67" i="1" s="1"/>
  <c r="CR64" i="1"/>
  <c r="CR66" i="1" s="1"/>
  <c r="CR63" i="1"/>
  <c r="CR65" i="1" s="1"/>
  <c r="CP49" i="1"/>
  <c r="CS19" i="1"/>
  <c r="CS23" i="1" s="1"/>
  <c r="CT14" i="1"/>
  <c r="CT26" i="1"/>
  <c r="CU7" i="1"/>
  <c r="CT13" i="1"/>
  <c r="CU8" i="1"/>
  <c r="CT27" i="1"/>
  <c r="CS39" i="1"/>
  <c r="CR30" i="1"/>
  <c r="CR37" i="1" s="1"/>
  <c r="CR29" i="1"/>
  <c r="CR41" i="1"/>
  <c r="CR43" i="1" s="1"/>
  <c r="CR42" i="1"/>
  <c r="CR44" i="1" s="1"/>
  <c r="CR46" i="1" s="1"/>
  <c r="CQ48" i="1"/>
  <c r="CQ47" i="1"/>
  <c r="CQ45" i="1"/>
  <c r="CQ36" i="1"/>
  <c r="CQ51" i="1" s="1"/>
  <c r="CQ31" i="1"/>
  <c r="DI17" i="1"/>
  <c r="CW9" i="1"/>
  <c r="CR71" i="1" l="1"/>
  <c r="CR72" i="1"/>
  <c r="CT93" i="1"/>
  <c r="CT99" i="1" s="1"/>
  <c r="CT106" i="1" s="1"/>
  <c r="CR119" i="1"/>
  <c r="CU97" i="1"/>
  <c r="CV78" i="1"/>
  <c r="CR101" i="1"/>
  <c r="CR106" i="1"/>
  <c r="CT111" i="1"/>
  <c r="CT113" i="1" s="1"/>
  <c r="CT112" i="1"/>
  <c r="CT114" i="1" s="1"/>
  <c r="CT116" i="1" s="1"/>
  <c r="CS100" i="1"/>
  <c r="CS107" i="1" s="1"/>
  <c r="CS99" i="1"/>
  <c r="CS115" i="1"/>
  <c r="CS118" i="1"/>
  <c r="CS117" i="1"/>
  <c r="CV77" i="1"/>
  <c r="CU96" i="1"/>
  <c r="CU89" i="1"/>
  <c r="CU83" i="1"/>
  <c r="CV94" i="1"/>
  <c r="CU120" i="1"/>
  <c r="CU109" i="1"/>
  <c r="CZ90" i="1"/>
  <c r="CY87" i="1"/>
  <c r="DB88" i="1"/>
  <c r="DA82" i="1"/>
  <c r="CZ91" i="1"/>
  <c r="CY79" i="1"/>
  <c r="DC95" i="1"/>
  <c r="CZ98" i="1"/>
  <c r="CY110" i="1"/>
  <c r="DE84" i="1"/>
  <c r="CU25" i="1"/>
  <c r="CT70" i="1"/>
  <c r="CT62" i="1" s="1"/>
  <c r="CT67" i="1" s="1"/>
  <c r="CS55" i="1"/>
  <c r="CS57" i="1" s="1"/>
  <c r="CS59" i="1" s="1"/>
  <c r="CS54" i="1"/>
  <c r="CS56" i="1" s="1"/>
  <c r="CR58" i="1"/>
  <c r="CR60" i="1"/>
  <c r="CU24" i="1"/>
  <c r="CT69" i="1"/>
  <c r="CT61" i="1" s="1"/>
  <c r="CT68" i="1" s="1"/>
  <c r="CT50" i="1"/>
  <c r="CT28" i="1" s="1"/>
  <c r="CT40" i="1" s="1"/>
  <c r="CT53" i="1"/>
  <c r="CT52" i="1"/>
  <c r="CQ49" i="1"/>
  <c r="CS63" i="1"/>
  <c r="CS65" i="1" s="1"/>
  <c r="CS64" i="1"/>
  <c r="CS66" i="1" s="1"/>
  <c r="CV8" i="1"/>
  <c r="CU27" i="1"/>
  <c r="CU26" i="1"/>
  <c r="CV7" i="1"/>
  <c r="CU13" i="1"/>
  <c r="CT19" i="1"/>
  <c r="CT23" i="1" s="1"/>
  <c r="CU14" i="1"/>
  <c r="CR47" i="1"/>
  <c r="CR45" i="1"/>
  <c r="CR48" i="1"/>
  <c r="CR31" i="1"/>
  <c r="CR36" i="1"/>
  <c r="CR51" i="1" s="1"/>
  <c r="CS30" i="1"/>
  <c r="CS37" i="1" s="1"/>
  <c r="CS29" i="1"/>
  <c r="CS42" i="1"/>
  <c r="CS44" i="1" s="1"/>
  <c r="CS46" i="1" s="1"/>
  <c r="CS41" i="1"/>
  <c r="CS43" i="1" s="1"/>
  <c r="CT39" i="1"/>
  <c r="DJ17" i="1"/>
  <c r="DK17" i="1" s="1"/>
  <c r="CX9" i="1"/>
  <c r="CS72" i="1" l="1"/>
  <c r="CS71" i="1"/>
  <c r="CT100" i="1"/>
  <c r="CT107" i="1" s="1"/>
  <c r="CS119" i="1"/>
  <c r="CW77" i="1"/>
  <c r="CV96" i="1"/>
  <c r="CV83" i="1"/>
  <c r="CV89" i="1"/>
  <c r="CU112" i="1"/>
  <c r="CU114" i="1" s="1"/>
  <c r="CU116" i="1" s="1"/>
  <c r="CU111" i="1"/>
  <c r="CU113" i="1" s="1"/>
  <c r="CW94" i="1"/>
  <c r="CV120" i="1"/>
  <c r="CV109" i="1"/>
  <c r="CW78" i="1"/>
  <c r="CV97" i="1"/>
  <c r="CS106" i="1"/>
  <c r="CS101" i="1"/>
  <c r="CU93" i="1"/>
  <c r="CT118" i="1"/>
  <c r="CT115" i="1"/>
  <c r="CT117" i="1"/>
  <c r="DA98" i="1"/>
  <c r="CZ110" i="1"/>
  <c r="DC88" i="1"/>
  <c r="CZ87" i="1"/>
  <c r="DA90" i="1"/>
  <c r="DF84" i="1"/>
  <c r="DB82" i="1"/>
  <c r="CZ79" i="1"/>
  <c r="DD95" i="1"/>
  <c r="DA91" i="1"/>
  <c r="DL17" i="1"/>
  <c r="CV24" i="1"/>
  <c r="CU69" i="1"/>
  <c r="CU61" i="1" s="1"/>
  <c r="CU68" i="1" s="1"/>
  <c r="CU50" i="1"/>
  <c r="CU28" i="1" s="1"/>
  <c r="CU40" i="1" s="1"/>
  <c r="CU53" i="1"/>
  <c r="CU52" i="1"/>
  <c r="CS58" i="1"/>
  <c r="CS60" i="1"/>
  <c r="CT54" i="1"/>
  <c r="CT56" i="1" s="1"/>
  <c r="CT55" i="1"/>
  <c r="CT57" i="1" s="1"/>
  <c r="CT59" i="1" s="1"/>
  <c r="CV25" i="1"/>
  <c r="CU70" i="1"/>
  <c r="CU62" i="1" s="1"/>
  <c r="CU67" i="1" s="1"/>
  <c r="CT64" i="1"/>
  <c r="CT66" i="1" s="1"/>
  <c r="CT63" i="1"/>
  <c r="CT65" i="1" s="1"/>
  <c r="CR49" i="1"/>
  <c r="CU19" i="1"/>
  <c r="CU23" i="1" s="1"/>
  <c r="CV14" i="1"/>
  <c r="CV26" i="1"/>
  <c r="CW7" i="1"/>
  <c r="CV13" i="1"/>
  <c r="CW8" i="1"/>
  <c r="CV27" i="1"/>
  <c r="CU39" i="1"/>
  <c r="CT41" i="1"/>
  <c r="CT43" i="1" s="1"/>
  <c r="CT42" i="1"/>
  <c r="CT44" i="1" s="1"/>
  <c r="CT46" i="1" s="1"/>
  <c r="CT30" i="1"/>
  <c r="CT37" i="1" s="1"/>
  <c r="CT29" i="1"/>
  <c r="CS31" i="1"/>
  <c r="CS36" i="1"/>
  <c r="CS51" i="1" s="1"/>
  <c r="CS45" i="1"/>
  <c r="CS48" i="1"/>
  <c r="CS47" i="1"/>
  <c r="CY9" i="1"/>
  <c r="CT71" i="1" l="1"/>
  <c r="CT72" i="1"/>
  <c r="CT101" i="1"/>
  <c r="CT119" i="1"/>
  <c r="CX94" i="1"/>
  <c r="CW120" i="1"/>
  <c r="CW109" i="1"/>
  <c r="CU115" i="1"/>
  <c r="CU118" i="1"/>
  <c r="CU117" i="1"/>
  <c r="CV93" i="1"/>
  <c r="CW97" i="1"/>
  <c r="CX78" i="1"/>
  <c r="CV111" i="1"/>
  <c r="CV113" i="1" s="1"/>
  <c r="CV112" i="1"/>
  <c r="CV114" i="1" s="1"/>
  <c r="CV116" i="1" s="1"/>
  <c r="CX77" i="1"/>
  <c r="CW96" i="1"/>
  <c r="CW89" i="1"/>
  <c r="CW83" i="1"/>
  <c r="CU100" i="1"/>
  <c r="CU107" i="1" s="1"/>
  <c r="CU99" i="1"/>
  <c r="DA79" i="1"/>
  <c r="DC82" i="1"/>
  <c r="DD88" i="1"/>
  <c r="DB91" i="1"/>
  <c r="DE95" i="1"/>
  <c r="DB90" i="1"/>
  <c r="DA87" i="1"/>
  <c r="DG84" i="1"/>
  <c r="DB98" i="1"/>
  <c r="DA110" i="1"/>
  <c r="CU54" i="1"/>
  <c r="CU56" i="1" s="1"/>
  <c r="CU55" i="1"/>
  <c r="CU57" i="1" s="1"/>
  <c r="CU59" i="1" s="1"/>
  <c r="CW24" i="1"/>
  <c r="CV50" i="1"/>
  <c r="CV28" i="1" s="1"/>
  <c r="CV40" i="1" s="1"/>
  <c r="CV69" i="1"/>
  <c r="CV61" i="1" s="1"/>
  <c r="CV68" i="1" s="1"/>
  <c r="CV52" i="1"/>
  <c r="CV53" i="1"/>
  <c r="CW25" i="1"/>
  <c r="CV70" i="1"/>
  <c r="CV62" i="1" s="1"/>
  <c r="CV67" i="1" s="1"/>
  <c r="CT58" i="1"/>
  <c r="CT60" i="1"/>
  <c r="DM17" i="1"/>
  <c r="CU64" i="1"/>
  <c r="CU66" i="1" s="1"/>
  <c r="CU63" i="1"/>
  <c r="CU65" i="1" s="1"/>
  <c r="CS49" i="1"/>
  <c r="CW26" i="1"/>
  <c r="CX7" i="1"/>
  <c r="CW13" i="1"/>
  <c r="CV19" i="1"/>
  <c r="CV23" i="1" s="1"/>
  <c r="CW14" i="1"/>
  <c r="CX8" i="1"/>
  <c r="CW27" i="1"/>
  <c r="CT45" i="1"/>
  <c r="CT47" i="1"/>
  <c r="CT48" i="1"/>
  <c r="CV39" i="1"/>
  <c r="CU41" i="1"/>
  <c r="CU43" i="1" s="1"/>
  <c r="CU42" i="1"/>
  <c r="CU44" i="1" s="1"/>
  <c r="CU46" i="1" s="1"/>
  <c r="CT36" i="1"/>
  <c r="CT51" i="1" s="1"/>
  <c r="CT31" i="1"/>
  <c r="CU30" i="1"/>
  <c r="CU37" i="1" s="1"/>
  <c r="CU29" i="1"/>
  <c r="CZ9" i="1"/>
  <c r="CU72" i="1" l="1"/>
  <c r="CU71" i="1"/>
  <c r="CU119" i="1"/>
  <c r="CY77" i="1"/>
  <c r="CX96" i="1"/>
  <c r="CX83" i="1"/>
  <c r="CX89" i="1"/>
  <c r="CV100" i="1"/>
  <c r="CV107" i="1" s="1"/>
  <c r="CV99" i="1"/>
  <c r="CW93" i="1"/>
  <c r="CV117" i="1"/>
  <c r="CV115" i="1"/>
  <c r="CV118" i="1"/>
  <c r="CU106" i="1"/>
  <c r="CU101" i="1"/>
  <c r="CW111" i="1"/>
  <c r="CW113" i="1" s="1"/>
  <c r="CW112" i="1"/>
  <c r="CW114" i="1" s="1"/>
  <c r="CW116" i="1" s="1"/>
  <c r="CY78" i="1"/>
  <c r="CX97" i="1"/>
  <c r="CX120" i="1"/>
  <c r="CY94" i="1"/>
  <c r="CX109" i="1"/>
  <c r="DH84" i="1"/>
  <c r="DB87" i="1"/>
  <c r="DC91" i="1"/>
  <c r="DB79" i="1"/>
  <c r="DC98" i="1"/>
  <c r="DB110" i="1"/>
  <c r="DC90" i="1"/>
  <c r="DE88" i="1"/>
  <c r="DF95" i="1"/>
  <c r="DD82" i="1"/>
  <c r="CV55" i="1"/>
  <c r="CV57" i="1" s="1"/>
  <c r="CV59" i="1" s="1"/>
  <c r="CV54" i="1"/>
  <c r="CV56" i="1" s="1"/>
  <c r="DN17" i="1"/>
  <c r="CX24" i="1"/>
  <c r="CW69" i="1"/>
  <c r="CW61" i="1" s="1"/>
  <c r="CW68" i="1" s="1"/>
  <c r="CW50" i="1"/>
  <c r="CW28" i="1" s="1"/>
  <c r="CW40" i="1" s="1"/>
  <c r="CW53" i="1"/>
  <c r="CW52" i="1"/>
  <c r="CX25" i="1"/>
  <c r="CW70" i="1"/>
  <c r="CW62" i="1" s="1"/>
  <c r="CW67" i="1" s="1"/>
  <c r="CU60" i="1"/>
  <c r="CU58" i="1"/>
  <c r="CT49" i="1"/>
  <c r="CV64" i="1"/>
  <c r="CV66" i="1" s="1"/>
  <c r="CV63" i="1"/>
  <c r="CV65" i="1" s="1"/>
  <c r="CW19" i="1"/>
  <c r="CW23" i="1" s="1"/>
  <c r="CX14" i="1"/>
  <c r="CX26" i="1"/>
  <c r="CY7" i="1"/>
  <c r="CX13" i="1"/>
  <c r="CY8" i="1"/>
  <c r="CX27" i="1"/>
  <c r="CU48" i="1"/>
  <c r="CU47" i="1"/>
  <c r="CU45" i="1"/>
  <c r="CV41" i="1"/>
  <c r="CV43" i="1" s="1"/>
  <c r="CV42" i="1"/>
  <c r="CV44" i="1" s="1"/>
  <c r="CV46" i="1" s="1"/>
  <c r="CW39" i="1"/>
  <c r="CU36" i="1"/>
  <c r="CU51" i="1" s="1"/>
  <c r="CU31" i="1"/>
  <c r="CV30" i="1"/>
  <c r="CV37" i="1" s="1"/>
  <c r="CV29" i="1"/>
  <c r="DA9" i="1"/>
  <c r="CV72" i="1" l="1"/>
  <c r="CV71" i="1"/>
  <c r="CW100" i="1"/>
  <c r="CW107" i="1" s="1"/>
  <c r="CW99" i="1"/>
  <c r="CW118" i="1"/>
  <c r="CW115" i="1"/>
  <c r="CW117" i="1"/>
  <c r="CX93" i="1"/>
  <c r="CY97" i="1"/>
  <c r="CZ78" i="1"/>
  <c r="CX112" i="1"/>
  <c r="CX114" i="1" s="1"/>
  <c r="CX116" i="1" s="1"/>
  <c r="CX111" i="1"/>
  <c r="CX113" i="1" s="1"/>
  <c r="CZ77" i="1"/>
  <c r="CY96" i="1"/>
  <c r="CY83" i="1"/>
  <c r="CY89" i="1"/>
  <c r="CY93" i="1" s="1"/>
  <c r="CV101" i="1"/>
  <c r="CV106" i="1"/>
  <c r="CZ94" i="1"/>
  <c r="CY120" i="1"/>
  <c r="CY109" i="1"/>
  <c r="CV119" i="1"/>
  <c r="DD98" i="1"/>
  <c r="DC110" i="1"/>
  <c r="DE82" i="1"/>
  <c r="DF88" i="1"/>
  <c r="DI84" i="1"/>
  <c r="DD90" i="1"/>
  <c r="DD91" i="1"/>
  <c r="DC79" i="1"/>
  <c r="DC87" i="1"/>
  <c r="DG95" i="1"/>
  <c r="CW54" i="1"/>
  <c r="CW56" i="1" s="1"/>
  <c r="CY24" i="1"/>
  <c r="CX69" i="1"/>
  <c r="CX61" i="1" s="1"/>
  <c r="CX68" i="1" s="1"/>
  <c r="CX50" i="1"/>
  <c r="CX28" i="1" s="1"/>
  <c r="CX40" i="1" s="1"/>
  <c r="CX53" i="1"/>
  <c r="CX52" i="1"/>
  <c r="CY25" i="1"/>
  <c r="CX70" i="1"/>
  <c r="CX62" i="1" s="1"/>
  <c r="CX67" i="1" s="1"/>
  <c r="DO17" i="1"/>
  <c r="CW55" i="1"/>
  <c r="CW57" i="1" s="1"/>
  <c r="CW59" i="1" s="1"/>
  <c r="CV58" i="1"/>
  <c r="CV60" i="1"/>
  <c r="CU49" i="1"/>
  <c r="CW63" i="1"/>
  <c r="CW65" i="1" s="1"/>
  <c r="CW64" i="1"/>
  <c r="CW66" i="1" s="1"/>
  <c r="CY26" i="1"/>
  <c r="CZ7" i="1"/>
  <c r="CY13" i="1"/>
  <c r="CX19" i="1"/>
  <c r="CX23" i="1" s="1"/>
  <c r="CY14" i="1"/>
  <c r="CZ8" i="1"/>
  <c r="CY27" i="1"/>
  <c r="CW42" i="1"/>
  <c r="CW44" i="1" s="1"/>
  <c r="CW46" i="1" s="1"/>
  <c r="CW41" i="1"/>
  <c r="CW43" i="1" s="1"/>
  <c r="CW30" i="1"/>
  <c r="CW37" i="1" s="1"/>
  <c r="CW29" i="1"/>
  <c r="CV48" i="1"/>
  <c r="CV45" i="1"/>
  <c r="CV47" i="1"/>
  <c r="CV36" i="1"/>
  <c r="CV51" i="1" s="1"/>
  <c r="CV31" i="1"/>
  <c r="CX39" i="1"/>
  <c r="DB9" i="1"/>
  <c r="CW71" i="1" l="1"/>
  <c r="CW72" i="1"/>
  <c r="CW58" i="1"/>
  <c r="DA78" i="1"/>
  <c r="CZ97" i="1"/>
  <c r="CY100" i="1"/>
  <c r="CY107" i="1" s="1"/>
  <c r="CX99" i="1"/>
  <c r="CX100" i="1"/>
  <c r="CX107" i="1" s="1"/>
  <c r="CW119" i="1"/>
  <c r="CY99" i="1"/>
  <c r="CZ96" i="1"/>
  <c r="DA77" i="1"/>
  <c r="CZ83" i="1"/>
  <c r="CZ89" i="1"/>
  <c r="CX117" i="1"/>
  <c r="CX115" i="1"/>
  <c r="CX118" i="1"/>
  <c r="CW101" i="1"/>
  <c r="CW106" i="1"/>
  <c r="CY111" i="1"/>
  <c r="CY113" i="1" s="1"/>
  <c r="CY112" i="1"/>
  <c r="CY114" i="1" s="1"/>
  <c r="CY116" i="1" s="1"/>
  <c r="CZ120" i="1"/>
  <c r="DA94" i="1"/>
  <c r="CZ109" i="1"/>
  <c r="DD87" i="1"/>
  <c r="DJ84" i="1"/>
  <c r="DD110" i="1"/>
  <c r="DE98" i="1"/>
  <c r="DH95" i="1"/>
  <c r="DE90" i="1"/>
  <c r="DG88" i="1"/>
  <c r="DD79" i="1"/>
  <c r="DE91" i="1"/>
  <c r="DF82" i="1"/>
  <c r="CW60" i="1"/>
  <c r="DP17" i="1"/>
  <c r="CZ25" i="1"/>
  <c r="CY70" i="1"/>
  <c r="CY62" i="1" s="1"/>
  <c r="CY67" i="1" s="1"/>
  <c r="CX54" i="1"/>
  <c r="CX56" i="1" s="1"/>
  <c r="CX55" i="1"/>
  <c r="CX57" i="1" s="1"/>
  <c r="CX59" i="1" s="1"/>
  <c r="CZ24" i="1"/>
  <c r="CY69" i="1"/>
  <c r="CY61" i="1" s="1"/>
  <c r="CY68" i="1" s="1"/>
  <c r="CY50" i="1"/>
  <c r="CY28" i="1" s="1"/>
  <c r="CY40" i="1" s="1"/>
  <c r="CY53" i="1"/>
  <c r="CY52" i="1"/>
  <c r="CX63" i="1"/>
  <c r="CX65" i="1" s="1"/>
  <c r="CX64" i="1"/>
  <c r="CX66" i="1" s="1"/>
  <c r="CV49" i="1"/>
  <c r="CY19" i="1"/>
  <c r="CY23" i="1" s="1"/>
  <c r="CZ14" i="1"/>
  <c r="DA8" i="1"/>
  <c r="CZ27" i="1"/>
  <c r="CZ26" i="1"/>
  <c r="DA7" i="1"/>
  <c r="CZ13" i="1"/>
  <c r="CW36" i="1"/>
  <c r="CW51" i="1" s="1"/>
  <c r="CW31" i="1"/>
  <c r="CY39" i="1"/>
  <c r="CW47" i="1"/>
  <c r="CW48" i="1"/>
  <c r="CW45" i="1"/>
  <c r="CX29" i="1"/>
  <c r="CX30" i="1"/>
  <c r="CX37" i="1" s="1"/>
  <c r="CX42" i="1"/>
  <c r="CX44" i="1" s="1"/>
  <c r="CX46" i="1" s="1"/>
  <c r="CX41" i="1"/>
  <c r="CX43" i="1" s="1"/>
  <c r="DC9" i="1"/>
  <c r="CX71" i="1" l="1"/>
  <c r="CX72" i="1"/>
  <c r="CZ111" i="1"/>
  <c r="CZ113" i="1" s="1"/>
  <c r="CZ112" i="1"/>
  <c r="CZ114" i="1" s="1"/>
  <c r="CZ116" i="1" s="1"/>
  <c r="DB94" i="1"/>
  <c r="DA120" i="1"/>
  <c r="DA109" i="1"/>
  <c r="CX119" i="1"/>
  <c r="CZ93" i="1"/>
  <c r="CY101" i="1"/>
  <c r="CY106" i="1"/>
  <c r="CX106" i="1"/>
  <c r="CX101" i="1"/>
  <c r="CY115" i="1"/>
  <c r="CY117" i="1"/>
  <c r="CY118" i="1"/>
  <c r="DA96" i="1"/>
  <c r="DB77" i="1"/>
  <c r="DA83" i="1"/>
  <c r="DA89" i="1"/>
  <c r="DB78" i="1"/>
  <c r="DA97" i="1"/>
  <c r="DF90" i="1"/>
  <c r="DE87" i="1"/>
  <c r="DG82" i="1"/>
  <c r="DH88" i="1"/>
  <c r="DI95" i="1"/>
  <c r="DK84" i="1"/>
  <c r="DF91" i="1"/>
  <c r="DE110" i="1"/>
  <c r="DF98" i="1"/>
  <c r="DE79" i="1"/>
  <c r="DQ17" i="1"/>
  <c r="CX60" i="1"/>
  <c r="CX58" i="1"/>
  <c r="CY55" i="1"/>
  <c r="CY57" i="1" s="1"/>
  <c r="CY59" i="1" s="1"/>
  <c r="CY54" i="1"/>
  <c r="CY56" i="1" s="1"/>
  <c r="DA25" i="1"/>
  <c r="CZ70" i="1"/>
  <c r="CZ62" i="1" s="1"/>
  <c r="CZ67" i="1" s="1"/>
  <c r="DA24" i="1"/>
  <c r="CZ69" i="1"/>
  <c r="CZ61" i="1" s="1"/>
  <c r="CZ68" i="1" s="1"/>
  <c r="CZ50" i="1"/>
  <c r="CZ28" i="1" s="1"/>
  <c r="CZ40" i="1" s="1"/>
  <c r="CZ52" i="1"/>
  <c r="CZ53" i="1"/>
  <c r="CY63" i="1"/>
  <c r="CY65" i="1" s="1"/>
  <c r="CY64" i="1"/>
  <c r="CY66" i="1" s="1"/>
  <c r="CW49" i="1"/>
  <c r="DA26" i="1"/>
  <c r="DB7" i="1"/>
  <c r="DA13" i="1"/>
  <c r="DB8" i="1"/>
  <c r="DA27" i="1"/>
  <c r="CZ19" i="1"/>
  <c r="CZ23" i="1" s="1"/>
  <c r="DA14" i="1"/>
  <c r="CX45" i="1"/>
  <c r="CX48" i="1"/>
  <c r="CX47" i="1"/>
  <c r="CZ39" i="1"/>
  <c r="CX31" i="1"/>
  <c r="CX36" i="1"/>
  <c r="CX51" i="1" s="1"/>
  <c r="CY29" i="1"/>
  <c r="CY30" i="1"/>
  <c r="CY37" i="1" s="1"/>
  <c r="CY42" i="1"/>
  <c r="CY44" i="1" s="1"/>
  <c r="CY46" i="1" s="1"/>
  <c r="CY41" i="1"/>
  <c r="CY43" i="1" s="1"/>
  <c r="DD9" i="1"/>
  <c r="CY71" i="1" l="1"/>
  <c r="CY72" i="1"/>
  <c r="DA93" i="1"/>
  <c r="DA100" i="1" s="1"/>
  <c r="DA107" i="1" s="1"/>
  <c r="DA111" i="1"/>
  <c r="DA113" i="1" s="1"/>
  <c r="DA112" i="1"/>
  <c r="DA114" i="1" s="1"/>
  <c r="DA116" i="1" s="1"/>
  <c r="DC94" i="1"/>
  <c r="DB120" i="1"/>
  <c r="DB109" i="1"/>
  <c r="CZ100" i="1"/>
  <c r="CZ107" i="1" s="1"/>
  <c r="CZ99" i="1"/>
  <c r="CY119" i="1"/>
  <c r="DC78" i="1"/>
  <c r="DB97" i="1"/>
  <c r="DB96" i="1"/>
  <c r="DC77" i="1"/>
  <c r="DB83" i="1"/>
  <c r="DB89" i="1"/>
  <c r="CZ115" i="1"/>
  <c r="CZ117" i="1"/>
  <c r="CZ118" i="1"/>
  <c r="DG91" i="1"/>
  <c r="DH82" i="1"/>
  <c r="DF110" i="1"/>
  <c r="DG98" i="1"/>
  <c r="DF87" i="1"/>
  <c r="DI88" i="1"/>
  <c r="DF79" i="1"/>
  <c r="DG90" i="1"/>
  <c r="DL84" i="1"/>
  <c r="DJ95" i="1"/>
  <c r="DB24" i="1"/>
  <c r="DA50" i="1"/>
  <c r="DA28" i="1" s="1"/>
  <c r="DA40" i="1" s="1"/>
  <c r="DA69" i="1"/>
  <c r="DA61" i="1" s="1"/>
  <c r="DA68" i="1" s="1"/>
  <c r="DA52" i="1"/>
  <c r="DA53" i="1"/>
  <c r="DB25" i="1"/>
  <c r="DA70" i="1"/>
  <c r="DA62" i="1" s="1"/>
  <c r="DA67" i="1" s="1"/>
  <c r="CY60" i="1"/>
  <c r="CY58" i="1"/>
  <c r="CZ54" i="1"/>
  <c r="CZ56" i="1" s="1"/>
  <c r="CZ55" i="1"/>
  <c r="CZ57" i="1" s="1"/>
  <c r="CZ59" i="1" s="1"/>
  <c r="DR17" i="1"/>
  <c r="CZ64" i="1"/>
  <c r="CZ66" i="1" s="1"/>
  <c r="CZ63" i="1"/>
  <c r="CZ65" i="1" s="1"/>
  <c r="CX49" i="1"/>
  <c r="DC8" i="1"/>
  <c r="DB27" i="1"/>
  <c r="DB26" i="1"/>
  <c r="DC7" i="1"/>
  <c r="DB13" i="1"/>
  <c r="DA19" i="1"/>
  <c r="DA23" i="1" s="1"/>
  <c r="DB14" i="1"/>
  <c r="CY47" i="1"/>
  <c r="CY45" i="1"/>
  <c r="CY48" i="1"/>
  <c r="DA39" i="1"/>
  <c r="CZ29" i="1"/>
  <c r="CZ30" i="1"/>
  <c r="CZ37" i="1" s="1"/>
  <c r="CZ42" i="1"/>
  <c r="CZ44" i="1" s="1"/>
  <c r="CZ46" i="1" s="1"/>
  <c r="CZ41" i="1"/>
  <c r="CZ43" i="1" s="1"/>
  <c r="CY36" i="1"/>
  <c r="CY51" i="1" s="1"/>
  <c r="CY31" i="1"/>
  <c r="DE9" i="1"/>
  <c r="CZ71" i="1" l="1"/>
  <c r="CZ72" i="1"/>
  <c r="DA99" i="1"/>
  <c r="DA106" i="1" s="1"/>
  <c r="DD77" i="1"/>
  <c r="DC96" i="1"/>
  <c r="DC83" i="1"/>
  <c r="DC89" i="1"/>
  <c r="DC120" i="1"/>
  <c r="DD94" i="1"/>
  <c r="DC109" i="1"/>
  <c r="CZ119" i="1"/>
  <c r="DC97" i="1"/>
  <c r="DD78" i="1"/>
  <c r="DB111" i="1"/>
  <c r="DB113" i="1" s="1"/>
  <c r="DB112" i="1"/>
  <c r="DB114" i="1" s="1"/>
  <c r="DB116" i="1" s="1"/>
  <c r="DB93" i="1"/>
  <c r="CZ101" i="1"/>
  <c r="CZ106" i="1"/>
  <c r="DA118" i="1"/>
  <c r="DA117" i="1"/>
  <c r="DA115" i="1"/>
  <c r="DI82" i="1"/>
  <c r="DJ88" i="1"/>
  <c r="DK95" i="1"/>
  <c r="DG79" i="1"/>
  <c r="DM84" i="1"/>
  <c r="DG110" i="1"/>
  <c r="DH98" i="1"/>
  <c r="DH90" i="1"/>
  <c r="DG87" i="1"/>
  <c r="DH91" i="1"/>
  <c r="DS17" i="1"/>
  <c r="DA54" i="1"/>
  <c r="DA56" i="1" s="1"/>
  <c r="DA55" i="1"/>
  <c r="DA57" i="1" s="1"/>
  <c r="DA59" i="1" s="1"/>
  <c r="DC25" i="1"/>
  <c r="DB70" i="1"/>
  <c r="DB62" i="1" s="1"/>
  <c r="DB67" i="1" s="1"/>
  <c r="CZ58" i="1"/>
  <c r="CZ60" i="1"/>
  <c r="DC24" i="1"/>
  <c r="DB69" i="1"/>
  <c r="DB61" i="1" s="1"/>
  <c r="DB68" i="1" s="1"/>
  <c r="DB50" i="1"/>
  <c r="DB28" i="1" s="1"/>
  <c r="DB40" i="1" s="1"/>
  <c r="DB52" i="1"/>
  <c r="DB53" i="1"/>
  <c r="DA63" i="1"/>
  <c r="DA65" i="1" s="1"/>
  <c r="DA64" i="1"/>
  <c r="DA66" i="1" s="1"/>
  <c r="CY49" i="1"/>
  <c r="DC26" i="1"/>
  <c r="DD7" i="1"/>
  <c r="DC13" i="1"/>
  <c r="DB19" i="1"/>
  <c r="DB23" i="1" s="1"/>
  <c r="DC14" i="1"/>
  <c r="DD8" i="1"/>
  <c r="DC27" i="1"/>
  <c r="DA41" i="1"/>
  <c r="DA43" i="1" s="1"/>
  <c r="DA42" i="1"/>
  <c r="DA44" i="1" s="1"/>
  <c r="DA46" i="1" s="1"/>
  <c r="DB39" i="1"/>
  <c r="CZ48" i="1"/>
  <c r="CZ47" i="1"/>
  <c r="CZ45" i="1"/>
  <c r="CZ36" i="1"/>
  <c r="CZ51" i="1" s="1"/>
  <c r="CZ31" i="1"/>
  <c r="DA30" i="1"/>
  <c r="DA37" i="1" s="1"/>
  <c r="DA29" i="1"/>
  <c r="DF9" i="1"/>
  <c r="DA72" i="1" l="1"/>
  <c r="DA71" i="1"/>
  <c r="DA101" i="1"/>
  <c r="DC93" i="1"/>
  <c r="DC99" i="1" s="1"/>
  <c r="DC112" i="1"/>
  <c r="DC114" i="1" s="1"/>
  <c r="DC116" i="1" s="1"/>
  <c r="DC111" i="1"/>
  <c r="DC113" i="1" s="1"/>
  <c r="DE94" i="1"/>
  <c r="DD120" i="1"/>
  <c r="DD109" i="1"/>
  <c r="DB117" i="1"/>
  <c r="DB115" i="1"/>
  <c r="DB118" i="1"/>
  <c r="DE78" i="1"/>
  <c r="DD97" i="1"/>
  <c r="DC100" i="1"/>
  <c r="DC107" i="1" s="1"/>
  <c r="DA119" i="1"/>
  <c r="DB100" i="1"/>
  <c r="DB107" i="1" s="1"/>
  <c r="DB99" i="1"/>
  <c r="DE77" i="1"/>
  <c r="DD96" i="1"/>
  <c r="DD89" i="1"/>
  <c r="DD83" i="1"/>
  <c r="DH87" i="1"/>
  <c r="DI91" i="1"/>
  <c r="DI90" i="1"/>
  <c r="DL95" i="1"/>
  <c r="DK88" i="1"/>
  <c r="DI98" i="1"/>
  <c r="DH110" i="1"/>
  <c r="DH79" i="1"/>
  <c r="DJ82" i="1"/>
  <c r="DN84" i="1"/>
  <c r="DD25" i="1"/>
  <c r="DC70" i="1"/>
  <c r="DC62" i="1" s="1"/>
  <c r="DC67" i="1" s="1"/>
  <c r="DB55" i="1"/>
  <c r="DB57" i="1" s="1"/>
  <c r="DB59" i="1" s="1"/>
  <c r="DB54" i="1"/>
  <c r="DB56" i="1" s="1"/>
  <c r="DA58" i="1"/>
  <c r="DA60" i="1"/>
  <c r="DD24" i="1"/>
  <c r="DC69" i="1"/>
  <c r="DC61" i="1" s="1"/>
  <c r="DC68" i="1" s="1"/>
  <c r="DC50" i="1"/>
  <c r="DC28" i="1" s="1"/>
  <c r="DC40" i="1" s="1"/>
  <c r="DC53" i="1"/>
  <c r="DC52" i="1"/>
  <c r="DT17" i="1"/>
  <c r="DB63" i="1"/>
  <c r="DB65" i="1" s="1"/>
  <c r="DB64" i="1"/>
  <c r="DB66" i="1" s="1"/>
  <c r="CZ49" i="1"/>
  <c r="DE8" i="1"/>
  <c r="DD27" i="1"/>
  <c r="DD26" i="1"/>
  <c r="DE7" i="1"/>
  <c r="DD13" i="1"/>
  <c r="DC19" i="1"/>
  <c r="DC23" i="1" s="1"/>
  <c r="DD14" i="1"/>
  <c r="DC39" i="1"/>
  <c r="DB42" i="1"/>
  <c r="DB44" i="1" s="1"/>
  <c r="DB46" i="1" s="1"/>
  <c r="DB41" i="1"/>
  <c r="DB43" i="1" s="1"/>
  <c r="DB29" i="1"/>
  <c r="DB30" i="1"/>
  <c r="DB37" i="1" s="1"/>
  <c r="DA31" i="1"/>
  <c r="DA36" i="1"/>
  <c r="DA51" i="1" s="1"/>
  <c r="DA47" i="1"/>
  <c r="DA45" i="1"/>
  <c r="DA48" i="1"/>
  <c r="DG9" i="1"/>
  <c r="DB72" i="1" l="1"/>
  <c r="DB71" i="1"/>
  <c r="DB119" i="1"/>
  <c r="DE96" i="1"/>
  <c r="DF77" i="1"/>
  <c r="DE89" i="1"/>
  <c r="DE83" i="1"/>
  <c r="DD112" i="1"/>
  <c r="DD114" i="1" s="1"/>
  <c r="DD116" i="1" s="1"/>
  <c r="DD111" i="1"/>
  <c r="DD113" i="1" s="1"/>
  <c r="DC106" i="1"/>
  <c r="DC101" i="1"/>
  <c r="DE120" i="1"/>
  <c r="DF94" i="1"/>
  <c r="DE109" i="1"/>
  <c r="DB106" i="1"/>
  <c r="DB101" i="1"/>
  <c r="DD93" i="1"/>
  <c r="DC118" i="1"/>
  <c r="DC115" i="1"/>
  <c r="DC117" i="1"/>
  <c r="DE97" i="1"/>
  <c r="DF78" i="1"/>
  <c r="DK82" i="1"/>
  <c r="DJ91" i="1"/>
  <c r="DI79" i="1"/>
  <c r="DO84" i="1"/>
  <c r="DJ98" i="1"/>
  <c r="DI110" i="1"/>
  <c r="DJ90" i="1"/>
  <c r="DL88" i="1"/>
  <c r="DI87" i="1"/>
  <c r="DM95" i="1"/>
  <c r="DE24" i="1"/>
  <c r="DD50" i="1"/>
  <c r="DD28" i="1" s="1"/>
  <c r="DD40" i="1" s="1"/>
  <c r="DD69" i="1"/>
  <c r="DD61" i="1" s="1"/>
  <c r="DD68" i="1" s="1"/>
  <c r="DD53" i="1"/>
  <c r="DD52" i="1"/>
  <c r="DU17" i="1"/>
  <c r="DB58" i="1"/>
  <c r="DB60" i="1"/>
  <c r="DC54" i="1"/>
  <c r="DC56" i="1" s="1"/>
  <c r="DC55" i="1"/>
  <c r="DC57" i="1" s="1"/>
  <c r="DC59" i="1" s="1"/>
  <c r="DE25" i="1"/>
  <c r="DD70" i="1"/>
  <c r="DD62" i="1" s="1"/>
  <c r="DD67" i="1" s="1"/>
  <c r="DC64" i="1"/>
  <c r="DC66" i="1" s="1"/>
  <c r="DC63" i="1"/>
  <c r="DC65" i="1" s="1"/>
  <c r="DA49" i="1"/>
  <c r="DE26" i="1"/>
  <c r="DF7" i="1"/>
  <c r="DE13" i="1"/>
  <c r="DD19" i="1"/>
  <c r="DD23" i="1" s="1"/>
  <c r="DE14" i="1"/>
  <c r="DF8" i="1"/>
  <c r="DE27" i="1"/>
  <c r="DB31" i="1"/>
  <c r="DB36" i="1"/>
  <c r="DB51" i="1" s="1"/>
  <c r="DC42" i="1"/>
  <c r="DC44" i="1" s="1"/>
  <c r="DC46" i="1" s="1"/>
  <c r="DC41" i="1"/>
  <c r="DC43" i="1" s="1"/>
  <c r="DC29" i="1"/>
  <c r="DC30" i="1"/>
  <c r="DC37" i="1" s="1"/>
  <c r="DB48" i="1"/>
  <c r="DB45" i="1"/>
  <c r="DB47" i="1"/>
  <c r="DD39" i="1"/>
  <c r="DH9" i="1"/>
  <c r="DC72" i="1" l="1"/>
  <c r="DC71" i="1"/>
  <c r="DD99" i="1"/>
  <c r="DD100" i="1"/>
  <c r="DD107" i="1" s="1"/>
  <c r="DE111" i="1"/>
  <c r="DE113" i="1" s="1"/>
  <c r="DE112" i="1"/>
  <c r="DE114" i="1" s="1"/>
  <c r="DE116" i="1" s="1"/>
  <c r="DG94" i="1"/>
  <c r="DF120" i="1"/>
  <c r="DF109" i="1"/>
  <c r="DF96" i="1"/>
  <c r="DG77" i="1"/>
  <c r="DF83" i="1"/>
  <c r="DF89" i="1"/>
  <c r="DD118" i="1"/>
  <c r="DD115" i="1"/>
  <c r="DD117" i="1"/>
  <c r="DF97" i="1"/>
  <c r="DG78" i="1"/>
  <c r="DE93" i="1"/>
  <c r="DC119" i="1"/>
  <c r="DK98" i="1"/>
  <c r="DJ110" i="1"/>
  <c r="DN95" i="1"/>
  <c r="DM88" i="1"/>
  <c r="DP84" i="1"/>
  <c r="DJ87" i="1"/>
  <c r="DK90" i="1"/>
  <c r="DJ79" i="1"/>
  <c r="DK91" i="1"/>
  <c r="DL82" i="1"/>
  <c r="DV17" i="1"/>
  <c r="DD55" i="1"/>
  <c r="DD57" i="1" s="1"/>
  <c r="DD59" i="1" s="1"/>
  <c r="DD54" i="1"/>
  <c r="DD56" i="1" s="1"/>
  <c r="DC60" i="1"/>
  <c r="DC58" i="1"/>
  <c r="DF25" i="1"/>
  <c r="DE70" i="1"/>
  <c r="DE62" i="1" s="1"/>
  <c r="DE67" i="1" s="1"/>
  <c r="DF24" i="1"/>
  <c r="DE69" i="1"/>
  <c r="DE61" i="1" s="1"/>
  <c r="DE68" i="1" s="1"/>
  <c r="DE50" i="1"/>
  <c r="DE28" i="1" s="1"/>
  <c r="DE40" i="1" s="1"/>
  <c r="DE52" i="1"/>
  <c r="DE53" i="1"/>
  <c r="DB49" i="1"/>
  <c r="DD63" i="1"/>
  <c r="DD65" i="1" s="1"/>
  <c r="DD64" i="1"/>
  <c r="DD66" i="1" s="1"/>
  <c r="DE19" i="1"/>
  <c r="DE23" i="1" s="1"/>
  <c r="DF14" i="1"/>
  <c r="DF26" i="1"/>
  <c r="DG7" i="1"/>
  <c r="DF13" i="1"/>
  <c r="DG8" i="1"/>
  <c r="DF27" i="1"/>
  <c r="DC31" i="1"/>
  <c r="DC36" i="1"/>
  <c r="DC51" i="1" s="1"/>
  <c r="DD30" i="1"/>
  <c r="DD37" i="1" s="1"/>
  <c r="DD29" i="1"/>
  <c r="DD42" i="1"/>
  <c r="DD44" i="1" s="1"/>
  <c r="DD46" i="1" s="1"/>
  <c r="DD41" i="1"/>
  <c r="DD43" i="1" s="1"/>
  <c r="DE39" i="1"/>
  <c r="DC45" i="1"/>
  <c r="DC48" i="1"/>
  <c r="DC47" i="1"/>
  <c r="DI9" i="1"/>
  <c r="DD72" i="1" l="1"/>
  <c r="DD71" i="1"/>
  <c r="DD119" i="1"/>
  <c r="DF93" i="1"/>
  <c r="DF99" i="1" s="1"/>
  <c r="DF111" i="1"/>
  <c r="DF113" i="1" s="1"/>
  <c r="DF112" i="1"/>
  <c r="DF114" i="1" s="1"/>
  <c r="DF116" i="1" s="1"/>
  <c r="DG120" i="1"/>
  <c r="DH94" i="1"/>
  <c r="DG109" i="1"/>
  <c r="DE118" i="1"/>
  <c r="DE115" i="1"/>
  <c r="DE117" i="1"/>
  <c r="DE99" i="1"/>
  <c r="DE100" i="1"/>
  <c r="DE107" i="1" s="1"/>
  <c r="DG97" i="1"/>
  <c r="DH78" i="1"/>
  <c r="DG96" i="1"/>
  <c r="DH77" i="1"/>
  <c r="DG83" i="1"/>
  <c r="DG89" i="1"/>
  <c r="DD106" i="1"/>
  <c r="DD101" i="1"/>
  <c r="DN88" i="1"/>
  <c r="DL91" i="1"/>
  <c r="DM82" i="1"/>
  <c r="DO95" i="1"/>
  <c r="DK87" i="1"/>
  <c r="DQ84" i="1"/>
  <c r="DK79" i="1"/>
  <c r="DL90" i="1"/>
  <c r="DL98" i="1"/>
  <c r="DK110" i="1"/>
  <c r="DG25" i="1"/>
  <c r="DF70" i="1"/>
  <c r="DF62" i="1" s="1"/>
  <c r="DF67" i="1" s="1"/>
  <c r="DE55" i="1"/>
  <c r="DE57" i="1" s="1"/>
  <c r="DE59" i="1" s="1"/>
  <c r="DE54" i="1"/>
  <c r="DE56" i="1" s="1"/>
  <c r="DD58" i="1"/>
  <c r="DD60" i="1"/>
  <c r="DG24" i="1"/>
  <c r="DF69" i="1"/>
  <c r="DF61" i="1" s="1"/>
  <c r="DF68" i="1" s="1"/>
  <c r="DF50" i="1"/>
  <c r="DF28" i="1" s="1"/>
  <c r="DF40" i="1" s="1"/>
  <c r="DF52" i="1"/>
  <c r="DF53" i="1"/>
  <c r="DW17" i="1"/>
  <c r="DC49" i="1"/>
  <c r="DE63" i="1"/>
  <c r="DE65" i="1" s="1"/>
  <c r="DE64" i="1"/>
  <c r="DE66" i="1" s="1"/>
  <c r="DG26" i="1"/>
  <c r="DH7" i="1"/>
  <c r="DG13" i="1"/>
  <c r="DF19" i="1"/>
  <c r="DF23" i="1" s="1"/>
  <c r="DG14" i="1"/>
  <c r="DH8" i="1"/>
  <c r="DG27" i="1"/>
  <c r="DD47" i="1"/>
  <c r="DD45" i="1"/>
  <c r="DD48" i="1"/>
  <c r="DE42" i="1"/>
  <c r="DE44" i="1" s="1"/>
  <c r="DE46" i="1" s="1"/>
  <c r="DE41" i="1"/>
  <c r="DE43" i="1" s="1"/>
  <c r="DD31" i="1"/>
  <c r="DD36" i="1"/>
  <c r="DD51" i="1" s="1"/>
  <c r="DE29" i="1"/>
  <c r="DE30" i="1"/>
  <c r="DE37" i="1" s="1"/>
  <c r="DF39" i="1"/>
  <c r="DJ9" i="1"/>
  <c r="DK9" i="1" s="1"/>
  <c r="DE71" i="1" l="1"/>
  <c r="DE72" i="1"/>
  <c r="DF100" i="1"/>
  <c r="DF107" i="1" s="1"/>
  <c r="DG93" i="1"/>
  <c r="DG100" i="1" s="1"/>
  <c r="DG107" i="1" s="1"/>
  <c r="DF106" i="1"/>
  <c r="DG112" i="1"/>
  <c r="DG114" i="1" s="1"/>
  <c r="DG116" i="1" s="1"/>
  <c r="DG111" i="1"/>
  <c r="DG113" i="1" s="1"/>
  <c r="DE106" i="1"/>
  <c r="DE101" i="1"/>
  <c r="DE119" i="1"/>
  <c r="DI78" i="1"/>
  <c r="DH97" i="1"/>
  <c r="DI94" i="1"/>
  <c r="DH120" i="1"/>
  <c r="DH109" i="1"/>
  <c r="DI77" i="1"/>
  <c r="DH96" i="1"/>
  <c r="DH89" i="1"/>
  <c r="DH83" i="1"/>
  <c r="DF115" i="1"/>
  <c r="DF118" i="1"/>
  <c r="DF117" i="1"/>
  <c r="DL87" i="1"/>
  <c r="DM91" i="1"/>
  <c r="DL79" i="1"/>
  <c r="DM98" i="1"/>
  <c r="DL110" i="1"/>
  <c r="DP95" i="1"/>
  <c r="DO88" i="1"/>
  <c r="DR84" i="1"/>
  <c r="DM90" i="1"/>
  <c r="DN82" i="1"/>
  <c r="DH24" i="1"/>
  <c r="DG69" i="1"/>
  <c r="DG61" i="1" s="1"/>
  <c r="DG68" i="1" s="1"/>
  <c r="DG50" i="1"/>
  <c r="DG28" i="1" s="1"/>
  <c r="DG40" i="1" s="1"/>
  <c r="DG53" i="1"/>
  <c r="DG52" i="1"/>
  <c r="DX17" i="1"/>
  <c r="DE58" i="1"/>
  <c r="DE60" i="1"/>
  <c r="DL9" i="1"/>
  <c r="DF54" i="1"/>
  <c r="DF56" i="1" s="1"/>
  <c r="DF55" i="1"/>
  <c r="DF57" i="1" s="1"/>
  <c r="DF59" i="1" s="1"/>
  <c r="DH25" i="1"/>
  <c r="DG70" i="1"/>
  <c r="DG62" i="1" s="1"/>
  <c r="DG67" i="1" s="1"/>
  <c r="DF64" i="1"/>
  <c r="DF66" i="1" s="1"/>
  <c r="DF63" i="1"/>
  <c r="DF65" i="1" s="1"/>
  <c r="DD49" i="1"/>
  <c r="DH26" i="1"/>
  <c r="DI7" i="1"/>
  <c r="DH13" i="1"/>
  <c r="DG19" i="1"/>
  <c r="DG23" i="1" s="1"/>
  <c r="DH14" i="1"/>
  <c r="DI8" i="1"/>
  <c r="DH27" i="1"/>
  <c r="DE31" i="1"/>
  <c r="DE36" i="1"/>
  <c r="DE51" i="1" s="1"/>
  <c r="DF42" i="1"/>
  <c r="DF44" i="1" s="1"/>
  <c r="DF46" i="1" s="1"/>
  <c r="DF41" i="1"/>
  <c r="DF43" i="1" s="1"/>
  <c r="DE45" i="1"/>
  <c r="DE47" i="1"/>
  <c r="DE48" i="1"/>
  <c r="DG39" i="1"/>
  <c r="DF30" i="1"/>
  <c r="DF37" i="1" s="1"/>
  <c r="DF29" i="1"/>
  <c r="DF72" i="1" l="1"/>
  <c r="DF71" i="1"/>
  <c r="DF101" i="1"/>
  <c r="DF119" i="1"/>
  <c r="DG99" i="1"/>
  <c r="DG106" i="1" s="1"/>
  <c r="DH93" i="1"/>
  <c r="DH99" i="1" s="1"/>
  <c r="DH112" i="1"/>
  <c r="DH114" i="1" s="1"/>
  <c r="DH116" i="1" s="1"/>
  <c r="DH111" i="1"/>
  <c r="DH113" i="1" s="1"/>
  <c r="DJ94" i="1"/>
  <c r="DI120" i="1"/>
  <c r="DI109" i="1"/>
  <c r="DJ77" i="1"/>
  <c r="DI96" i="1"/>
  <c r="DI83" i="1"/>
  <c r="DI89" i="1"/>
  <c r="DJ78" i="1"/>
  <c r="DI97" i="1"/>
  <c r="DG115" i="1"/>
  <c r="DG117" i="1"/>
  <c r="DG118" i="1"/>
  <c r="DN91" i="1"/>
  <c r="DP88" i="1"/>
  <c r="DN90" i="1"/>
  <c r="DS84" i="1"/>
  <c r="DQ95" i="1"/>
  <c r="DM79" i="1"/>
  <c r="DM87" i="1"/>
  <c r="DO82" i="1"/>
  <c r="DN98" i="1"/>
  <c r="DM110" i="1"/>
  <c r="DI25" i="1"/>
  <c r="DH70" i="1"/>
  <c r="DH62" i="1" s="1"/>
  <c r="DH67" i="1" s="1"/>
  <c r="DF58" i="1"/>
  <c r="DF60" i="1"/>
  <c r="DM9" i="1"/>
  <c r="DY17" i="1"/>
  <c r="DG55" i="1"/>
  <c r="DG57" i="1" s="1"/>
  <c r="DG59" i="1" s="1"/>
  <c r="DG54" i="1"/>
  <c r="DG56" i="1" s="1"/>
  <c r="DI24" i="1"/>
  <c r="DH50" i="1"/>
  <c r="DH28" i="1" s="1"/>
  <c r="DH40" i="1" s="1"/>
  <c r="DH69" i="1"/>
  <c r="DH61" i="1" s="1"/>
  <c r="DH68" i="1" s="1"/>
  <c r="DH53" i="1"/>
  <c r="DH52" i="1"/>
  <c r="DG64" i="1"/>
  <c r="DG66" i="1" s="1"/>
  <c r="DG63" i="1"/>
  <c r="DG65" i="1" s="1"/>
  <c r="DE49" i="1"/>
  <c r="DH19" i="1"/>
  <c r="DH23" i="1" s="1"/>
  <c r="DI14" i="1"/>
  <c r="DI26" i="1"/>
  <c r="DJ7" i="1"/>
  <c r="DK7" i="1" s="1"/>
  <c r="DI13" i="1"/>
  <c r="DJ8" i="1"/>
  <c r="DK8" i="1" s="1"/>
  <c r="DI27" i="1"/>
  <c r="DH39" i="1"/>
  <c r="DF36" i="1"/>
  <c r="DF51" i="1" s="1"/>
  <c r="DF31" i="1"/>
  <c r="DF48" i="1"/>
  <c r="DF45" i="1"/>
  <c r="DF47" i="1"/>
  <c r="DG29" i="1"/>
  <c r="DG30" i="1"/>
  <c r="DG37" i="1" s="1"/>
  <c r="DG42" i="1"/>
  <c r="DG44" i="1" s="1"/>
  <c r="DG46" i="1" s="1"/>
  <c r="DG41" i="1"/>
  <c r="DG43" i="1" s="1"/>
  <c r="DG71" i="1" l="1"/>
  <c r="DG72" i="1"/>
  <c r="DG101" i="1"/>
  <c r="DH100" i="1"/>
  <c r="DH107" i="1" s="1"/>
  <c r="DH106" i="1"/>
  <c r="DK77" i="1"/>
  <c r="DJ96" i="1"/>
  <c r="DJ89" i="1"/>
  <c r="DJ83" i="1"/>
  <c r="DI112" i="1"/>
  <c r="DI114" i="1" s="1"/>
  <c r="DI116" i="1" s="1"/>
  <c r="DI111" i="1"/>
  <c r="DI113" i="1" s="1"/>
  <c r="DJ97" i="1"/>
  <c r="DK78" i="1"/>
  <c r="DH118" i="1"/>
  <c r="DH117" i="1"/>
  <c r="DH115" i="1"/>
  <c r="DK94" i="1"/>
  <c r="DJ120" i="1"/>
  <c r="DJ109" i="1"/>
  <c r="DG119" i="1"/>
  <c r="DI93" i="1"/>
  <c r="DN79" i="1"/>
  <c r="DP82" i="1"/>
  <c r="DR95" i="1"/>
  <c r="DQ88" i="1"/>
  <c r="DO98" i="1"/>
  <c r="DN110" i="1"/>
  <c r="DO90" i="1"/>
  <c r="DT84" i="1"/>
  <c r="DN87" i="1"/>
  <c r="DO91" i="1"/>
  <c r="DJ24" i="1"/>
  <c r="DI50" i="1"/>
  <c r="DI28" i="1" s="1"/>
  <c r="DI40" i="1" s="1"/>
  <c r="DI69" i="1"/>
  <c r="DI61" i="1" s="1"/>
  <c r="DI68" i="1" s="1"/>
  <c r="DI53" i="1"/>
  <c r="DI52" i="1"/>
  <c r="DN9" i="1"/>
  <c r="DH55" i="1"/>
  <c r="DH57" i="1" s="1"/>
  <c r="DH59" i="1" s="1"/>
  <c r="DH54" i="1"/>
  <c r="DH56" i="1" s="1"/>
  <c r="DG60" i="1"/>
  <c r="DG58" i="1"/>
  <c r="DL8" i="1"/>
  <c r="DK27" i="1"/>
  <c r="DL7" i="1"/>
  <c r="DK26" i="1"/>
  <c r="DK13" i="1"/>
  <c r="DZ17" i="1"/>
  <c r="DJ25" i="1"/>
  <c r="DI70" i="1"/>
  <c r="DI62" i="1" s="1"/>
  <c r="DI67" i="1" s="1"/>
  <c r="DH64" i="1"/>
  <c r="DH66" i="1" s="1"/>
  <c r="DH63" i="1"/>
  <c r="DH65" i="1" s="1"/>
  <c r="DF49" i="1"/>
  <c r="DJ27" i="1"/>
  <c r="DJ26" i="1"/>
  <c r="DJ13" i="1"/>
  <c r="DI19" i="1"/>
  <c r="DI23" i="1" s="1"/>
  <c r="DJ14" i="1"/>
  <c r="DK14" i="1" s="1"/>
  <c r="DH30" i="1"/>
  <c r="DH37" i="1" s="1"/>
  <c r="DH29" i="1"/>
  <c r="DG48" i="1"/>
  <c r="DG47" i="1"/>
  <c r="DG45" i="1"/>
  <c r="DG36" i="1"/>
  <c r="DG51" i="1" s="1"/>
  <c r="DG31" i="1"/>
  <c r="DI39" i="1"/>
  <c r="DH41" i="1"/>
  <c r="DH43" i="1" s="1"/>
  <c r="DH42" i="1"/>
  <c r="DH44" i="1" s="1"/>
  <c r="DH46" i="1" s="1"/>
  <c r="DH71" i="1" l="1"/>
  <c r="DH72" i="1"/>
  <c r="DH119" i="1"/>
  <c r="DH101" i="1"/>
  <c r="DK120" i="1"/>
  <c r="DL94" i="1"/>
  <c r="DK109" i="1"/>
  <c r="DJ93" i="1"/>
  <c r="DJ111" i="1"/>
  <c r="DJ113" i="1" s="1"/>
  <c r="DJ112" i="1"/>
  <c r="DJ114" i="1" s="1"/>
  <c r="DJ116" i="1" s="1"/>
  <c r="DI99" i="1"/>
  <c r="DI100" i="1"/>
  <c r="DI107" i="1" s="1"/>
  <c r="DK97" i="1"/>
  <c r="DL78" i="1"/>
  <c r="DI118" i="1"/>
  <c r="DI115" i="1"/>
  <c r="DI117" i="1"/>
  <c r="DK96" i="1"/>
  <c r="DL77" i="1"/>
  <c r="DK89" i="1"/>
  <c r="DK83" i="1"/>
  <c r="DP90" i="1"/>
  <c r="DP91" i="1"/>
  <c r="DO79" i="1"/>
  <c r="DO87" i="1"/>
  <c r="DQ82" i="1"/>
  <c r="DU84" i="1"/>
  <c r="DR88" i="1"/>
  <c r="DP98" i="1"/>
  <c r="DO110" i="1"/>
  <c r="DS95" i="1"/>
  <c r="DG49" i="1"/>
  <c r="DK25" i="1"/>
  <c r="DJ70" i="1"/>
  <c r="DJ62" i="1" s="1"/>
  <c r="DJ67" i="1" s="1"/>
  <c r="DM8" i="1"/>
  <c r="DL27" i="1"/>
  <c r="DO9" i="1"/>
  <c r="DL26" i="1"/>
  <c r="DM7" i="1"/>
  <c r="DL13" i="1"/>
  <c r="DI54" i="1"/>
  <c r="DI56" i="1" s="1"/>
  <c r="DI55" i="1"/>
  <c r="DI57" i="1" s="1"/>
  <c r="DI59" i="1" s="1"/>
  <c r="DK19" i="1"/>
  <c r="DK23" i="1" s="1"/>
  <c r="DL14" i="1"/>
  <c r="EA17" i="1"/>
  <c r="DH60" i="1"/>
  <c r="DH58" i="1"/>
  <c r="DK24" i="1"/>
  <c r="DJ69" i="1"/>
  <c r="DJ61" i="1" s="1"/>
  <c r="DJ68" i="1" s="1"/>
  <c r="DJ50" i="1"/>
  <c r="DJ28" i="1" s="1"/>
  <c r="DJ40" i="1" s="1"/>
  <c r="DJ52" i="1"/>
  <c r="DJ53" i="1"/>
  <c r="DI63" i="1"/>
  <c r="DI65" i="1" s="1"/>
  <c r="DI64" i="1"/>
  <c r="DI66" i="1" s="1"/>
  <c r="DJ19" i="1"/>
  <c r="DJ23" i="1" s="1"/>
  <c r="DI30" i="1"/>
  <c r="DI37" i="1" s="1"/>
  <c r="DI29" i="1"/>
  <c r="DI41" i="1"/>
  <c r="DI43" i="1" s="1"/>
  <c r="DI42" i="1"/>
  <c r="DI44" i="1" s="1"/>
  <c r="DI46" i="1" s="1"/>
  <c r="DH47" i="1"/>
  <c r="DH45" i="1"/>
  <c r="DH48" i="1"/>
  <c r="DH31" i="1"/>
  <c r="DH36" i="1"/>
  <c r="DH51" i="1" s="1"/>
  <c r="DJ39" i="1"/>
  <c r="DI72" i="1" l="1"/>
  <c r="DI71" i="1"/>
  <c r="DI119" i="1"/>
  <c r="DK93" i="1"/>
  <c r="DK100" i="1" s="1"/>
  <c r="DK107" i="1" s="1"/>
  <c r="DL97" i="1"/>
  <c r="DM78" i="1"/>
  <c r="DJ100" i="1"/>
  <c r="DJ107" i="1" s="1"/>
  <c r="DJ99" i="1"/>
  <c r="DJ115" i="1"/>
  <c r="DJ117" i="1"/>
  <c r="DJ118" i="1"/>
  <c r="DK112" i="1"/>
  <c r="DK114" i="1" s="1"/>
  <c r="DK116" i="1" s="1"/>
  <c r="DK111" i="1"/>
  <c r="DK113" i="1" s="1"/>
  <c r="DL120" i="1"/>
  <c r="DM94" i="1"/>
  <c r="DL109" i="1"/>
  <c r="DM77" i="1"/>
  <c r="DL96" i="1"/>
  <c r="DL83" i="1"/>
  <c r="DL89" i="1"/>
  <c r="DI106" i="1"/>
  <c r="DI101" i="1"/>
  <c r="DQ98" i="1"/>
  <c r="DP110" i="1"/>
  <c r="DR82" i="1"/>
  <c r="DS88" i="1"/>
  <c r="DP79" i="1"/>
  <c r="DP87" i="1"/>
  <c r="DT95" i="1"/>
  <c r="DQ91" i="1"/>
  <c r="DQ90" i="1"/>
  <c r="DV84" i="1"/>
  <c r="DM14" i="1"/>
  <c r="DL19" i="1"/>
  <c r="DL23" i="1" s="1"/>
  <c r="DK39" i="1"/>
  <c r="DL24" i="1"/>
  <c r="DK50" i="1"/>
  <c r="DK28" i="1" s="1"/>
  <c r="DK40" i="1" s="1"/>
  <c r="DK53" i="1"/>
  <c r="DK52" i="1"/>
  <c r="DK69" i="1"/>
  <c r="DK61" i="1" s="1"/>
  <c r="DK68" i="1" s="1"/>
  <c r="DP9" i="1"/>
  <c r="DI58" i="1"/>
  <c r="DI60" i="1"/>
  <c r="DN8" i="1"/>
  <c r="DM27" i="1"/>
  <c r="DN7" i="1"/>
  <c r="DM26" i="1"/>
  <c r="DM13" i="1"/>
  <c r="DK70" i="1"/>
  <c r="DK62" i="1" s="1"/>
  <c r="DK67" i="1" s="1"/>
  <c r="DL25" i="1"/>
  <c r="DJ55" i="1"/>
  <c r="DJ57" i="1" s="1"/>
  <c r="DJ59" i="1" s="1"/>
  <c r="DJ54" i="1"/>
  <c r="DJ56" i="1" s="1"/>
  <c r="EB17" i="1"/>
  <c r="DJ64" i="1"/>
  <c r="DJ66" i="1" s="1"/>
  <c r="DJ63" i="1"/>
  <c r="DJ65" i="1" s="1"/>
  <c r="DH49" i="1"/>
  <c r="DJ30" i="1"/>
  <c r="DJ37" i="1" s="1"/>
  <c r="DJ29" i="1"/>
  <c r="DI45" i="1"/>
  <c r="DI47" i="1"/>
  <c r="DI48" i="1"/>
  <c r="DJ42" i="1"/>
  <c r="DJ44" i="1" s="1"/>
  <c r="DJ46" i="1" s="1"/>
  <c r="DJ41" i="1"/>
  <c r="DJ43" i="1" s="1"/>
  <c r="DI36" i="1"/>
  <c r="DI51" i="1" s="1"/>
  <c r="DI31" i="1"/>
  <c r="DJ71" i="1" l="1"/>
  <c r="DJ72" i="1"/>
  <c r="DK99" i="1"/>
  <c r="DJ119" i="1"/>
  <c r="DL112" i="1"/>
  <c r="DL114" i="1" s="1"/>
  <c r="DL116" i="1" s="1"/>
  <c r="DL111" i="1"/>
  <c r="DL113" i="1" s="1"/>
  <c r="DM96" i="1"/>
  <c r="DN77" i="1"/>
  <c r="DM83" i="1"/>
  <c r="DM89" i="1"/>
  <c r="DM93" i="1" s="1"/>
  <c r="DN94" i="1"/>
  <c r="DM120" i="1"/>
  <c r="DM109" i="1"/>
  <c r="DJ106" i="1"/>
  <c r="DJ101" i="1"/>
  <c r="DM97" i="1"/>
  <c r="DN78" i="1"/>
  <c r="DL93" i="1"/>
  <c r="DK118" i="1"/>
  <c r="DK117" i="1"/>
  <c r="DK115" i="1"/>
  <c r="DU95" i="1"/>
  <c r="DQ87" i="1"/>
  <c r="DS82" i="1"/>
  <c r="DQ79" i="1"/>
  <c r="DR90" i="1"/>
  <c r="DW84" i="1"/>
  <c r="DR91" i="1"/>
  <c r="DT88" i="1"/>
  <c r="DQ110" i="1"/>
  <c r="DR98" i="1"/>
  <c r="DK30" i="1"/>
  <c r="DK37" i="1" s="1"/>
  <c r="DK29" i="1"/>
  <c r="DK36" i="1" s="1"/>
  <c r="DL70" i="1"/>
  <c r="DL62" i="1" s="1"/>
  <c r="DL67" i="1" s="1"/>
  <c r="DM25" i="1"/>
  <c r="DL69" i="1"/>
  <c r="DL61" i="1" s="1"/>
  <c r="DL68" i="1" s="1"/>
  <c r="DL50" i="1"/>
  <c r="DL28" i="1" s="1"/>
  <c r="DL40" i="1" s="1"/>
  <c r="DL53" i="1"/>
  <c r="DM24" i="1"/>
  <c r="DL52" i="1"/>
  <c r="DL39" i="1"/>
  <c r="EC17" i="1"/>
  <c r="DQ9" i="1"/>
  <c r="DK41" i="1"/>
  <c r="DK43" i="1" s="1"/>
  <c r="DK42" i="1"/>
  <c r="DK44" i="1" s="1"/>
  <c r="DK46" i="1" s="1"/>
  <c r="DO8" i="1"/>
  <c r="DN27" i="1"/>
  <c r="DK64" i="1"/>
  <c r="DK66" i="1" s="1"/>
  <c r="DK55" i="1"/>
  <c r="DK57" i="1" s="1"/>
  <c r="DK59" i="1" s="1"/>
  <c r="DK54" i="1"/>
  <c r="DK56" i="1" s="1"/>
  <c r="DJ58" i="1"/>
  <c r="DJ60" i="1"/>
  <c r="DO7" i="1"/>
  <c r="DN26" i="1"/>
  <c r="DN13" i="1"/>
  <c r="DK63" i="1"/>
  <c r="DK65" i="1" s="1"/>
  <c r="DN14" i="1"/>
  <c r="DM19" i="1"/>
  <c r="DM23" i="1" s="1"/>
  <c r="DI49" i="1"/>
  <c r="DJ31" i="1"/>
  <c r="DJ36" i="1"/>
  <c r="DJ51" i="1" s="1"/>
  <c r="DJ47" i="1"/>
  <c r="DJ48" i="1"/>
  <c r="DJ45" i="1"/>
  <c r="DK31" i="1" l="1"/>
  <c r="DK72" i="1"/>
  <c r="DK71" i="1"/>
  <c r="DK106" i="1"/>
  <c r="DK101" i="1"/>
  <c r="DK119" i="1"/>
  <c r="DM100" i="1"/>
  <c r="DM107" i="1" s="1"/>
  <c r="DM99" i="1"/>
  <c r="DO77" i="1"/>
  <c r="DN96" i="1"/>
  <c r="DN83" i="1"/>
  <c r="DN89" i="1"/>
  <c r="DL100" i="1"/>
  <c r="DL107" i="1" s="1"/>
  <c r="DL99" i="1"/>
  <c r="DL118" i="1"/>
  <c r="DL115" i="1"/>
  <c r="DL117" i="1"/>
  <c r="DM111" i="1"/>
  <c r="DM113" i="1" s="1"/>
  <c r="DM112" i="1"/>
  <c r="DM114" i="1" s="1"/>
  <c r="DM116" i="1" s="1"/>
  <c r="DO78" i="1"/>
  <c r="DN97" i="1"/>
  <c r="DO94" i="1"/>
  <c r="DN120" i="1"/>
  <c r="DN109" i="1"/>
  <c r="DS91" i="1"/>
  <c r="DT82" i="1"/>
  <c r="DV95" i="1"/>
  <c r="DR79" i="1"/>
  <c r="DR87" i="1"/>
  <c r="DS90" i="1"/>
  <c r="DX84" i="1"/>
  <c r="DS98" i="1"/>
  <c r="DR110" i="1"/>
  <c r="DU88" i="1"/>
  <c r="DK51" i="1"/>
  <c r="DM53" i="1"/>
  <c r="DN24" i="1"/>
  <c r="DM69" i="1"/>
  <c r="DM61" i="1" s="1"/>
  <c r="DM68" i="1" s="1"/>
  <c r="DM52" i="1"/>
  <c r="DM39" i="1"/>
  <c r="DM50" i="1"/>
  <c r="DM28" i="1" s="1"/>
  <c r="DM40" i="1" s="1"/>
  <c r="DP8" i="1"/>
  <c r="DO27" i="1"/>
  <c r="DK47" i="1"/>
  <c r="DK48" i="1"/>
  <c r="DK45" i="1"/>
  <c r="DL63" i="1"/>
  <c r="DL65" i="1" s="1"/>
  <c r="DL30" i="1"/>
  <c r="DL37" i="1" s="1"/>
  <c r="DR9" i="1"/>
  <c r="DO13" i="1"/>
  <c r="DP7" i="1"/>
  <c r="DO26" i="1"/>
  <c r="DN19" i="1"/>
  <c r="DN23" i="1" s="1"/>
  <c r="DO14" i="1"/>
  <c r="DL29" i="1"/>
  <c r="DL64" i="1"/>
  <c r="DL66" i="1" s="1"/>
  <c r="DK58" i="1"/>
  <c r="DK60" i="1"/>
  <c r="DL41" i="1"/>
  <c r="DL43" i="1" s="1"/>
  <c r="DL42" i="1"/>
  <c r="DL44" i="1" s="1"/>
  <c r="DL46" i="1" s="1"/>
  <c r="DN25" i="1"/>
  <c r="DM70" i="1"/>
  <c r="DM62" i="1" s="1"/>
  <c r="DM67" i="1" s="1"/>
  <c r="DL54" i="1"/>
  <c r="DL56" i="1" s="1"/>
  <c r="DL55" i="1"/>
  <c r="DL57" i="1" s="1"/>
  <c r="DL59" i="1" s="1"/>
  <c r="DJ49" i="1"/>
  <c r="DL72" i="1" l="1"/>
  <c r="DL71" i="1"/>
  <c r="DN93" i="1"/>
  <c r="DN100" i="1" s="1"/>
  <c r="DN107" i="1" s="1"/>
  <c r="DL119" i="1"/>
  <c r="DM115" i="1"/>
  <c r="DM118" i="1"/>
  <c r="DM117" i="1"/>
  <c r="DN112" i="1"/>
  <c r="DN114" i="1" s="1"/>
  <c r="DN116" i="1" s="1"/>
  <c r="DN111" i="1"/>
  <c r="DN113" i="1" s="1"/>
  <c r="DP77" i="1"/>
  <c r="DO96" i="1"/>
  <c r="DO89" i="1"/>
  <c r="DO83" i="1"/>
  <c r="DM106" i="1"/>
  <c r="DM101" i="1"/>
  <c r="DP78" i="1"/>
  <c r="DO97" i="1"/>
  <c r="DO120" i="1"/>
  <c r="DP94" i="1"/>
  <c r="DO109" i="1"/>
  <c r="DL106" i="1"/>
  <c r="DL101" i="1"/>
  <c r="DS110" i="1"/>
  <c r="DT98" i="1"/>
  <c r="DY84" i="1"/>
  <c r="DS79" i="1"/>
  <c r="DT90" i="1"/>
  <c r="DS87" i="1"/>
  <c r="DV88" i="1"/>
  <c r="DU82" i="1"/>
  <c r="DW95" i="1"/>
  <c r="DT91" i="1"/>
  <c r="DM29" i="1"/>
  <c r="DM36" i="1" s="1"/>
  <c r="DM30" i="1"/>
  <c r="DM37" i="1" s="1"/>
  <c r="DM64" i="1"/>
  <c r="DM66" i="1" s="1"/>
  <c r="DL31" i="1"/>
  <c r="DL36" i="1"/>
  <c r="DL51" i="1" s="1"/>
  <c r="DP14" i="1"/>
  <c r="DO19" i="1"/>
  <c r="DO23" i="1" s="1"/>
  <c r="DM41" i="1"/>
  <c r="DM43" i="1" s="1"/>
  <c r="DM42" i="1"/>
  <c r="DM44" i="1" s="1"/>
  <c r="DM46" i="1" s="1"/>
  <c r="DL58" i="1"/>
  <c r="DL60" i="1"/>
  <c r="DL48" i="1"/>
  <c r="DL45" i="1"/>
  <c r="DL47" i="1"/>
  <c r="DQ7" i="1"/>
  <c r="DP26" i="1"/>
  <c r="DP13" i="1"/>
  <c r="DM54" i="1"/>
  <c r="DM56" i="1" s="1"/>
  <c r="DM55" i="1"/>
  <c r="DM57" i="1" s="1"/>
  <c r="DM59" i="1" s="1"/>
  <c r="DK49" i="1"/>
  <c r="DS9" i="1"/>
  <c r="DM63" i="1"/>
  <c r="DM65" i="1" s="1"/>
  <c r="DO25" i="1"/>
  <c r="DN70" i="1"/>
  <c r="DN62" i="1" s="1"/>
  <c r="DN67" i="1" s="1"/>
  <c r="DN52" i="1"/>
  <c r="DO24" i="1"/>
  <c r="DN53" i="1"/>
  <c r="DN50" i="1"/>
  <c r="DN28" i="1" s="1"/>
  <c r="DN40" i="1" s="1"/>
  <c r="DN69" i="1"/>
  <c r="DN61" i="1" s="1"/>
  <c r="DN68" i="1" s="1"/>
  <c r="DN39" i="1"/>
  <c r="DP27" i="1"/>
  <c r="DQ8" i="1"/>
  <c r="DM71" i="1" l="1"/>
  <c r="DM72" i="1"/>
  <c r="DN99" i="1"/>
  <c r="DN106" i="1" s="1"/>
  <c r="DM119" i="1"/>
  <c r="DN115" i="1"/>
  <c r="DN118" i="1"/>
  <c r="DN117" i="1"/>
  <c r="DQ78" i="1"/>
  <c r="DP97" i="1"/>
  <c r="DO111" i="1"/>
  <c r="DO113" i="1" s="1"/>
  <c r="DO112" i="1"/>
  <c r="DO114" i="1" s="1"/>
  <c r="DO116" i="1" s="1"/>
  <c r="DQ77" i="1"/>
  <c r="DP96" i="1"/>
  <c r="DP89" i="1"/>
  <c r="DP83" i="1"/>
  <c r="DQ94" i="1"/>
  <c r="DP120" i="1"/>
  <c r="DP109" i="1"/>
  <c r="DO93" i="1"/>
  <c r="DX95" i="1"/>
  <c r="DT87" i="1"/>
  <c r="DT79" i="1"/>
  <c r="DU98" i="1"/>
  <c r="DT110" i="1"/>
  <c r="DW88" i="1"/>
  <c r="DZ84" i="1"/>
  <c r="DU91" i="1"/>
  <c r="DV82" i="1"/>
  <c r="DU90" i="1"/>
  <c r="DM31" i="1"/>
  <c r="DM51" i="1"/>
  <c r="DN64" i="1"/>
  <c r="DN66" i="1" s="1"/>
  <c r="DN63" i="1"/>
  <c r="DN65" i="1" s="1"/>
  <c r="DN30" i="1"/>
  <c r="DN37" i="1" s="1"/>
  <c r="DL49" i="1"/>
  <c r="DN54" i="1"/>
  <c r="DN56" i="1" s="1"/>
  <c r="DN55" i="1"/>
  <c r="DN57" i="1" s="1"/>
  <c r="DN59" i="1" s="1"/>
  <c r="DM48" i="1"/>
  <c r="DM45" i="1"/>
  <c r="DM47" i="1"/>
  <c r="DM58" i="1"/>
  <c r="DM60" i="1"/>
  <c r="DR8" i="1"/>
  <c r="DQ27" i="1"/>
  <c r="DO70" i="1"/>
  <c r="DO62" i="1" s="1"/>
  <c r="DO67" i="1" s="1"/>
  <c r="DO69" i="1"/>
  <c r="DO61" i="1" s="1"/>
  <c r="DO68" i="1" s="1"/>
  <c r="DO52" i="1"/>
  <c r="DP24" i="1"/>
  <c r="DO39" i="1"/>
  <c r="DO50" i="1"/>
  <c r="DO28" i="1" s="1"/>
  <c r="DO40" i="1" s="1"/>
  <c r="DO53" i="1"/>
  <c r="DT9" i="1"/>
  <c r="DP19" i="1"/>
  <c r="DP23" i="1" s="1"/>
  <c r="DQ14" i="1"/>
  <c r="DN29" i="1"/>
  <c r="DP25" i="1"/>
  <c r="DQ13" i="1"/>
  <c r="DQ26" i="1"/>
  <c r="DR7" i="1"/>
  <c r="DN41" i="1"/>
  <c r="DN43" i="1" s="1"/>
  <c r="DN42" i="1"/>
  <c r="DN44" i="1" s="1"/>
  <c r="DN46" i="1" s="1"/>
  <c r="DN71" i="1" l="1"/>
  <c r="DN72" i="1"/>
  <c r="DN101" i="1"/>
  <c r="DN119" i="1"/>
  <c r="DQ97" i="1"/>
  <c r="DR78" i="1"/>
  <c r="DR94" i="1"/>
  <c r="DQ120" i="1"/>
  <c r="DQ109" i="1"/>
  <c r="DP93" i="1"/>
  <c r="DO99" i="1"/>
  <c r="DO100" i="1"/>
  <c r="DO107" i="1" s="1"/>
  <c r="DQ96" i="1"/>
  <c r="DR77" i="1"/>
  <c r="DQ89" i="1"/>
  <c r="DQ83" i="1"/>
  <c r="DP111" i="1"/>
  <c r="DP113" i="1" s="1"/>
  <c r="DP112" i="1"/>
  <c r="DP114" i="1" s="1"/>
  <c r="DP116" i="1" s="1"/>
  <c r="DO115" i="1"/>
  <c r="DO118" i="1"/>
  <c r="DO117" i="1"/>
  <c r="DW82" i="1"/>
  <c r="DV91" i="1"/>
  <c r="DU87" i="1"/>
  <c r="EA84" i="1"/>
  <c r="DV98" i="1"/>
  <c r="DU110" i="1"/>
  <c r="DX88" i="1"/>
  <c r="DV90" i="1"/>
  <c r="DU79" i="1"/>
  <c r="DY95" i="1"/>
  <c r="DO64" i="1"/>
  <c r="DO66" i="1" s="1"/>
  <c r="DM49" i="1"/>
  <c r="DR14" i="1"/>
  <c r="DQ19" i="1"/>
  <c r="DQ23" i="1" s="1"/>
  <c r="DR27" i="1"/>
  <c r="DS8" i="1"/>
  <c r="DO41" i="1"/>
  <c r="DO43" i="1" s="1"/>
  <c r="DO42" i="1"/>
  <c r="DO44" i="1" s="1"/>
  <c r="DO46" i="1" s="1"/>
  <c r="DP39" i="1"/>
  <c r="DQ24" i="1"/>
  <c r="DP69" i="1"/>
  <c r="DP61" i="1" s="1"/>
  <c r="DP68" i="1" s="1"/>
  <c r="DP50" i="1"/>
  <c r="DP28" i="1" s="1"/>
  <c r="DP40" i="1" s="1"/>
  <c r="DP53" i="1"/>
  <c r="DP52" i="1"/>
  <c r="DU9" i="1"/>
  <c r="DO54" i="1"/>
  <c r="DO56" i="1" s="1"/>
  <c r="DO55" i="1"/>
  <c r="DO57" i="1" s="1"/>
  <c r="DO59" i="1" s="1"/>
  <c r="DR26" i="1"/>
  <c r="DS7" i="1"/>
  <c r="DR13" i="1"/>
  <c r="DO63" i="1"/>
  <c r="DO65" i="1" s="1"/>
  <c r="DN45" i="1"/>
  <c r="DN48" i="1"/>
  <c r="DN47" i="1"/>
  <c r="DO29" i="1"/>
  <c r="DO30" i="1"/>
  <c r="DO37" i="1" s="1"/>
  <c r="DQ25" i="1"/>
  <c r="DP70" i="1"/>
  <c r="DP62" i="1" s="1"/>
  <c r="DP67" i="1" s="1"/>
  <c r="DN36" i="1"/>
  <c r="DN51" i="1" s="1"/>
  <c r="DN31" i="1"/>
  <c r="DN58" i="1"/>
  <c r="DN60" i="1"/>
  <c r="DO71" i="1" l="1"/>
  <c r="DO72" i="1"/>
  <c r="DO119" i="1"/>
  <c r="DP100" i="1"/>
  <c r="DP107" i="1" s="1"/>
  <c r="DP99" i="1"/>
  <c r="DQ93" i="1"/>
  <c r="DS77" i="1"/>
  <c r="DR96" i="1"/>
  <c r="DR83" i="1"/>
  <c r="DR89" i="1"/>
  <c r="DS94" i="1"/>
  <c r="DR120" i="1"/>
  <c r="DR109" i="1"/>
  <c r="DP118" i="1"/>
  <c r="DP117" i="1"/>
  <c r="DP115" i="1"/>
  <c r="DS78" i="1"/>
  <c r="DR97" i="1"/>
  <c r="DQ112" i="1"/>
  <c r="DQ114" i="1" s="1"/>
  <c r="DQ116" i="1" s="1"/>
  <c r="DQ111" i="1"/>
  <c r="DQ113" i="1" s="1"/>
  <c r="DO101" i="1"/>
  <c r="DO106" i="1"/>
  <c r="DW91" i="1"/>
  <c r="DV87" i="1"/>
  <c r="DV79" i="1"/>
  <c r="DW90" i="1"/>
  <c r="DW98" i="1"/>
  <c r="DV110" i="1"/>
  <c r="DY88" i="1"/>
  <c r="DZ95" i="1"/>
  <c r="DX82" i="1"/>
  <c r="DP64" i="1"/>
  <c r="DP66" i="1" s="1"/>
  <c r="DP29" i="1"/>
  <c r="DP36" i="1" s="1"/>
  <c r="DP30" i="1"/>
  <c r="DP37" i="1" s="1"/>
  <c r="DV9" i="1"/>
  <c r="DR25" i="1"/>
  <c r="DQ70" i="1"/>
  <c r="DQ62" i="1" s="1"/>
  <c r="DQ67" i="1" s="1"/>
  <c r="DP63" i="1"/>
  <c r="DP65" i="1" s="1"/>
  <c r="DP54" i="1"/>
  <c r="DP56" i="1" s="1"/>
  <c r="DP55" i="1"/>
  <c r="DP57" i="1" s="1"/>
  <c r="DP59" i="1" s="1"/>
  <c r="DS27" i="1"/>
  <c r="DT8" i="1"/>
  <c r="DN49" i="1"/>
  <c r="DO58" i="1"/>
  <c r="DO60" i="1"/>
  <c r="DQ39" i="1"/>
  <c r="DQ50" i="1"/>
  <c r="DQ28" i="1" s="1"/>
  <c r="DQ40" i="1" s="1"/>
  <c r="DQ52" i="1"/>
  <c r="DQ53" i="1"/>
  <c r="DQ69" i="1"/>
  <c r="DQ61" i="1" s="1"/>
  <c r="DQ68" i="1" s="1"/>
  <c r="DR24" i="1"/>
  <c r="DP41" i="1"/>
  <c r="DP43" i="1" s="1"/>
  <c r="DP42" i="1"/>
  <c r="DP44" i="1" s="1"/>
  <c r="DP46" i="1" s="1"/>
  <c r="DT7" i="1"/>
  <c r="DS26" i="1"/>
  <c r="DS13" i="1"/>
  <c r="DO48" i="1"/>
  <c r="DO45" i="1"/>
  <c r="DO47" i="1"/>
  <c r="DO36" i="1"/>
  <c r="DO51" i="1" s="1"/>
  <c r="DO31" i="1"/>
  <c r="DS14" i="1"/>
  <c r="DR19" i="1"/>
  <c r="DR23" i="1" s="1"/>
  <c r="DP71" i="1" l="1"/>
  <c r="DP72" i="1"/>
  <c r="DR93" i="1"/>
  <c r="DR99" i="1" s="1"/>
  <c r="DP119" i="1"/>
  <c r="DT94" i="1"/>
  <c r="DS120" i="1"/>
  <c r="DS109" i="1"/>
  <c r="DR100" i="1"/>
  <c r="DR107" i="1" s="1"/>
  <c r="DT77" i="1"/>
  <c r="DS96" i="1"/>
  <c r="DS83" i="1"/>
  <c r="DS89" i="1"/>
  <c r="DS97" i="1"/>
  <c r="DT78" i="1"/>
  <c r="DQ100" i="1"/>
  <c r="DQ107" i="1" s="1"/>
  <c r="DQ99" i="1"/>
  <c r="DQ115" i="1"/>
  <c r="DQ118" i="1"/>
  <c r="DQ117" i="1"/>
  <c r="DR112" i="1"/>
  <c r="DR114" i="1" s="1"/>
  <c r="DR116" i="1" s="1"/>
  <c r="DR111" i="1"/>
  <c r="DR113" i="1" s="1"/>
  <c r="DP101" i="1"/>
  <c r="DP106" i="1"/>
  <c r="DX91" i="1"/>
  <c r="DZ88" i="1"/>
  <c r="DX98" i="1"/>
  <c r="DW110" i="1"/>
  <c r="DW79" i="1"/>
  <c r="EA95" i="1"/>
  <c r="DX90" i="1"/>
  <c r="DW87" i="1"/>
  <c r="DY82" i="1"/>
  <c r="DQ64" i="1"/>
  <c r="DQ66" i="1" s="1"/>
  <c r="DQ30" i="1"/>
  <c r="DQ37" i="1" s="1"/>
  <c r="DP51" i="1"/>
  <c r="DP31" i="1"/>
  <c r="DU8" i="1"/>
  <c r="DT27" i="1"/>
  <c r="DP58" i="1"/>
  <c r="DP60" i="1"/>
  <c r="DS25" i="1"/>
  <c r="DR70" i="1"/>
  <c r="DR62" i="1" s="1"/>
  <c r="DR67" i="1" s="1"/>
  <c r="DT26" i="1"/>
  <c r="DU7" i="1"/>
  <c r="DT13" i="1"/>
  <c r="DQ41" i="1"/>
  <c r="DQ43" i="1" s="1"/>
  <c r="DQ42" i="1"/>
  <c r="DQ44" i="1" s="1"/>
  <c r="DQ46" i="1" s="1"/>
  <c r="DP45" i="1"/>
  <c r="DP48" i="1"/>
  <c r="DP47" i="1"/>
  <c r="DR50" i="1"/>
  <c r="DR28" i="1" s="1"/>
  <c r="DR40" i="1" s="1"/>
  <c r="DR69" i="1"/>
  <c r="DR61" i="1" s="1"/>
  <c r="DR68" i="1" s="1"/>
  <c r="DR52" i="1"/>
  <c r="DR53" i="1"/>
  <c r="DR39" i="1"/>
  <c r="DS24" i="1"/>
  <c r="DS19" i="1"/>
  <c r="DS23" i="1" s="1"/>
  <c r="DT14" i="1"/>
  <c r="DQ54" i="1"/>
  <c r="DQ56" i="1" s="1"/>
  <c r="DQ55" i="1"/>
  <c r="DQ57" i="1" s="1"/>
  <c r="DQ59" i="1" s="1"/>
  <c r="DQ63" i="1"/>
  <c r="DQ65" i="1" s="1"/>
  <c r="DO49" i="1"/>
  <c r="DQ29" i="1"/>
  <c r="DW9" i="1"/>
  <c r="DQ72" i="1" l="1"/>
  <c r="DQ71" i="1"/>
  <c r="DQ106" i="1"/>
  <c r="DQ101" i="1"/>
  <c r="DR106" i="1"/>
  <c r="DR101" i="1"/>
  <c r="DU77" i="1"/>
  <c r="DT96" i="1"/>
  <c r="DT89" i="1"/>
  <c r="DT83" i="1"/>
  <c r="DR118" i="1"/>
  <c r="DR117" i="1"/>
  <c r="DR115" i="1"/>
  <c r="DU78" i="1"/>
  <c r="DT97" i="1"/>
  <c r="DS112" i="1"/>
  <c r="DS114" i="1" s="1"/>
  <c r="DS116" i="1" s="1"/>
  <c r="DS111" i="1"/>
  <c r="DS113" i="1" s="1"/>
  <c r="DQ119" i="1"/>
  <c r="DS93" i="1"/>
  <c r="DU94" i="1"/>
  <c r="DT120" i="1"/>
  <c r="DT109" i="1"/>
  <c r="DX79" i="1"/>
  <c r="DY90" i="1"/>
  <c r="DY91" i="1"/>
  <c r="DZ82" i="1"/>
  <c r="EA88" i="1"/>
  <c r="DX87" i="1"/>
  <c r="DY98" i="1"/>
  <c r="DX110" i="1"/>
  <c r="DR63" i="1"/>
  <c r="DR65" i="1" s="1"/>
  <c r="DP49" i="1"/>
  <c r="DR64" i="1"/>
  <c r="DR66" i="1" s="1"/>
  <c r="DQ31" i="1"/>
  <c r="DQ36" i="1"/>
  <c r="DQ51" i="1" s="1"/>
  <c r="DR30" i="1"/>
  <c r="DR37" i="1" s="1"/>
  <c r="DS70" i="1"/>
  <c r="DS62" i="1" s="1"/>
  <c r="DS67" i="1" s="1"/>
  <c r="DS69" i="1"/>
  <c r="DS61" i="1" s="1"/>
  <c r="DS68" i="1" s="1"/>
  <c r="DS52" i="1"/>
  <c r="DT24" i="1"/>
  <c r="DS50" i="1"/>
  <c r="DS28" i="1" s="1"/>
  <c r="DS40" i="1" s="1"/>
  <c r="DS39" i="1"/>
  <c r="DS53" i="1"/>
  <c r="DT25" i="1"/>
  <c r="DQ58" i="1"/>
  <c r="DQ60" i="1"/>
  <c r="DR54" i="1"/>
  <c r="DR56" i="1" s="1"/>
  <c r="DR55" i="1"/>
  <c r="DR57" i="1" s="1"/>
  <c r="DR59" i="1" s="1"/>
  <c r="DX9" i="1"/>
  <c r="DR29" i="1"/>
  <c r="DR41" i="1"/>
  <c r="DR43" i="1" s="1"/>
  <c r="DR42" i="1"/>
  <c r="DR44" i="1" s="1"/>
  <c r="DR46" i="1" s="1"/>
  <c r="DQ45" i="1"/>
  <c r="DQ47" i="1"/>
  <c r="DQ48" i="1"/>
  <c r="DU14" i="1"/>
  <c r="DT19" i="1"/>
  <c r="DT23" i="1" s="1"/>
  <c r="DV7" i="1"/>
  <c r="DU26" i="1"/>
  <c r="DU13" i="1"/>
  <c r="DV8" i="1"/>
  <c r="DU27" i="1"/>
  <c r="DR72" i="1" l="1"/>
  <c r="DR71" i="1"/>
  <c r="DR119" i="1"/>
  <c r="DT93" i="1"/>
  <c r="DT100" i="1" s="1"/>
  <c r="DT107" i="1" s="1"/>
  <c r="DS118" i="1"/>
  <c r="DS115" i="1"/>
  <c r="DS117" i="1"/>
  <c r="DU96" i="1"/>
  <c r="DV77" i="1"/>
  <c r="DU89" i="1"/>
  <c r="DU83" i="1"/>
  <c r="DT111" i="1"/>
  <c r="DT113" i="1" s="1"/>
  <c r="DT112" i="1"/>
  <c r="DT114" i="1" s="1"/>
  <c r="DT116" i="1" s="1"/>
  <c r="DU120" i="1"/>
  <c r="DV94" i="1"/>
  <c r="DU109" i="1"/>
  <c r="DV78" i="1"/>
  <c r="DU97" i="1"/>
  <c r="DS100" i="1"/>
  <c r="DS107" i="1" s="1"/>
  <c r="DS99" i="1"/>
  <c r="DY110" i="1"/>
  <c r="DZ98" i="1"/>
  <c r="DZ91" i="1"/>
  <c r="DZ90" i="1"/>
  <c r="DY87" i="1"/>
  <c r="DY79" i="1"/>
  <c r="EA82" i="1"/>
  <c r="DT69" i="1"/>
  <c r="DT61" i="1" s="1"/>
  <c r="DT68" i="1" s="1"/>
  <c r="DU24" i="1"/>
  <c r="DT53" i="1"/>
  <c r="DT39" i="1"/>
  <c r="DT50" i="1"/>
  <c r="DT28" i="1" s="1"/>
  <c r="DT40" i="1" s="1"/>
  <c r="DT52" i="1"/>
  <c r="DV14" i="1"/>
  <c r="DU19" i="1"/>
  <c r="DU23" i="1" s="1"/>
  <c r="DS64" i="1"/>
  <c r="DS66" i="1" s="1"/>
  <c r="DS54" i="1"/>
  <c r="DS56" i="1" s="1"/>
  <c r="DS55" i="1"/>
  <c r="DS57" i="1" s="1"/>
  <c r="DS59" i="1" s="1"/>
  <c r="DR31" i="1"/>
  <c r="DR36" i="1"/>
  <c r="DR51" i="1" s="1"/>
  <c r="DQ49" i="1"/>
  <c r="DU25" i="1"/>
  <c r="DT70" i="1"/>
  <c r="DT62" i="1" s="1"/>
  <c r="DT67" i="1" s="1"/>
  <c r="DY9" i="1"/>
  <c r="DS30" i="1"/>
  <c r="DS37" i="1" s="1"/>
  <c r="DV27" i="1"/>
  <c r="DW8" i="1"/>
  <c r="DS63" i="1"/>
  <c r="DS65" i="1" s="1"/>
  <c r="DV26" i="1"/>
  <c r="DW7" i="1"/>
  <c r="DV13" i="1"/>
  <c r="DS29" i="1"/>
  <c r="DR45" i="1"/>
  <c r="DR47" i="1"/>
  <c r="DR48" i="1"/>
  <c r="DR58" i="1"/>
  <c r="DR60" i="1"/>
  <c r="DS41" i="1"/>
  <c r="DS43" i="1" s="1"/>
  <c r="DS42" i="1"/>
  <c r="DS44" i="1" s="1"/>
  <c r="DS46" i="1" s="1"/>
  <c r="DS72" i="1" l="1"/>
  <c r="DS71" i="1"/>
  <c r="DT99" i="1"/>
  <c r="DT106" i="1" s="1"/>
  <c r="DV97" i="1"/>
  <c r="DW78" i="1"/>
  <c r="DU112" i="1"/>
  <c r="DU114" i="1" s="1"/>
  <c r="DU116" i="1" s="1"/>
  <c r="DU111" i="1"/>
  <c r="DU113" i="1" s="1"/>
  <c r="DV120" i="1"/>
  <c r="DW94" i="1"/>
  <c r="DV109" i="1"/>
  <c r="DW77" i="1"/>
  <c r="DV96" i="1"/>
  <c r="DV83" i="1"/>
  <c r="DV89" i="1"/>
  <c r="DS119" i="1"/>
  <c r="DU93" i="1"/>
  <c r="DS106" i="1"/>
  <c r="DS101" i="1"/>
  <c r="DT117" i="1"/>
  <c r="DT118" i="1"/>
  <c r="DT115" i="1"/>
  <c r="EA98" i="1"/>
  <c r="DZ110" i="1"/>
  <c r="DZ87" i="1"/>
  <c r="EA90" i="1"/>
  <c r="EA91" i="1"/>
  <c r="DZ79" i="1"/>
  <c r="DT29" i="1"/>
  <c r="DT36" i="1" s="1"/>
  <c r="DR49" i="1"/>
  <c r="DV25" i="1"/>
  <c r="DU70" i="1"/>
  <c r="DU62" i="1" s="1"/>
  <c r="DU67" i="1" s="1"/>
  <c r="DT63" i="1"/>
  <c r="DT65" i="1" s="1"/>
  <c r="DT64" i="1"/>
  <c r="DT66" i="1" s="1"/>
  <c r="DS58" i="1"/>
  <c r="DS60" i="1"/>
  <c r="DT41" i="1"/>
  <c r="DT43" i="1" s="1"/>
  <c r="DT42" i="1"/>
  <c r="DT44" i="1" s="1"/>
  <c r="DT46" i="1" s="1"/>
  <c r="DX8" i="1"/>
  <c r="DW27" i="1"/>
  <c r="DT30" i="1"/>
  <c r="DT37" i="1" s="1"/>
  <c r="DS36" i="1"/>
  <c r="DS51" i="1" s="1"/>
  <c r="DS31" i="1"/>
  <c r="DS47" i="1"/>
  <c r="DS48" i="1"/>
  <c r="DS45" i="1"/>
  <c r="DW26" i="1"/>
  <c r="DX7" i="1"/>
  <c r="DW13" i="1"/>
  <c r="DT54" i="1"/>
  <c r="DT56" i="1" s="1"/>
  <c r="DT55" i="1"/>
  <c r="DT57" i="1" s="1"/>
  <c r="DT59" i="1" s="1"/>
  <c r="DZ9" i="1"/>
  <c r="DU52" i="1"/>
  <c r="DU53" i="1"/>
  <c r="DV24" i="1"/>
  <c r="DU69" i="1"/>
  <c r="DU61" i="1" s="1"/>
  <c r="DU68" i="1" s="1"/>
  <c r="DU39" i="1"/>
  <c r="DU50" i="1"/>
  <c r="DU28" i="1" s="1"/>
  <c r="DU40" i="1" s="1"/>
  <c r="DV19" i="1"/>
  <c r="DV23" i="1" s="1"/>
  <c r="DW14" i="1"/>
  <c r="DT101" i="1" l="1"/>
  <c r="DT72" i="1"/>
  <c r="DT71" i="1"/>
  <c r="DV93" i="1"/>
  <c r="DV99" i="1" s="1"/>
  <c r="DV106" i="1" s="1"/>
  <c r="DV111" i="1"/>
  <c r="DV113" i="1" s="1"/>
  <c r="DV112" i="1"/>
  <c r="DV114" i="1" s="1"/>
  <c r="DV116" i="1" s="1"/>
  <c r="DX94" i="1"/>
  <c r="DW120" i="1"/>
  <c r="DW109" i="1"/>
  <c r="DT119" i="1"/>
  <c r="DU118" i="1"/>
  <c r="DU115" i="1"/>
  <c r="DU117" i="1"/>
  <c r="DW96" i="1"/>
  <c r="DX77" i="1"/>
  <c r="DW83" i="1"/>
  <c r="DW89" i="1"/>
  <c r="DX78" i="1"/>
  <c r="DW97" i="1"/>
  <c r="DU99" i="1"/>
  <c r="DU100" i="1"/>
  <c r="DU107" i="1" s="1"/>
  <c r="EA79" i="1"/>
  <c r="EA87" i="1"/>
  <c r="EA110" i="1"/>
  <c r="DU29" i="1"/>
  <c r="DU36" i="1" s="1"/>
  <c r="DS49" i="1"/>
  <c r="DT31" i="1"/>
  <c r="DT51" i="1"/>
  <c r="DT58" i="1"/>
  <c r="DT60" i="1"/>
  <c r="DX14" i="1"/>
  <c r="DW19" i="1"/>
  <c r="DW23" i="1" s="1"/>
  <c r="DU54" i="1"/>
  <c r="DU56" i="1" s="1"/>
  <c r="DU55" i="1"/>
  <c r="DU57" i="1" s="1"/>
  <c r="DU59" i="1" s="1"/>
  <c r="DU64" i="1"/>
  <c r="DU66" i="1" s="1"/>
  <c r="DX27" i="1"/>
  <c r="DY8" i="1"/>
  <c r="DU30" i="1"/>
  <c r="DU37" i="1" s="1"/>
  <c r="DV50" i="1"/>
  <c r="DV28" i="1" s="1"/>
  <c r="DV40" i="1" s="1"/>
  <c r="DV39" i="1"/>
  <c r="DV53" i="1"/>
  <c r="DV69" i="1"/>
  <c r="DV61" i="1" s="1"/>
  <c r="DV68" i="1" s="1"/>
  <c r="DW24" i="1"/>
  <c r="DV52" i="1"/>
  <c r="DY7" i="1"/>
  <c r="DX26" i="1"/>
  <c r="DX13" i="1"/>
  <c r="DU63" i="1"/>
  <c r="DU65" i="1" s="1"/>
  <c r="DU41" i="1"/>
  <c r="DU43" i="1" s="1"/>
  <c r="DU42" i="1"/>
  <c r="DU44" i="1" s="1"/>
  <c r="DU46" i="1" s="1"/>
  <c r="EA9" i="1"/>
  <c r="DT45" i="1"/>
  <c r="DT47" i="1"/>
  <c r="DT48" i="1"/>
  <c r="DW25" i="1"/>
  <c r="DV70" i="1"/>
  <c r="DV62" i="1" s="1"/>
  <c r="DV67" i="1" s="1"/>
  <c r="DU71" i="1" l="1"/>
  <c r="DU72" i="1"/>
  <c r="DW93" i="1"/>
  <c r="DW99" i="1" s="1"/>
  <c r="DV100" i="1"/>
  <c r="DV107" i="1" s="1"/>
  <c r="DW111" i="1"/>
  <c r="DW113" i="1" s="1"/>
  <c r="DW112" i="1"/>
  <c r="DW114" i="1" s="1"/>
  <c r="DW116" i="1" s="1"/>
  <c r="DX96" i="1"/>
  <c r="DY77" i="1"/>
  <c r="DX83" i="1"/>
  <c r="DX89" i="1"/>
  <c r="DU106" i="1"/>
  <c r="DU101" i="1"/>
  <c r="DX120" i="1"/>
  <c r="DY94" i="1"/>
  <c r="DX109" i="1"/>
  <c r="DY78" i="1"/>
  <c r="DX97" i="1"/>
  <c r="DU119" i="1"/>
  <c r="DV115" i="1"/>
  <c r="DV117" i="1"/>
  <c r="DV118" i="1"/>
  <c r="DV30" i="1"/>
  <c r="DV37" i="1" s="1"/>
  <c r="DT49" i="1"/>
  <c r="DU51" i="1"/>
  <c r="DU31" i="1"/>
  <c r="DV41" i="1"/>
  <c r="DV43" i="1" s="1"/>
  <c r="DV42" i="1"/>
  <c r="DV44" i="1" s="1"/>
  <c r="DV46" i="1" s="1"/>
  <c r="DV29" i="1"/>
  <c r="DU60" i="1"/>
  <c r="DU58" i="1"/>
  <c r="DV63" i="1"/>
  <c r="DV65" i="1" s="1"/>
  <c r="DW53" i="1"/>
  <c r="DW50" i="1"/>
  <c r="DW28" i="1" s="1"/>
  <c r="DW40" i="1" s="1"/>
  <c r="DX24" i="1"/>
  <c r="DW39" i="1"/>
  <c r="DW69" i="1"/>
  <c r="DW61" i="1" s="1"/>
  <c r="DW68" i="1" s="1"/>
  <c r="DW52" i="1"/>
  <c r="DU45" i="1"/>
  <c r="DU48" i="1"/>
  <c r="DU47" i="1"/>
  <c r="DV64" i="1"/>
  <c r="DV66" i="1" s="1"/>
  <c r="DY13" i="1"/>
  <c r="DZ7" i="1"/>
  <c r="DY26" i="1"/>
  <c r="DY14" i="1"/>
  <c r="DX19" i="1"/>
  <c r="DX23" i="1" s="1"/>
  <c r="DX25" i="1"/>
  <c r="DW70" i="1"/>
  <c r="DW62" i="1" s="1"/>
  <c r="DW67" i="1" s="1"/>
  <c r="EB9" i="1"/>
  <c r="DV54" i="1"/>
  <c r="DV56" i="1" s="1"/>
  <c r="DV55" i="1"/>
  <c r="DV57" i="1" s="1"/>
  <c r="DV59" i="1" s="1"/>
  <c r="DZ8" i="1"/>
  <c r="DY27" i="1"/>
  <c r="DV72" i="1" l="1"/>
  <c r="DV71" i="1"/>
  <c r="DW100" i="1"/>
  <c r="DW107" i="1" s="1"/>
  <c r="DV101" i="1"/>
  <c r="DX93" i="1"/>
  <c r="DX100" i="1" s="1"/>
  <c r="DX107" i="1" s="1"/>
  <c r="DZ78" i="1"/>
  <c r="DY97" i="1"/>
  <c r="DZ77" i="1"/>
  <c r="DY96" i="1"/>
  <c r="DY83" i="1"/>
  <c r="DY89" i="1"/>
  <c r="DX112" i="1"/>
  <c r="DX114" i="1" s="1"/>
  <c r="DX116" i="1" s="1"/>
  <c r="DX111" i="1"/>
  <c r="DX113" i="1" s="1"/>
  <c r="DZ94" i="1"/>
  <c r="DY120" i="1"/>
  <c r="DY109" i="1"/>
  <c r="DW118" i="1"/>
  <c r="DW115" i="1"/>
  <c r="DW117" i="1"/>
  <c r="DV119" i="1"/>
  <c r="DW106" i="1"/>
  <c r="DW63" i="1"/>
  <c r="DW65" i="1" s="1"/>
  <c r="DY25" i="1"/>
  <c r="DX70" i="1"/>
  <c r="DX62" i="1" s="1"/>
  <c r="DX67" i="1" s="1"/>
  <c r="DZ14" i="1"/>
  <c r="DY19" i="1"/>
  <c r="DY23" i="1" s="1"/>
  <c r="DW29" i="1"/>
  <c r="DW30" i="1"/>
  <c r="DW37" i="1" s="1"/>
  <c r="DV31" i="1"/>
  <c r="DV36" i="1"/>
  <c r="DV51" i="1" s="1"/>
  <c r="DZ27" i="1"/>
  <c r="EA8" i="1"/>
  <c r="DW64" i="1"/>
  <c r="DW66" i="1" s="1"/>
  <c r="DW41" i="1"/>
  <c r="DW43" i="1" s="1"/>
  <c r="DW42" i="1"/>
  <c r="DW44" i="1" s="1"/>
  <c r="DW46" i="1" s="1"/>
  <c r="DV60" i="1"/>
  <c r="DV58" i="1"/>
  <c r="EC9" i="1"/>
  <c r="DZ26" i="1"/>
  <c r="EA7" i="1"/>
  <c r="DZ13" i="1"/>
  <c r="DW54" i="1"/>
  <c r="DW56" i="1" s="1"/>
  <c r="DW55" i="1"/>
  <c r="DW57" i="1" s="1"/>
  <c r="DW59" i="1" s="1"/>
  <c r="DU49" i="1"/>
  <c r="DX69" i="1"/>
  <c r="DX61" i="1" s="1"/>
  <c r="DX68" i="1" s="1"/>
  <c r="DY24" i="1"/>
  <c r="DX50" i="1"/>
  <c r="DX28" i="1" s="1"/>
  <c r="DX40" i="1" s="1"/>
  <c r="DX52" i="1"/>
  <c r="DX39" i="1"/>
  <c r="DX53" i="1"/>
  <c r="DV47" i="1"/>
  <c r="DV45" i="1"/>
  <c r="DV48" i="1"/>
  <c r="DW71" i="1" l="1"/>
  <c r="DW72" i="1"/>
  <c r="DW101" i="1"/>
  <c r="DX99" i="1"/>
  <c r="DX106" i="1" s="1"/>
  <c r="DW119" i="1"/>
  <c r="DY93" i="1"/>
  <c r="DY100" i="1" s="1"/>
  <c r="DY107" i="1" s="1"/>
  <c r="DY112" i="1"/>
  <c r="DY114" i="1" s="1"/>
  <c r="DY116" i="1" s="1"/>
  <c r="DY111" i="1"/>
  <c r="DY113" i="1" s="1"/>
  <c r="DZ96" i="1"/>
  <c r="EA77" i="1"/>
  <c r="DZ89" i="1"/>
  <c r="DZ83" i="1"/>
  <c r="EA94" i="1"/>
  <c r="DZ120" i="1"/>
  <c r="DZ109" i="1"/>
  <c r="EA78" i="1"/>
  <c r="EA97" i="1" s="1"/>
  <c r="DZ97" i="1"/>
  <c r="DX118" i="1"/>
  <c r="DX117" i="1"/>
  <c r="DX115" i="1"/>
  <c r="DX54" i="1"/>
  <c r="DX56" i="1" s="1"/>
  <c r="DX55" i="1"/>
  <c r="DX57" i="1" s="1"/>
  <c r="DX59" i="1" s="1"/>
  <c r="EA26" i="1"/>
  <c r="EB7" i="1"/>
  <c r="EA13" i="1"/>
  <c r="DW31" i="1"/>
  <c r="DW36" i="1"/>
  <c r="DW51" i="1" s="1"/>
  <c r="EB8" i="1"/>
  <c r="EA27" i="1"/>
  <c r="EA14" i="1"/>
  <c r="DZ19" i="1"/>
  <c r="DZ23" i="1" s="1"/>
  <c r="DX63" i="1"/>
  <c r="DX65" i="1" s="1"/>
  <c r="DX64" i="1"/>
  <c r="DX66" i="1" s="1"/>
  <c r="DX29" i="1"/>
  <c r="DX30" i="1"/>
  <c r="DX37" i="1" s="1"/>
  <c r="DX41" i="1"/>
  <c r="DX43" i="1" s="1"/>
  <c r="DX42" i="1"/>
  <c r="DX44" i="1" s="1"/>
  <c r="DX46" i="1" s="1"/>
  <c r="DW48" i="1"/>
  <c r="DW47" i="1"/>
  <c r="DW45" i="1"/>
  <c r="DY70" i="1"/>
  <c r="DY62" i="1" s="1"/>
  <c r="DY52" i="1"/>
  <c r="DY53" i="1"/>
  <c r="DY50" i="1"/>
  <c r="DY28" i="1" s="1"/>
  <c r="DY40" i="1" s="1"/>
  <c r="DY69" i="1"/>
  <c r="DY61" i="1" s="1"/>
  <c r="DY68" i="1" s="1"/>
  <c r="DY39" i="1"/>
  <c r="DZ24" i="1"/>
  <c r="DV49" i="1"/>
  <c r="DW60" i="1"/>
  <c r="DW58" i="1"/>
  <c r="DZ25" i="1"/>
  <c r="DX71" i="1" l="1"/>
  <c r="DX72" i="1"/>
  <c r="DX101" i="1"/>
  <c r="DY99" i="1"/>
  <c r="DY106" i="1" s="1"/>
  <c r="DX119" i="1"/>
  <c r="DZ93" i="1"/>
  <c r="DZ99" i="1" s="1"/>
  <c r="DY115" i="1"/>
  <c r="DY118" i="1"/>
  <c r="DY117" i="1"/>
  <c r="DZ112" i="1"/>
  <c r="DZ114" i="1" s="1"/>
  <c r="DZ116" i="1" s="1"/>
  <c r="DZ111" i="1"/>
  <c r="DZ113" i="1" s="1"/>
  <c r="EA96" i="1"/>
  <c r="EA83" i="1"/>
  <c r="EA89" i="1"/>
  <c r="EA120" i="1"/>
  <c r="EA109" i="1"/>
  <c r="DY30" i="1"/>
  <c r="DY37" i="1" s="1"/>
  <c r="DY29" i="1"/>
  <c r="DY36" i="1" s="1"/>
  <c r="DZ52" i="1"/>
  <c r="DZ39" i="1"/>
  <c r="DZ53" i="1"/>
  <c r="DZ69" i="1"/>
  <c r="DZ61" i="1" s="1"/>
  <c r="DZ68" i="1" s="1"/>
  <c r="DZ50" i="1"/>
  <c r="DZ28" i="1" s="1"/>
  <c r="DZ40" i="1" s="1"/>
  <c r="EA24" i="1"/>
  <c r="DW49" i="1"/>
  <c r="DX31" i="1"/>
  <c r="DX36" i="1"/>
  <c r="DX51" i="1" s="1"/>
  <c r="DY41" i="1"/>
  <c r="DY43" i="1" s="1"/>
  <c r="DY42" i="1"/>
  <c r="DY44" i="1" s="1"/>
  <c r="DY46" i="1" s="1"/>
  <c r="EC7" i="1"/>
  <c r="EB26" i="1"/>
  <c r="EB13" i="1"/>
  <c r="DY67" i="1"/>
  <c r="DY63" i="1"/>
  <c r="DY65" i="1" s="1"/>
  <c r="EB27" i="1"/>
  <c r="EC8" i="1"/>
  <c r="EC27" i="1" s="1"/>
  <c r="DX45" i="1"/>
  <c r="DX47" i="1"/>
  <c r="DX48" i="1"/>
  <c r="EB14" i="1"/>
  <c r="EA19" i="1"/>
  <c r="EA23" i="1" s="1"/>
  <c r="DY64" i="1"/>
  <c r="DY66" i="1" s="1"/>
  <c r="EA25" i="1"/>
  <c r="DZ70" i="1"/>
  <c r="DZ62" i="1" s="1"/>
  <c r="DZ67" i="1" s="1"/>
  <c r="DY54" i="1"/>
  <c r="DY56" i="1" s="1"/>
  <c r="DY55" i="1"/>
  <c r="DY57" i="1" s="1"/>
  <c r="DY59" i="1" s="1"/>
  <c r="DX60" i="1"/>
  <c r="DX58" i="1"/>
  <c r="DY72" i="1" l="1"/>
  <c r="DY71" i="1"/>
  <c r="DY119" i="1"/>
  <c r="DY101" i="1"/>
  <c r="EA93" i="1"/>
  <c r="EA99" i="1" s="1"/>
  <c r="DZ100" i="1"/>
  <c r="DZ107" i="1" s="1"/>
  <c r="EA111" i="1"/>
  <c r="EA113" i="1" s="1"/>
  <c r="EA112" i="1"/>
  <c r="EA114" i="1" s="1"/>
  <c r="EA116" i="1" s="1"/>
  <c r="DZ118" i="1"/>
  <c r="DZ117" i="1"/>
  <c r="DZ119" i="1" s="1"/>
  <c r="DZ115" i="1"/>
  <c r="DZ106" i="1"/>
  <c r="EA100" i="1"/>
  <c r="EA107" i="1" s="1"/>
  <c r="DY51" i="1"/>
  <c r="DY31" i="1"/>
  <c r="DZ29" i="1"/>
  <c r="DZ36" i="1" s="1"/>
  <c r="DZ30" i="1"/>
  <c r="DZ37" i="1" s="1"/>
  <c r="DZ64" i="1"/>
  <c r="DZ66" i="1" s="1"/>
  <c r="DZ63" i="1"/>
  <c r="DZ65" i="1" s="1"/>
  <c r="EA39" i="1"/>
  <c r="EA69" i="1"/>
  <c r="EA61" i="1" s="1"/>
  <c r="EA68" i="1" s="1"/>
  <c r="EA52" i="1"/>
  <c r="EB24" i="1"/>
  <c r="EA50" i="1"/>
  <c r="EA28" i="1" s="1"/>
  <c r="EA40" i="1" s="1"/>
  <c r="EA53" i="1"/>
  <c r="EA70" i="1"/>
  <c r="EA62" i="1" s="1"/>
  <c r="EA67" i="1" s="1"/>
  <c r="EB25" i="1"/>
  <c r="DX49" i="1"/>
  <c r="EC26" i="1"/>
  <c r="EC13" i="1"/>
  <c r="DY45" i="1"/>
  <c r="DY47" i="1"/>
  <c r="DY48" i="1"/>
  <c r="DZ41" i="1"/>
  <c r="DZ43" i="1" s="1"/>
  <c r="DZ42" i="1"/>
  <c r="DZ44" i="1" s="1"/>
  <c r="DZ46" i="1" s="1"/>
  <c r="DY60" i="1"/>
  <c r="DY58" i="1"/>
  <c r="EC14" i="1"/>
  <c r="EC19" i="1" s="1"/>
  <c r="EC23" i="1" s="1"/>
  <c r="EB19" i="1"/>
  <c r="EB23" i="1" s="1"/>
  <c r="DZ54" i="1"/>
  <c r="DZ56" i="1" s="1"/>
  <c r="DZ55" i="1"/>
  <c r="DZ57" i="1" s="1"/>
  <c r="DZ59" i="1" s="1"/>
  <c r="DZ71" i="1" l="1"/>
  <c r="DZ72" i="1"/>
  <c r="DZ101" i="1"/>
  <c r="EA101" i="1"/>
  <c r="EA106" i="1"/>
  <c r="EA115" i="1"/>
  <c r="EA117" i="1"/>
  <c r="EA118" i="1"/>
  <c r="DZ31" i="1"/>
  <c r="DZ51" i="1"/>
  <c r="EA29" i="1"/>
  <c r="EA36" i="1" s="1"/>
  <c r="EA63" i="1"/>
  <c r="EA65" i="1" s="1"/>
  <c r="EA64" i="1"/>
  <c r="EA66" i="1" s="1"/>
  <c r="EB52" i="1"/>
  <c r="EB39" i="1"/>
  <c r="EB53" i="1"/>
  <c r="EB69" i="1"/>
  <c r="EB61" i="1" s="1"/>
  <c r="EB68" i="1" s="1"/>
  <c r="EC24" i="1"/>
  <c r="EB50" i="1"/>
  <c r="EB28" i="1" s="1"/>
  <c r="EB40" i="1" s="1"/>
  <c r="DZ60" i="1"/>
  <c r="DZ58" i="1"/>
  <c r="DY49" i="1"/>
  <c r="EA30" i="1"/>
  <c r="EA37" i="1" s="1"/>
  <c r="EA54" i="1"/>
  <c r="EA56" i="1" s="1"/>
  <c r="EA55" i="1"/>
  <c r="EA57" i="1" s="1"/>
  <c r="EA59" i="1" s="1"/>
  <c r="DZ48" i="1"/>
  <c r="DZ47" i="1"/>
  <c r="DZ45" i="1"/>
  <c r="EC25" i="1"/>
  <c r="EB70" i="1"/>
  <c r="EB62" i="1" s="1"/>
  <c r="EB67" i="1" s="1"/>
  <c r="EA41" i="1"/>
  <c r="EA43" i="1" s="1"/>
  <c r="EA42" i="1"/>
  <c r="EA44" i="1" s="1"/>
  <c r="EA46" i="1" s="1"/>
  <c r="EA72" i="1" l="1"/>
  <c r="EA71" i="1"/>
  <c r="EA119" i="1"/>
  <c r="EB64" i="1"/>
  <c r="EB66" i="1" s="1"/>
  <c r="EB63" i="1"/>
  <c r="EB65" i="1" s="1"/>
  <c r="EB30" i="1"/>
  <c r="EB37" i="1" s="1"/>
  <c r="DZ49" i="1"/>
  <c r="EA31" i="1"/>
  <c r="EC50" i="1"/>
  <c r="EC28" i="1" s="1"/>
  <c r="EC40" i="1" s="1"/>
  <c r="EC53" i="1"/>
  <c r="EC39" i="1"/>
  <c r="EC52" i="1"/>
  <c r="EC69" i="1"/>
  <c r="EC61" i="1" s="1"/>
  <c r="EC68" i="1" s="1"/>
  <c r="EC70" i="1"/>
  <c r="EC62" i="1" s="1"/>
  <c r="EC67" i="1" s="1"/>
  <c r="EA48" i="1"/>
  <c r="EA47" i="1"/>
  <c r="EA45" i="1"/>
  <c r="EB54" i="1"/>
  <c r="EB56" i="1" s="1"/>
  <c r="EB55" i="1"/>
  <c r="EB57" i="1" s="1"/>
  <c r="EB59" i="1" s="1"/>
  <c r="EA58" i="1"/>
  <c r="EA60" i="1"/>
  <c r="EB41" i="1"/>
  <c r="EB43" i="1" s="1"/>
  <c r="EB42" i="1"/>
  <c r="EB44" i="1" s="1"/>
  <c r="EB46" i="1" s="1"/>
  <c r="EA51" i="1"/>
  <c r="EB29" i="1"/>
  <c r="EB72" i="1" l="1"/>
  <c r="EB71" i="1"/>
  <c r="EA49" i="1"/>
  <c r="EC29" i="1"/>
  <c r="EC30" i="1"/>
  <c r="EC37" i="1" s="1"/>
  <c r="EC54" i="1"/>
  <c r="EC56" i="1" s="1"/>
  <c r="EC55" i="1"/>
  <c r="EC57" i="1" s="1"/>
  <c r="EC59" i="1" s="1"/>
  <c r="EB36" i="1"/>
  <c r="EB51" i="1" s="1"/>
  <c r="EB31" i="1"/>
  <c r="EB58" i="1"/>
  <c r="EB60" i="1"/>
  <c r="EC63" i="1"/>
  <c r="EC65" i="1" s="1"/>
  <c r="EC41" i="1"/>
  <c r="EC43" i="1" s="1"/>
  <c r="EC42" i="1"/>
  <c r="EC44" i="1" s="1"/>
  <c r="EC46" i="1" s="1"/>
  <c r="EB45" i="1"/>
  <c r="EB48" i="1"/>
  <c r="EB47" i="1"/>
  <c r="EC64" i="1"/>
  <c r="EC66" i="1" s="1"/>
  <c r="EC71" i="1" l="1"/>
  <c r="EC72" i="1"/>
  <c r="EC31" i="1"/>
  <c r="EC36" i="1"/>
  <c r="EC51" i="1" s="1"/>
  <c r="EB49" i="1"/>
  <c r="EC45" i="1"/>
  <c r="EC47" i="1"/>
  <c r="EC48" i="1"/>
  <c r="EC60" i="1"/>
  <c r="EC58" i="1"/>
  <c r="EC49" i="1" l="1"/>
</calcChain>
</file>

<file path=xl/sharedStrings.xml><?xml version="1.0" encoding="utf-8"?>
<sst xmlns="http://schemas.openxmlformats.org/spreadsheetml/2006/main" count="559" uniqueCount="280">
  <si>
    <t>Variable</t>
  </si>
  <si>
    <t>Description</t>
  </si>
  <si>
    <t>Value</t>
  </si>
  <si>
    <t>Units</t>
  </si>
  <si>
    <t>[$/unit]</t>
  </si>
  <si>
    <t>Manuf National Advertising Level</t>
  </si>
  <si>
    <t>Retail Local Advertising Level</t>
  </si>
  <si>
    <t>a(t)</t>
  </si>
  <si>
    <t>q(t)</t>
  </si>
  <si>
    <t>Θ_1</t>
  </si>
  <si>
    <t>Θ_2</t>
  </si>
  <si>
    <t>NA</t>
  </si>
  <si>
    <t>δ</t>
  </si>
  <si>
    <t>Diminishing Rate of Good Will</t>
  </si>
  <si>
    <t>Goodwill at Time = 0</t>
  </si>
  <si>
    <t>G(0)</t>
  </si>
  <si>
    <t>Consumer Goodwill</t>
  </si>
  <si>
    <t>G(t)</t>
  </si>
  <si>
    <t>β</t>
  </si>
  <si>
    <r>
      <rPr>
        <sz val="12"/>
        <color theme="1"/>
        <rFont val="Calibri"/>
        <family val="2"/>
      </rPr>
      <t>μ</t>
    </r>
    <r>
      <rPr>
        <sz val="12"/>
        <color theme="1"/>
        <rFont val="Consolas"/>
        <family val="3"/>
      </rPr>
      <t>_1</t>
    </r>
  </si>
  <si>
    <r>
      <rPr>
        <sz val="12"/>
        <color theme="1"/>
        <rFont val="Calibri"/>
        <family val="2"/>
      </rPr>
      <t>μ</t>
    </r>
    <r>
      <rPr>
        <sz val="12"/>
        <color theme="1"/>
        <rFont val="Consolas"/>
        <family val="3"/>
      </rPr>
      <t>_2</t>
    </r>
    <r>
      <rPr>
        <sz val="11"/>
        <color theme="1"/>
        <rFont val="Calibri"/>
        <family val="2"/>
        <scheme val="minor"/>
      </rPr>
      <t/>
    </r>
  </si>
  <si>
    <t>r(0)</t>
  </si>
  <si>
    <t>p(t)</t>
  </si>
  <si>
    <t>Price of Product</t>
  </si>
  <si>
    <t>Reference Price at Time = 0</t>
  </si>
  <si>
    <t>[$]</t>
  </si>
  <si>
    <t>r(t)</t>
  </si>
  <si>
    <t>Reference Price</t>
  </si>
  <si>
    <t>α</t>
  </si>
  <si>
    <t>λ_1</t>
  </si>
  <si>
    <t>λ_2</t>
  </si>
  <si>
    <t>Consumer Sensitivity of Price Difference</t>
  </si>
  <si>
    <t>a(t)'s positive effect on r(t)</t>
  </si>
  <si>
    <t>q(t)'s positive effect on r(t)</t>
  </si>
  <si>
    <t>a(t)'s positive effect on G(t)</t>
  </si>
  <si>
    <t>q(t)'s positive effect on G(t)</t>
  </si>
  <si>
    <t>Consumer Memory Parameter (Large = Short-term)</t>
  </si>
  <si>
    <t>a(t)'s positive effect on S(t)</t>
  </si>
  <si>
    <t>q(t)'s positive effect on S(t)</t>
  </si>
  <si>
    <t>Sales</t>
  </si>
  <si>
    <t>S(t)</t>
  </si>
  <si>
    <t>Manuf Cost of Advertising</t>
  </si>
  <si>
    <t>C_M</t>
  </si>
  <si>
    <t>C_R</t>
  </si>
  <si>
    <t>Retail Cost of Advertising</t>
  </si>
  <si>
    <r>
      <rPr>
        <sz val="12"/>
        <color theme="1"/>
        <rFont val="Calibri"/>
        <family val="2"/>
      </rPr>
      <t>ρ</t>
    </r>
    <r>
      <rPr>
        <sz val="12"/>
        <color theme="1"/>
        <rFont val="Consolas"/>
        <family val="3"/>
      </rPr>
      <t>_M</t>
    </r>
  </si>
  <si>
    <r>
      <rPr>
        <sz val="12"/>
        <color theme="1"/>
        <rFont val="Calibri"/>
        <family val="2"/>
      </rPr>
      <t>ρ</t>
    </r>
    <r>
      <rPr>
        <sz val="12"/>
        <color theme="1"/>
        <rFont val="Consolas"/>
        <family val="3"/>
      </rPr>
      <t>_R</t>
    </r>
  </si>
  <si>
    <t>Manuf Marginal Profit</t>
  </si>
  <si>
    <t>Retail Marginal Profit</t>
  </si>
  <si>
    <t>Manuf Particiaption Rate in Local Advertising</t>
  </si>
  <si>
    <r>
      <rPr>
        <sz val="12"/>
        <color theme="1"/>
        <rFont val="Calibri"/>
        <family val="2"/>
      </rPr>
      <t>φ</t>
    </r>
    <r>
      <rPr>
        <sz val="12"/>
        <color theme="1"/>
        <rFont val="Consolas"/>
        <family val="3"/>
      </rPr>
      <t>_1</t>
    </r>
  </si>
  <si>
    <r>
      <rPr>
        <sz val="12"/>
        <color theme="1"/>
        <rFont val="Calibri"/>
        <family val="2"/>
      </rPr>
      <t>π</t>
    </r>
    <r>
      <rPr>
        <sz val="12"/>
        <color theme="1"/>
        <rFont val="Consolas"/>
        <family val="3"/>
      </rPr>
      <t>_M(t)</t>
    </r>
  </si>
  <si>
    <r>
      <rPr>
        <sz val="12"/>
        <color theme="1"/>
        <rFont val="Calibri"/>
        <family val="2"/>
      </rPr>
      <t>π</t>
    </r>
    <r>
      <rPr>
        <sz val="12"/>
        <color theme="1"/>
        <rFont val="Consolas"/>
        <family val="3"/>
      </rPr>
      <t>_R(t)</t>
    </r>
  </si>
  <si>
    <r>
      <rPr>
        <sz val="12"/>
        <color theme="1"/>
        <rFont val="Calibri"/>
        <family val="2"/>
      </rPr>
      <t>π</t>
    </r>
    <r>
      <rPr>
        <sz val="12"/>
        <color theme="1"/>
        <rFont val="Consolas"/>
        <family val="3"/>
      </rPr>
      <t>(t)</t>
    </r>
  </si>
  <si>
    <t>Manuf Profit</t>
  </si>
  <si>
    <t>Retail Profit</t>
  </si>
  <si>
    <t>Channel Profit</t>
  </si>
  <si>
    <t>Manuf Hamiltonian Value</t>
  </si>
  <si>
    <t>Retail Hamiltonian Value</t>
  </si>
  <si>
    <t>H_M</t>
  </si>
  <si>
    <t>H_R</t>
  </si>
  <si>
    <t>γ_1M</t>
  </si>
  <si>
    <t>γ_2M</t>
  </si>
  <si>
    <t>γ_1R</t>
  </si>
  <si>
    <t>γ_2R</t>
  </si>
  <si>
    <t>r(t)'s effect on H_M</t>
  </si>
  <si>
    <t>r(t)'s effect on H_R</t>
  </si>
  <si>
    <t>G(t)'s effect on H_M</t>
  </si>
  <si>
    <t>G(t)'s effect on H_R</t>
  </si>
  <si>
    <t>a(t)*|φ_1</t>
  </si>
  <si>
    <t>q(t)*|φ_1</t>
  </si>
  <si>
    <t>Equilibrium Manuf National Advertising Level given φ_1</t>
  </si>
  <si>
    <t>Equilibrium Retail Local Advertising Level given φ_1</t>
  </si>
  <si>
    <t>[$/unit] ?</t>
  </si>
  <si>
    <t>Color</t>
  </si>
  <si>
    <t>Meaning</t>
  </si>
  <si>
    <t>Uncertainty</t>
  </si>
  <si>
    <t>Information</t>
  </si>
  <si>
    <t>Legend Key</t>
  </si>
  <si>
    <t>Discount Rate</t>
  </si>
  <si>
    <t>ρ</t>
  </si>
  <si>
    <t>r(t)*|a(t)* U q(t)*</t>
  </si>
  <si>
    <t>G(t)*|a(t)* U q(t)*</t>
  </si>
  <si>
    <t>D_1</t>
  </si>
  <si>
    <t>D_2</t>
  </si>
  <si>
    <t>r_SSS</t>
  </si>
  <si>
    <t>G_SSS</t>
  </si>
  <si>
    <t>Reference Price Steady State</t>
  </si>
  <si>
    <t>Consumer Goodwill Steady State</t>
  </si>
  <si>
    <t>Difference between current r(0) and r_SSS</t>
  </si>
  <si>
    <t>Difference between current G(0) and G_SSS</t>
  </si>
  <si>
    <t>Equilibrium Manuf Profit given φ_1</t>
  </si>
  <si>
    <t>Equilibrium Retail Profit given φ_1</t>
  </si>
  <si>
    <t>Optimal Manuf Particiaption Rate in Local Advertising</t>
  </si>
  <si>
    <t>φ_1*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</si>
  <si>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</si>
  <si>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</si>
  <si>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</si>
  <si>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</si>
  <si>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</si>
  <si>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</si>
  <si>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</si>
  <si>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</si>
  <si>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</si>
  <si>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</si>
  <si>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</si>
  <si>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</si>
  <si>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Value 13</t>
  </si>
  <si>
    <t>Value 14</t>
  </si>
  <si>
    <t>Value 15</t>
  </si>
  <si>
    <t>Value 16</t>
  </si>
  <si>
    <t>Value 17</t>
  </si>
  <si>
    <t>Value 18</t>
  </si>
  <si>
    <t>Value 19</t>
  </si>
  <si>
    <t>Value 20</t>
  </si>
  <si>
    <t>Value 21</t>
  </si>
  <si>
    <t>Value 22</t>
  </si>
  <si>
    <t>Value 23</t>
  </si>
  <si>
    <t>Value 24</t>
  </si>
  <si>
    <t>Value 25</t>
  </si>
  <si>
    <t>Value 26</t>
  </si>
  <si>
    <t>Value 27</t>
  </si>
  <si>
    <t>Value 28</t>
  </si>
  <si>
    <t>Value 29</t>
  </si>
  <si>
    <t>Value 30</t>
  </si>
  <si>
    <t>Value 31</t>
  </si>
  <si>
    <t>Value 32</t>
  </si>
  <si>
    <t>Value 33</t>
  </si>
  <si>
    <t>Value 34</t>
  </si>
  <si>
    <t>Value 35</t>
  </si>
  <si>
    <t>Value 36</t>
  </si>
  <si>
    <t>Value 37</t>
  </si>
  <si>
    <t>Value 38</t>
  </si>
  <si>
    <t>Value 39</t>
  </si>
  <si>
    <t>Value 40</t>
  </si>
  <si>
    <t>Value 41</t>
  </si>
  <si>
    <t>Value 42</t>
  </si>
  <si>
    <t>Value 43</t>
  </si>
  <si>
    <t>Value 44</t>
  </si>
  <si>
    <t>Value 45</t>
  </si>
  <si>
    <t>Value 46</t>
  </si>
  <si>
    <t>Value 47</t>
  </si>
  <si>
    <t>Value 48</t>
  </si>
  <si>
    <t>Value 49</t>
  </si>
  <si>
    <t>Value 50</t>
  </si>
  <si>
    <t>Value 51</t>
  </si>
  <si>
    <t>Value 52</t>
  </si>
  <si>
    <t>Value 53</t>
  </si>
  <si>
    <t>Value 54</t>
  </si>
  <si>
    <t>Value 55</t>
  </si>
  <si>
    <t>Value 56</t>
  </si>
  <si>
    <t>Value 57</t>
  </si>
  <si>
    <t>Value 58</t>
  </si>
  <si>
    <t>Value 59</t>
  </si>
  <si>
    <t>Value 60</t>
  </si>
  <si>
    <t>Value 61</t>
  </si>
  <si>
    <t>Value 62</t>
  </si>
  <si>
    <t>Value 63</t>
  </si>
  <si>
    <t>Value 64</t>
  </si>
  <si>
    <t>Value 65</t>
  </si>
  <si>
    <t>Value 66</t>
  </si>
  <si>
    <t>Value 67</t>
  </si>
  <si>
    <t>Value 68</t>
  </si>
  <si>
    <t>Value 69</t>
  </si>
  <si>
    <t>Value 70</t>
  </si>
  <si>
    <t>Value 71</t>
  </si>
  <si>
    <t>Value 72</t>
  </si>
  <si>
    <t>Value 73</t>
  </si>
  <si>
    <t>Value 74</t>
  </si>
  <si>
    <t>Value 75</t>
  </si>
  <si>
    <t>Value 76</t>
  </si>
  <si>
    <t>Value 77</t>
  </si>
  <si>
    <t>Value 78</t>
  </si>
  <si>
    <t>Value 79</t>
  </si>
  <si>
    <t>Value 80</t>
  </si>
  <si>
    <t>Value 81</t>
  </si>
  <si>
    <t>Value 82</t>
  </si>
  <si>
    <t>Value 83</t>
  </si>
  <si>
    <t>Channel Hamilton Value</t>
  </si>
  <si>
    <t>H</t>
  </si>
  <si>
    <t>Equilibrium Manuf National Advertising Level for the Channel</t>
  </si>
  <si>
    <t>Equilibrium Retail Local Advertising Level for the Channel</t>
  </si>
  <si>
    <t>Reference Price given a(t)*|φ_1 and q(t)*|φ_1</t>
  </si>
  <si>
    <t>Consumer Goodwill given a(t)*|φ_1 and q(t)*|φ_1</t>
  </si>
  <si>
    <t>STACKELBURG METRICS</t>
  </si>
  <si>
    <t>a(t)**|Channel</t>
  </si>
  <si>
    <t>q(t)**|Channel</t>
  </si>
  <si>
    <t>Reference Price given a(t)**|Channel and q(t)**|Channel</t>
  </si>
  <si>
    <t>Consumer Goodwill given a(t)**|Channel and q(t)**|Channel</t>
  </si>
  <si>
    <t>r_CSS</t>
  </si>
  <si>
    <t>G_CSS</t>
  </si>
  <si>
    <t>E_1</t>
  </si>
  <si>
    <t>E_2</t>
  </si>
  <si>
    <t>Reference Price Steady State for the Channel</t>
  </si>
  <si>
    <t>Consumer Goodwill Steady State for the Channel</t>
  </si>
  <si>
    <t>Difference between current r(0) and r_CSS</t>
  </si>
  <si>
    <t>Difference between current G(0) and G_CSS</t>
  </si>
  <si>
    <t>J_M*|φ_1</t>
  </si>
  <si>
    <t>J_R*|φ_1</t>
  </si>
  <si>
    <t>Equilibrium Channel Profit</t>
  </si>
  <si>
    <t>J*</t>
  </si>
  <si>
    <t>COOPERATIVEMETRICS</t>
  </si>
  <si>
    <t>INPUT INFORMATION</t>
  </si>
  <si>
    <t>Equilibrium Channel Profit|Non-Cooperation</t>
  </si>
  <si>
    <t>J**</t>
  </si>
  <si>
    <t>Manuf Profit|2-Way</t>
  </si>
  <si>
    <t>Retail Profit|2-Way</t>
  </si>
  <si>
    <t>Manuf Particiaption Rate in Local Advertising|2-Way</t>
  </si>
  <si>
    <t>Retail Particiaption Rate in National Advertising|2-Way</t>
  </si>
  <si>
    <t>φ_1|2-Way</t>
  </si>
  <si>
    <t>φ_2|2-Way</t>
  </si>
  <si>
    <t>Manuf Hamiltonian Value|2-Way</t>
  </si>
  <si>
    <t>Retail Hamiltonian Value|2-Way</t>
  </si>
  <si>
    <t>H_M|2-Way</t>
  </si>
  <si>
    <t>H_R|2-Way</t>
  </si>
  <si>
    <r>
      <rPr>
        <sz val="12"/>
        <color theme="1"/>
        <rFont val="Calibri"/>
        <family val="2"/>
      </rPr>
      <t>π</t>
    </r>
    <r>
      <rPr>
        <sz val="12"/>
        <color theme="1"/>
        <rFont val="Consolas"/>
        <family val="3"/>
      </rPr>
      <t>_M(t)|2-Way</t>
    </r>
  </si>
  <si>
    <r>
      <rPr>
        <sz val="12"/>
        <color theme="1"/>
        <rFont val="Calibri"/>
        <family val="2"/>
      </rPr>
      <t>π</t>
    </r>
    <r>
      <rPr>
        <sz val="12"/>
        <color theme="1"/>
        <rFont val="Consolas"/>
        <family val="3"/>
      </rPr>
      <t>_R(t)|2-Way</t>
    </r>
  </si>
  <si>
    <t>Equilibrium Manuf National Advertising Level|2-Way</t>
  </si>
  <si>
    <t>Equilibrium Retail Local Advertising Level|2-Way</t>
  </si>
  <si>
    <t>a(t)***|2-Way</t>
  </si>
  <si>
    <t>q(t)***|2-Way</t>
  </si>
  <si>
    <t>r(t)**|a(t)** U q(t)**</t>
  </si>
  <si>
    <t>G(t)**|a(t)** U q(t)**</t>
  </si>
  <si>
    <t>φ_1**|2-Way</t>
  </si>
  <si>
    <t>φ_2**|2-Way</t>
  </si>
  <si>
    <t>Optimal Manuf Particiaption Rate in Local Advertising|2-Way</t>
  </si>
  <si>
    <t>Optimal Retail Particiaption Rate in National Advertising|2-Way</t>
  </si>
  <si>
    <t>TWO-WAY SUBSIDY</t>
  </si>
  <si>
    <t>Value 84</t>
  </si>
  <si>
    <t>Value 85</t>
  </si>
  <si>
    <t>Value 86</t>
  </si>
  <si>
    <t>Value 87</t>
  </si>
  <si>
    <t>Value 88</t>
  </si>
  <si>
    <t>Value 89</t>
  </si>
  <si>
    <t>Value 90</t>
  </si>
  <si>
    <t>Value 91</t>
  </si>
  <si>
    <t>Value 92</t>
  </si>
  <si>
    <t>Value 93</t>
  </si>
  <si>
    <t>Value 94</t>
  </si>
  <si>
    <t>Value 95</t>
  </si>
  <si>
    <t>Value 96</t>
  </si>
  <si>
    <t>Value 97</t>
  </si>
  <si>
    <t>Value 98</t>
  </si>
  <si>
    <t>Value 99</t>
  </si>
  <si>
    <t>Value 100</t>
  </si>
  <si>
    <t>Value 101</t>
  </si>
  <si>
    <t>Δα</t>
  </si>
  <si>
    <t>Δφ_1</t>
  </si>
  <si>
    <t>GRAPHICS</t>
  </si>
  <si>
    <t>GRAPHICS CREATION TABLES</t>
  </si>
  <si>
    <t>MODEL CREATION TABLES</t>
  </si>
  <si>
    <t>Your Parameter Value of Choice</t>
  </si>
  <si>
    <r>
      <t xml:space="preserve">Calculation </t>
    </r>
    <r>
      <rPr>
        <b/>
        <sz val="12"/>
        <color rgb="FFFF0000"/>
        <rFont val="Consolas"/>
        <family val="3"/>
      </rPr>
      <t>DON'T CHANGE</t>
    </r>
  </si>
  <si>
    <r>
      <rPr>
        <b/>
        <sz val="12"/>
        <rFont val="Consolas"/>
        <family val="3"/>
      </rPr>
      <t>**</t>
    </r>
    <r>
      <rPr>
        <sz val="12"/>
        <rFont val="Consolas"/>
        <family val="3"/>
      </rPr>
      <t xml:space="preserve"> Manuf first decides the optimal value of φ_1 which controls the equilibrium calulation of a(t) and q(t) to maximize π_M(t) and π_R(t) respectively.. a(t) and q(t) are calculated simultaneously </t>
    </r>
    <r>
      <rPr>
        <b/>
        <sz val="12"/>
        <rFont val="Consolas"/>
        <family val="3"/>
      </rPr>
      <t>**</t>
    </r>
  </si>
  <si>
    <t>Equilibrium Manuf Profit|2-way</t>
  </si>
  <si>
    <t>Equilibrium Retail Profit|2-way</t>
  </si>
  <si>
    <t>J_M*|2-way</t>
  </si>
  <si>
    <t>J_R*|2-way</t>
  </si>
  <si>
    <t>J_M*|2-way - J_M*|φ_1</t>
  </si>
  <si>
    <t>J_R*|2-way - J_R*|φ_1</t>
  </si>
  <si>
    <t>Decision Variable</t>
  </si>
  <si>
    <t>Key Parameters</t>
  </si>
  <si>
    <t>Firm 1 Qty</t>
  </si>
  <si>
    <r>
      <rPr>
        <b/>
        <sz val="11"/>
        <color rgb="FF0070C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rgb="FF00B050"/>
        <rFont val="Calibri"/>
        <family val="2"/>
        <scheme val="minor"/>
      </rPr>
      <t>$0</t>
    </r>
  </si>
  <si>
    <r>
      <rPr>
        <b/>
        <sz val="11"/>
        <color rgb="FF0070C0"/>
        <rFont val="Calibri"/>
        <family val="2"/>
        <scheme val="minor"/>
      </rPr>
      <t>$1013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rgb="FF00B050"/>
        <rFont val="Calibri"/>
        <family val="2"/>
        <scheme val="minor"/>
      </rPr>
      <t>$1013</t>
    </r>
  </si>
  <si>
    <r>
      <rPr>
        <b/>
        <sz val="11"/>
        <color rgb="FF0070C0"/>
        <rFont val="Calibri"/>
        <family val="2"/>
        <scheme val="minor"/>
      </rPr>
      <t>$900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rgb="FF00B050"/>
        <rFont val="Calibri"/>
        <family val="2"/>
        <scheme val="minor"/>
      </rPr>
      <t>$900</t>
    </r>
  </si>
  <si>
    <r>
      <rPr>
        <b/>
        <sz val="11"/>
        <color rgb="FF0070C0"/>
        <rFont val="Calibri"/>
        <family val="2"/>
        <scheme val="minor"/>
      </rPr>
      <t>$760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rgb="FF00B050"/>
        <rFont val="Calibri"/>
        <family val="2"/>
        <scheme val="minor"/>
      </rPr>
      <t>$760</t>
    </r>
  </si>
  <si>
    <r>
      <rPr>
        <b/>
        <sz val="11"/>
        <color rgb="FF0070C0"/>
        <rFont val="Calibri"/>
        <family val="2"/>
        <scheme val="minor"/>
      </rPr>
      <t>$1125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rgb="FF00B050"/>
        <rFont val="Calibri"/>
        <family val="2"/>
        <scheme val="minor"/>
      </rPr>
      <t>$845</t>
    </r>
  </si>
  <si>
    <r>
      <rPr>
        <b/>
        <sz val="11"/>
        <color rgb="FF0070C0"/>
        <rFont val="Calibri"/>
        <family val="2"/>
        <scheme val="minor"/>
      </rPr>
      <t>$845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rgb="FF00B050"/>
        <rFont val="Calibri"/>
        <family val="2"/>
        <scheme val="minor"/>
      </rPr>
      <t>$1125</t>
    </r>
  </si>
  <si>
    <r>
      <rPr>
        <b/>
        <sz val="11"/>
        <color rgb="FF0070C0"/>
        <rFont val="Calibri"/>
        <family val="2"/>
        <scheme val="minor"/>
      </rPr>
      <t>$788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rgb="FF00B050"/>
        <rFont val="Calibri"/>
        <family val="2"/>
        <scheme val="minor"/>
      </rPr>
      <t>$885</t>
    </r>
  </si>
  <si>
    <r>
      <rPr>
        <b/>
        <sz val="11"/>
        <color rgb="FF0070C0"/>
        <rFont val="Calibri"/>
        <family val="2"/>
        <scheme val="minor"/>
      </rPr>
      <t>$885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rgb="FF00B050"/>
        <rFont val="Calibri"/>
        <family val="2"/>
        <scheme val="minor"/>
      </rPr>
      <t>$788</t>
    </r>
  </si>
  <si>
    <r>
      <rPr>
        <b/>
        <sz val="11"/>
        <color rgb="FF0070C0"/>
        <rFont val="Calibri"/>
        <family val="2"/>
        <scheme val="minor"/>
      </rPr>
      <t>$1140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rgb="FF00B050"/>
        <rFont val="Calibri"/>
        <family val="2"/>
        <scheme val="minor"/>
      </rPr>
      <t>$760</t>
    </r>
  </si>
  <si>
    <r>
      <rPr>
        <b/>
        <sz val="11"/>
        <color rgb="FF0070C0"/>
        <rFont val="Calibri"/>
        <family val="2"/>
        <scheme val="minor"/>
      </rPr>
      <t>$760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rgb="FF00B050"/>
        <rFont val="Calibri"/>
        <family val="2"/>
        <scheme val="minor"/>
      </rPr>
      <t>$1140</t>
    </r>
  </si>
  <si>
    <r>
      <rPr>
        <b/>
        <sz val="11"/>
        <color rgb="FF0070C0"/>
        <rFont val="Calibri"/>
        <family val="2"/>
        <scheme val="minor"/>
      </rPr>
      <t>$1013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rgb="FF00B050"/>
        <rFont val="Calibri"/>
        <family val="2"/>
        <scheme val="minor"/>
      </rPr>
      <t>$505</t>
    </r>
  </si>
  <si>
    <r>
      <rPr>
        <b/>
        <sz val="11"/>
        <color rgb="FF0070C0"/>
        <rFont val="Calibri"/>
        <family val="2"/>
        <scheme val="minor"/>
      </rPr>
      <t>$675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rgb="FF00B050"/>
        <rFont val="Calibri"/>
        <family val="2"/>
        <scheme val="minor"/>
      </rPr>
      <t>$450</t>
    </r>
  </si>
  <si>
    <r>
      <rPr>
        <b/>
        <sz val="11"/>
        <color rgb="FF0070C0"/>
        <rFont val="Calibri"/>
        <family val="2"/>
        <scheme val="minor"/>
      </rPr>
      <t>$380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rgb="FF00B050"/>
        <rFont val="Calibri"/>
        <family val="2"/>
        <scheme val="minor"/>
      </rPr>
      <t>$505</t>
    </r>
  </si>
  <si>
    <r>
      <rPr>
        <b/>
        <sz val="11"/>
        <color rgb="FF0070C0"/>
        <rFont val="Calibri"/>
        <family val="2"/>
        <scheme val="minor"/>
      </rPr>
      <t>$505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rgb="FF00B050"/>
        <rFont val="Calibri"/>
        <family val="2"/>
        <scheme val="minor"/>
      </rPr>
      <t>$380</t>
    </r>
  </si>
  <si>
    <r>
      <rPr>
        <b/>
        <sz val="11"/>
        <color rgb="FF0070C0"/>
        <rFont val="Calibri"/>
        <family val="2"/>
        <scheme val="minor"/>
      </rPr>
      <t>$450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rgb="FF00B050"/>
        <rFont val="Calibri"/>
        <family val="2"/>
        <scheme val="minor"/>
      </rPr>
      <t>$675</t>
    </r>
  </si>
  <si>
    <r>
      <rPr>
        <b/>
        <sz val="11"/>
        <color rgb="FF0070C0"/>
        <rFont val="Calibri"/>
        <family val="2"/>
        <scheme val="minor"/>
      </rPr>
      <t>$505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rgb="FF00B050"/>
        <rFont val="Calibri"/>
        <family val="2"/>
        <scheme val="minor"/>
      </rPr>
      <t>$1013</t>
    </r>
  </si>
  <si>
    <t xml:space="preserve">    Firm 2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</si>
</sst>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b/>
      <sz val="12"/>
      <color theme="1"/>
      <name val="Consolas"/>
      <family val="3"/>
    </font>
    <font>
      <sz val="11"/>
      <color theme="1"/>
      <name val="Calibri"/>
      <family val="2"/>
      <scheme val="minor"/>
    </font>
    <font>
      <b/>
      <sz val="12"/>
      <name val="Consolas"/>
      <family val="3"/>
    </font>
    <font>
      <sz val="12"/>
      <color theme="1"/>
      <name val="Calibri"/>
      <family val="2"/>
    </font>
    <font>
      <sz val="12"/>
      <name val="Consolas"/>
      <family val="3"/>
    </font>
    <font>
      <sz val="14"/>
      <color theme="1"/>
      <name val="Calibri"/>
      <family val="2"/>
    </font>
    <font>
      <b/>
      <sz val="28"/>
      <color theme="1"/>
      <name val="Consolas"/>
      <family val="3"/>
    </font>
    <font>
      <b/>
      <sz val="12"/>
      <color rgb="FFFF0000"/>
      <name val="Consolas"/>
      <family val="3"/>
    </font>
    <font>
      <b/>
      <sz val="11"/>
      <color rgb="FF00B05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DAC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3E3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3" borderId="4" xfId="0" applyNumberFormat="1" applyFont="1" applyFill="1" applyBorder="1" applyAlignment="1">
      <alignment horizontal="center" vertical="center"/>
    </xf>
    <xf numFmtId="2" fontId="1" fillId="5" borderId="0" xfId="1" applyNumberFormat="1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horizontal="center" vertical="center"/>
    </xf>
    <xf numFmtId="2" fontId="1" fillId="5" borderId="2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2" fontId="1" fillId="3" borderId="2" xfId="0" applyNumberFormat="1" applyFont="1" applyFill="1" applyBorder="1" applyAlignment="1">
      <alignment horizontal="center" vertical="center"/>
    </xf>
    <xf numFmtId="164" fontId="1" fillId="3" borderId="7" xfId="1" applyNumberFormat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2" fontId="1" fillId="7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2" fontId="1" fillId="3" borderId="0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164" fontId="1" fillId="3" borderId="0" xfId="1" applyNumberFormat="1" applyFont="1" applyFill="1" applyBorder="1" applyAlignment="1">
      <alignment horizontal="center" vertical="center"/>
    </xf>
    <xf numFmtId="164" fontId="1" fillId="7" borderId="0" xfId="1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7" borderId="0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right" vertical="center"/>
    </xf>
    <xf numFmtId="0" fontId="1" fillId="7" borderId="5" xfId="0" applyFont="1" applyFill="1" applyBorder="1" applyAlignment="1">
      <alignment vertical="center"/>
    </xf>
    <xf numFmtId="164" fontId="1" fillId="5" borderId="0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4" fontId="1" fillId="5" borderId="2" xfId="1" applyNumberFormat="1" applyFont="1" applyFill="1" applyBorder="1" applyAlignment="1">
      <alignment horizontal="center" vertical="center"/>
    </xf>
    <xf numFmtId="164" fontId="1" fillId="3" borderId="2" xfId="1" applyNumberFormat="1" applyFont="1" applyFill="1" applyBorder="1" applyAlignment="1">
      <alignment horizontal="center" vertical="center"/>
    </xf>
    <xf numFmtId="164" fontId="1" fillId="7" borderId="0" xfId="0" applyNumberFormat="1" applyFont="1" applyFill="1" applyBorder="1" applyAlignment="1">
      <alignment horizontal="center" vertical="center"/>
    </xf>
    <xf numFmtId="164" fontId="1" fillId="3" borderId="5" xfId="1" applyNumberFormat="1" applyFont="1" applyFill="1" applyBorder="1" applyAlignment="1">
      <alignment horizontal="center" vertical="center"/>
    </xf>
    <xf numFmtId="164" fontId="1" fillId="3" borderId="8" xfId="1" applyNumberFormat="1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9" fontId="1" fillId="7" borderId="0" xfId="0" applyNumberFormat="1" applyFont="1" applyFill="1" applyBorder="1" applyAlignment="1">
      <alignment horizontal="center" vertical="center"/>
    </xf>
    <xf numFmtId="9" fontId="1" fillId="4" borderId="18" xfId="1" applyFont="1" applyFill="1" applyBorder="1" applyAlignment="1">
      <alignment horizontal="center" vertical="center"/>
    </xf>
    <xf numFmtId="9" fontId="1" fillId="4" borderId="19" xfId="1" applyFont="1" applyFill="1" applyBorder="1" applyAlignment="1">
      <alignment horizontal="center" vertical="center"/>
    </xf>
    <xf numFmtId="9" fontId="1" fillId="4" borderId="18" xfId="1" applyNumberFormat="1" applyFont="1" applyFill="1" applyBorder="1" applyAlignment="1">
      <alignment horizontal="center" vertical="center"/>
    </xf>
    <xf numFmtId="9" fontId="1" fillId="4" borderId="19" xfId="0" applyNumberFormat="1" applyFont="1" applyFill="1" applyBorder="1" applyAlignment="1">
      <alignment horizontal="center" vertical="center"/>
    </xf>
    <xf numFmtId="9" fontId="1" fillId="4" borderId="20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6" borderId="9" xfId="0" applyFont="1" applyFill="1" applyBorder="1" applyAlignment="1">
      <alignment horizontal="center"/>
    </xf>
    <xf numFmtId="2" fontId="1" fillId="3" borderId="2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9" fontId="1" fillId="4" borderId="24" xfId="1" applyFont="1" applyFill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 textRotation="75"/>
    </xf>
    <xf numFmtId="0" fontId="2" fillId="7" borderId="11" xfId="0" applyFont="1" applyFill="1" applyBorder="1" applyAlignment="1">
      <alignment horizontal="center" vertical="center" textRotation="75"/>
    </xf>
    <xf numFmtId="0" fontId="2" fillId="7" borderId="12" xfId="0" applyFont="1" applyFill="1" applyBorder="1" applyAlignment="1">
      <alignment horizontal="center" vertical="center" textRotation="75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6" borderId="4" xfId="0" applyFont="1" applyFill="1" applyBorder="1" applyAlignment="1">
      <alignment horizontal="left" vertical="center" wrapText="1"/>
    </xf>
    <xf numFmtId="0" fontId="6" fillId="6" borderId="0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1" fillId="8" borderId="2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0" fillId="7" borderId="25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7" borderId="0" xfId="0" applyFill="1"/>
    <xf numFmtId="0" fontId="10" fillId="7" borderId="13" xfId="0" applyFont="1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10" fillId="7" borderId="26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center"/>
    </xf>
    <xf numFmtId="0" fontId="11" fillId="7" borderId="29" xfId="0" applyFont="1" applyFill="1" applyBorder="1" applyAlignment="1">
      <alignment horizontal="center"/>
    </xf>
    <xf numFmtId="0" fontId="0" fillId="7" borderId="28" xfId="0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/>
    </xf>
    <xf numFmtId="0" fontId="11" fillId="7" borderId="31" xfId="0" applyFont="1" applyFill="1" applyBorder="1" applyAlignment="1">
      <alignment horizontal="center"/>
    </xf>
    <xf numFmtId="0" fontId="0" fillId="7" borderId="31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E3FF"/>
      <color rgb="FF4FD1FF"/>
      <color rgb="FFFFC611"/>
      <color rgb="FFCDACE6"/>
      <color rgb="FFFF5353"/>
      <color rgb="FF9751CB"/>
      <color rgb="FF00517C"/>
      <color rgb="FFC59EE2"/>
      <color rgb="FFB68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bg1"/>
                </a:solidFill>
                <a:latin typeface="Garamond" panose="02020404030301010803" pitchFamily="18" charset="0"/>
                <a:ea typeface="+mn-ea"/>
                <a:cs typeface="Consolas" panose="020B0609020204030204" pitchFamily="49" charset="0"/>
              </a:defRPr>
            </a:pPr>
            <a:r>
              <a:rPr lang="en-US"/>
              <a:t>Stackelburg</a:t>
            </a:r>
            <a:r>
              <a:rPr lang="en-US" baseline="0"/>
              <a:t> Model</a:t>
            </a:r>
            <a:r>
              <a:rPr lang="en-US"/>
              <a:t> </a:t>
            </a:r>
            <a:br>
              <a:rPr lang="en-US"/>
            </a:br>
            <a:r>
              <a:rPr lang="en-US"/>
              <a:t>Manufacturer's Profit vs</a:t>
            </a:r>
            <a:r>
              <a:rPr lang="en-US" baseline="0"/>
              <a:t> Retailer'</a:t>
            </a:r>
            <a:r>
              <a:rPr lang="en-US" sz="1440" b="1" i="0" u="none" strike="noStrike" baseline="0">
                <a:effectLst/>
              </a:rPr>
              <a:t>s Profit Across Manufacturer's </a:t>
            </a:r>
            <a:r>
              <a:rPr lang="en-US"/>
              <a:t>Participation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bg1"/>
              </a:solidFill>
              <a:latin typeface="Garamond" panose="02020404030301010803" pitchFamily="18" charset="0"/>
              <a:ea typeface="+mn-ea"/>
              <a:cs typeface="Consolas" panose="020B0609020204030204" pitchFamily="49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Manufacturer's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'Game Theory Models'!$AG$98:$EA$98</c:f>
              <c:numCache>
                <c:formatCode>0%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cat>
          <c:val>
            <c:numRef>
              <c:f>'Game Theory Models'!$AG$117:$EA$117</c:f>
              <c:numCache>
                <c:formatCode>0.00</c:formatCode>
                <c:ptCount val="99"/>
                <c:pt idx="0">
                  <c:v>5.5873188610674749</c:v>
                </c:pt>
                <c:pt idx="1">
                  <c:v>5.5974255041322314</c:v>
                </c:pt>
                <c:pt idx="2">
                  <c:v>5.6076681860992936</c:v>
                </c:pt>
                <c:pt idx="3">
                  <c:v>5.6180488738378109</c:v>
                </c:pt>
                <c:pt idx="4">
                  <c:v>5.6285695198369989</c:v>
                </c:pt>
                <c:pt idx="5">
                  <c:v>5.6392320562163052</c:v>
                </c:pt>
                <c:pt idx="6">
                  <c:v>5.65003838800836</c:v>
                </c:pt>
                <c:pt idx="7">
                  <c:v>5.6609903856332675</c:v>
                </c:pt>
                <c:pt idx="8">
                  <c:v>5.6720898764731773</c:v>
                </c:pt>
                <c:pt idx="9">
                  <c:v>5.6833386354453621</c:v>
                </c:pt>
                <c:pt idx="10">
                  <c:v>5.6947383744601918</c:v>
                </c:pt>
                <c:pt idx="11">
                  <c:v>5.7062907306365691</c:v>
                </c:pt>
                <c:pt idx="12">
                  <c:v>5.7179972531323386</c:v>
                </c:pt>
                <c:pt idx="13">
                  <c:v>5.7298593884297517</c:v>
                </c:pt>
                <c:pt idx="14">
                  <c:v>5.741878463896593</c:v>
                </c:pt>
                <c:pt idx="15">
                  <c:v>5.7540556694214855</c:v>
                </c:pt>
                <c:pt idx="16">
                  <c:v>5.7663920368967645</c:v>
                </c:pt>
                <c:pt idx="17">
                  <c:v>5.778888417293917</c:v>
                </c:pt>
                <c:pt idx="18">
                  <c:v>5.7915454550442709</c:v>
                </c:pt>
                <c:pt idx="19">
                  <c:v>5.8043635594008274</c:v>
                </c:pt>
                <c:pt idx="20">
                  <c:v>5.8173428724152858</c:v>
                </c:pt>
                <c:pt idx="21">
                  <c:v>5.830483233116535</c:v>
                </c:pt>
                <c:pt idx="22">
                  <c:v>5.8437841374223076</c:v>
                </c:pt>
                <c:pt idx="23">
                  <c:v>5.8572446932533584</c:v>
                </c:pt>
                <c:pt idx="24">
                  <c:v>5.8708635702479333</c:v>
                </c:pt>
                <c:pt idx="25">
                  <c:v>5.8846389433923525</c:v>
                </c:pt>
                <c:pt idx="26">
                  <c:v>5.8985684297892851</c:v>
                </c:pt>
                <c:pt idx="27">
                  <c:v>5.9126490176767676</c:v>
                </c:pt>
                <c:pt idx="28">
                  <c:v>5.9268769866860342</c:v>
                </c:pt>
                <c:pt idx="29">
                  <c:v>5.9412478181818171</c:v>
                </c:pt>
                <c:pt idx="30">
                  <c:v>5.95575609436173</c:v>
                </c:pt>
                <c:pt idx="31">
                  <c:v>5.9703953845977864</c:v>
                </c:pt>
                <c:pt idx="32">
                  <c:v>5.9851581172784147</c:v>
                </c:pt>
                <c:pt idx="33">
                  <c:v>6.0000354351478729</c:v>
                </c:pt>
                <c:pt idx="34">
                  <c:v>6.0150170318352991</c:v>
                </c:pt>
                <c:pt idx="35">
                  <c:v>6.0300909669098663</c:v>
                </c:pt>
                <c:pt idx="36">
                  <c:v>6.0452434563820026</c:v>
                </c:pt>
                <c:pt idx="37">
                  <c:v>6.0604586350822567</c:v>
                </c:pt>
                <c:pt idx="38">
                  <c:v>6.075718286775305</c:v>
                </c:pt>
                <c:pt idx="39">
                  <c:v>6.0910015371900839</c:v>
                </c:pt>
                <c:pt idx="40">
                  <c:v>6.1062845043482792</c:v>
                </c:pt>
                <c:pt idx="41">
                  <c:v>6.1215398996275585</c:v>
                </c:pt>
                <c:pt idx="42">
                  <c:v>6.1367365718733566</c:v>
                </c:pt>
                <c:pt idx="43">
                  <c:v>6.1518389855371893</c:v>
                </c:pt>
                <c:pt idx="44">
                  <c:v>6.16680662222526</c:v>
                </c:pt>
                <c:pt idx="45">
                  <c:v>6.1815932931333544</c:v>
                </c:pt>
                <c:pt idx="46">
                  <c:v>6.1961463475546434</c:v>
                </c:pt>
                <c:pt idx="47">
                  <c:v>6.2104057598904587</c:v>
                </c:pt>
                <c:pt idx="48">
                  <c:v>6.2243030742657783</c:v>
                </c:pt>
                <c:pt idx="49">
                  <c:v>6.2377601818181807</c:v>
                </c:pt>
                <c:pt idx="50">
                  <c:v>6.2506879008264464</c:v>
                </c:pt>
                <c:pt idx="51">
                  <c:v>6.2629843238636376</c:v>
                </c:pt>
                <c:pt idx="52">
                  <c:v>6.2745328888356804</c:v>
                </c:pt>
                <c:pt idx="53">
                  <c:v>6.2852001217641273</c:v>
                </c:pt>
                <c:pt idx="54">
                  <c:v>6.2948329880624421</c:v>
                </c:pt>
                <c:pt idx="55">
                  <c:v>6.3032557752885747</c:v>
                </c:pt>
                <c:pt idx="56">
                  <c:v>6.3102664132231405</c:v>
                </c:pt>
                <c:pt idx="57">
                  <c:v>6.3156321157024795</c:v>
                </c:pt>
                <c:pt idx="58">
                  <c:v>6.3190842017295878</c:v>
                </c:pt>
                <c:pt idx="59">
                  <c:v>6.320311919421485</c:v>
                </c:pt>
                <c:pt idx="60">
                  <c:v>6.3189550532544363</c:v>
                </c:pt>
                <c:pt idx="61">
                  <c:v>6.3145950400860773</c:v>
                </c:pt>
                <c:pt idx="62">
                  <c:v>6.3067442488877088</c:v>
                </c:pt>
                <c:pt idx="63">
                  <c:v>6.2948329880624403</c:v>
                </c:pt>
                <c:pt idx="64">
                  <c:v>6.2781936859504128</c:v>
                </c:pt>
                <c:pt idx="65">
                  <c:v>6.256041535474278</c:v>
                </c:pt>
                <c:pt idx="66">
                  <c:v>6.2274506902533968</c:v>
                </c:pt>
                <c:pt idx="67">
                  <c:v>6.1913248294163203</c:v>
                </c:pt>
                <c:pt idx="68">
                  <c:v>6.1463605472605138</c:v>
                </c:pt>
                <c:pt idx="69">
                  <c:v>6.0910015371900785</c:v>
                </c:pt>
                <c:pt idx="70">
                  <c:v>6.0233808775070976</c:v>
                </c:pt>
                <c:pt idx="71">
                  <c:v>5.9412478181818136</c:v>
                </c:pt>
                <c:pt idx="72">
                  <c:v>5.8418742083460833</c:v>
                </c:pt>
                <c:pt idx="73">
                  <c:v>5.7219339397525495</c:v>
                </c:pt>
                <c:pt idx="74">
                  <c:v>5.5773462809917289</c:v>
                </c:pt>
                <c:pt idx="75">
                  <c:v>5.4030703904958575</c:v>
                </c:pt>
                <c:pt idx="76">
                  <c:v>5.1928330835351186</c:v>
                </c:pt>
                <c:pt idx="77">
                  <c:v>4.938764244655407</c:v>
                </c:pt>
                <c:pt idx="78">
                  <c:v>4.6309027768594859</c:v>
                </c:pt>
                <c:pt idx="79">
                  <c:v>4.2565184793388235</c:v>
                </c:pt>
                <c:pt idx="80">
                  <c:v>3.7991681325061002</c:v>
                </c:pt>
                <c:pt idx="81">
                  <c:v>3.237361224977013</c:v>
                </c:pt>
                <c:pt idx="82">
                  <c:v>2.5426415740798589</c:v>
                </c:pt>
                <c:pt idx="83">
                  <c:v>1.6767766792354877</c:v>
                </c:pt>
                <c:pt idx="84">
                  <c:v>0.58755236363630026</c:v>
                </c:pt>
                <c:pt idx="85">
                  <c:v>-0.79766953719016698</c:v>
                </c:pt>
                <c:pt idx="86">
                  <c:v>-2.5820870025919227</c:v>
                </c:pt>
                <c:pt idx="87">
                  <c:v>-4.9158968099175055</c:v>
                </c:pt>
                <c:pt idx="88">
                  <c:v>-8.023905296359743</c:v>
                </c:pt>
                <c:pt idx="89">
                  <c:v>-12.253829041322597</c:v>
                </c:pt>
                <c:pt idx="90">
                  <c:v>-18.164941116621161</c:v>
                </c:pt>
                <c:pt idx="91">
                  <c:v>-26.700383121901442</c:v>
                </c:pt>
                <c:pt idx="92">
                  <c:v>-39.546444330579476</c:v>
                </c:pt>
                <c:pt idx="93">
                  <c:v>-59.950388545456143</c:v>
                </c:pt>
                <c:pt idx="94">
                  <c:v>-94.805566644630957</c:v>
                </c:pt>
                <c:pt idx="95">
                  <c:v>-160.84695672727861</c:v>
                </c:pt>
                <c:pt idx="96">
                  <c:v>-307.60560135538645</c:v>
                </c:pt>
                <c:pt idx="97">
                  <c:v>-738.70911995046401</c:v>
                </c:pt>
                <c:pt idx="98">
                  <c:v>-3132.7095104467044</c:v>
                </c:pt>
              </c:numCache>
            </c:numRef>
          </c:val>
          <c:smooth val="0"/>
        </c:ser>
        <c:ser>
          <c:idx val="0"/>
          <c:order val="1"/>
          <c:tx>
            <c:v>Retailer's Profit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'Game Theory Models'!$AG$98:$EA$98</c:f>
              <c:numCache>
                <c:formatCode>0%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cat>
          <c:val>
            <c:numRef>
              <c:f>'Game Theory Models'!$AG$118:$EA$118</c:f>
              <c:numCache>
                <c:formatCode>0.00</c:formatCode>
                <c:ptCount val="99"/>
                <c:pt idx="0">
                  <c:v>4.3464244898572506</c:v>
                </c:pt>
                <c:pt idx="1">
                  <c:v>4.3498279834710747</c:v>
                </c:pt>
                <c:pt idx="2">
                  <c:v>4.3533016522109564</c:v>
                </c:pt>
                <c:pt idx="3">
                  <c:v>4.3568476890495873</c:v>
                </c:pt>
                <c:pt idx="4">
                  <c:v>4.3604683792953454</c:v>
                </c:pt>
                <c:pt idx="5">
                  <c:v>4.3641661055037808</c:v>
                </c:pt>
                <c:pt idx="6">
                  <c:v>4.3679433527059457</c:v>
                </c:pt>
                <c:pt idx="7">
                  <c:v>4.3718027139777211</c:v>
                </c:pt>
                <c:pt idx="8">
                  <c:v>4.3757468963763513</c:v>
                </c:pt>
                <c:pt idx="9">
                  <c:v>4.3797787272727273</c:v>
                </c:pt>
                <c:pt idx="10">
                  <c:v>4.3839011611105958</c:v>
                </c:pt>
                <c:pt idx="11">
                  <c:v>4.3881172866265965</c:v>
                </c:pt>
                <c:pt idx="12">
                  <c:v>4.3924303345682532</c:v>
                </c:pt>
                <c:pt idx="13">
                  <c:v>4.3968436859504134</c:v>
                </c:pt>
                <c:pt idx="14">
                  <c:v>4.4013608808945062</c:v>
                </c:pt>
                <c:pt idx="15">
                  <c:v>4.4059856280991729</c:v>
                </c:pt>
                <c:pt idx="16">
                  <c:v>4.4107218149955187</c:v>
                </c:pt>
                <c:pt idx="17">
                  <c:v>4.4155735186454343</c:v>
                </c:pt>
                <c:pt idx="18">
                  <c:v>4.4205450174471999</c:v>
                </c:pt>
                <c:pt idx="19">
                  <c:v>4.4256408037190083</c:v>
                </c:pt>
                <c:pt idx="20">
                  <c:v>4.4308655972382045</c:v>
                </c:pt>
                <c:pt idx="21">
                  <c:v>4.4362243598219973</c:v>
                </c:pt>
                <c:pt idx="22">
                  <c:v>4.4417223110443276</c:v>
                </c:pt>
                <c:pt idx="23">
                  <c:v>4.447364945193562</c:v>
                </c:pt>
                <c:pt idx="24">
                  <c:v>4.4531580495867766</c:v>
                </c:pt>
                <c:pt idx="25">
                  <c:v>4.4591077243689972</c:v>
                </c:pt>
                <c:pt idx="26">
                  <c:v>4.4652204039397709</c:v>
                </c:pt>
                <c:pt idx="27">
                  <c:v>4.4715028801652892</c:v>
                </c:pt>
                <c:pt idx="28">
                  <c:v>4.4779623275520892</c:v>
                </c:pt>
                <c:pt idx="29">
                  <c:v>4.4846063305785115</c:v>
                </c:pt>
                <c:pt idx="30">
                  <c:v>4.4914429134028024</c:v>
                </c:pt>
                <c:pt idx="31">
                  <c:v>4.4984805721925136</c:v>
                </c:pt>
                <c:pt idx="32">
                  <c:v>4.5057283103490802</c:v>
                </c:pt>
                <c:pt idx="33">
                  <c:v>4.513195676934636</c:v>
                </c:pt>
                <c:pt idx="34">
                  <c:v>4.5208928086459004</c:v>
                </c:pt>
                <c:pt idx="35">
                  <c:v>4.528830475723141</c:v>
                </c:pt>
                <c:pt idx="36">
                  <c:v>4.5370201322314054</c:v>
                </c:pt>
                <c:pt idx="37">
                  <c:v>4.5454739712076773</c:v>
                </c:pt>
                <c:pt idx="38">
                  <c:v>4.5542049852323538</c:v>
                </c:pt>
                <c:pt idx="39">
                  <c:v>4.5632270330578519</c:v>
                </c:pt>
                <c:pt idx="40">
                  <c:v>4.5725549130130272</c:v>
                </c:pt>
                <c:pt idx="41">
                  <c:v>4.5822044440011398</c:v>
                </c:pt>
                <c:pt idx="42">
                  <c:v>4.5921925550239244</c:v>
                </c:pt>
                <c:pt idx="43">
                  <c:v>4.6025373842975199</c:v>
                </c:pt>
                <c:pt idx="44">
                  <c:v>4.6132583891810679</c:v>
                </c:pt>
                <c:pt idx="45">
                  <c:v>4.6243764683195598</c:v>
                </c:pt>
                <c:pt idx="46">
                  <c:v>4.6359140976142212</c:v>
                </c:pt>
                <c:pt idx="47">
                  <c:v>4.6478954818817551</c:v>
                </c:pt>
                <c:pt idx="48">
                  <c:v>4.6603467243558585</c:v>
                </c:pt>
                <c:pt idx="49">
                  <c:v>4.6732960165289255</c:v>
                </c:pt>
                <c:pt idx="50">
                  <c:v>4.6867738512396695</c:v>
                </c:pt>
                <c:pt idx="51">
                  <c:v>4.7008132623966956</c:v>
                </c:pt>
                <c:pt idx="52">
                  <c:v>4.7154500953050826</c:v>
                </c:pt>
                <c:pt idx="53">
                  <c:v>4.7307233122529651</c:v>
                </c:pt>
                <c:pt idx="54">
                  <c:v>4.7466753388429748</c:v>
                </c:pt>
                <c:pt idx="55">
                  <c:v>4.7633524575507149</c:v>
                </c:pt>
                <c:pt idx="56">
                  <c:v>4.7808052561983478</c:v>
                </c:pt>
                <c:pt idx="57">
                  <c:v>4.7990891404958687</c:v>
                </c:pt>
                <c:pt idx="58">
                  <c:v>4.8182649215883897</c:v>
                </c:pt>
                <c:pt idx="59">
                  <c:v>4.8383994917355366</c:v>
                </c:pt>
                <c:pt idx="60">
                  <c:v>4.8595666039415129</c:v>
                </c:pt>
                <c:pt idx="61">
                  <c:v>4.8818477746846458</c:v>
                </c:pt>
                <c:pt idx="62">
                  <c:v>4.9053333330355162</c:v>
                </c:pt>
                <c:pt idx="63">
                  <c:v>4.9301236446280994</c:v>
                </c:pt>
                <c:pt idx="64">
                  <c:v>4.9563305454545468</c:v>
                </c:pt>
                <c:pt idx="65">
                  <c:v>4.9840790286825492</c:v>
                </c:pt>
                <c:pt idx="66">
                  <c:v>5.0135092381667929</c:v>
                </c:pt>
                <c:pt idx="67">
                  <c:v>5.044778835743803</c:v>
                </c:pt>
                <c:pt idx="68">
                  <c:v>5.0780658267128782</c:v>
                </c:pt>
                <c:pt idx="69">
                  <c:v>5.113571950413224</c:v>
                </c:pt>
                <c:pt idx="70">
                  <c:v>5.1515267722998024</c:v>
                </c:pt>
                <c:pt idx="71">
                  <c:v>5.1921926528925635</c:v>
                </c:pt>
                <c:pt idx="72">
                  <c:v>5.2358708209366416</c:v>
                </c:pt>
                <c:pt idx="73">
                  <c:v>5.282908848061032</c:v>
                </c:pt>
                <c:pt idx="74">
                  <c:v>5.3337099173553746</c:v>
                </c:pt>
                <c:pt idx="75">
                  <c:v>5.3887444090909113</c:v>
                </c:pt>
                <c:pt idx="76">
                  <c:v>5.4485645088034529</c:v>
                </c:pt>
                <c:pt idx="77">
                  <c:v>5.5138227993989517</c:v>
                </c:pt>
                <c:pt idx="78">
                  <c:v>5.5852961652892592</c:v>
                </c:pt>
                <c:pt idx="79">
                  <c:v>5.6639168677685996</c:v>
                </c:pt>
                <c:pt idx="80">
                  <c:v>5.7508134336668171</c:v>
                </c:pt>
                <c:pt idx="81">
                  <c:v>5.8473651735537251</c:v>
                </c:pt>
                <c:pt idx="82">
                  <c:v>5.9552759416626211</c:v>
                </c:pt>
                <c:pt idx="83">
                  <c:v>6.0766755557851297</c:v>
                </c:pt>
                <c:pt idx="84">
                  <c:v>6.2142617851239752</c:v>
                </c:pt>
                <c:pt idx="85">
                  <c:v>6.3715031900826542</c:v>
                </c:pt>
                <c:pt idx="86">
                  <c:v>6.552935580419593</c:v>
                </c:pt>
                <c:pt idx="87">
                  <c:v>6.7646067024793526</c:v>
                </c:pt>
                <c:pt idx="88">
                  <c:v>7.0147634830954324</c:v>
                </c:pt>
                <c:pt idx="89">
                  <c:v>7.3149516198347317</c:v>
                </c:pt>
                <c:pt idx="90">
                  <c:v>7.6818482314049845</c:v>
                </c:pt>
                <c:pt idx="91">
                  <c:v>8.1404689958677974</c:v>
                </c:pt>
                <c:pt idx="92">
                  <c:v>8.7301242644628516</c:v>
                </c:pt>
                <c:pt idx="93">
                  <c:v>9.5163312892562555</c:v>
                </c:pt>
                <c:pt idx="94">
                  <c:v>10.617021123967024</c:v>
                </c:pt>
                <c:pt idx="95">
                  <c:v>12.268055876033188</c:v>
                </c:pt>
                <c:pt idx="96">
                  <c:v>15.01978046281015</c:v>
                </c:pt>
                <c:pt idx="97">
                  <c:v>20.523229636364171</c:v>
                </c:pt>
                <c:pt idx="98">
                  <c:v>37.033577157026954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86608"/>
        <c:axId val="420769184"/>
      </c:lineChart>
      <c:catAx>
        <c:axId val="21188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Garamond" panose="02020404030301010803" pitchFamily="18" charset="0"/>
                    <a:ea typeface="+mn-ea"/>
                    <a:cs typeface="Consolas" panose="020B0609020204030204" pitchFamily="49" charset="0"/>
                  </a:defRPr>
                </a:pPr>
                <a:r>
                  <a:rPr lang="en-US"/>
                  <a:t>Manufacturer Participation in Local Advertising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Garamond" panose="02020404030301010803" pitchFamily="18" charset="0"/>
                  <a:ea typeface="+mn-ea"/>
                  <a:cs typeface="Consolas" panose="020B0609020204030204" pitchFamily="49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Garamond" panose="02020404030301010803" pitchFamily="18" charset="0"/>
                <a:ea typeface="+mn-ea"/>
                <a:cs typeface="Consolas" panose="020B0609020204030204" pitchFamily="49" charset="0"/>
              </a:defRPr>
            </a:pPr>
            <a:endParaRPr lang="en-US"/>
          </a:p>
        </c:txPr>
        <c:crossAx val="420769184"/>
        <c:crosses val="autoZero"/>
        <c:auto val="1"/>
        <c:lblAlgn val="ctr"/>
        <c:lblOffset val="100"/>
        <c:tickMarkSkip val="4"/>
        <c:noMultiLvlLbl val="1"/>
      </c:catAx>
      <c:valAx>
        <c:axId val="420769184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Garamond" panose="02020404030301010803" pitchFamily="18" charset="0"/>
                    <a:ea typeface="+mn-ea"/>
                    <a:cs typeface="Consolas" panose="020B0609020204030204" pitchFamily="49" charset="0"/>
                  </a:defRPr>
                </a:pPr>
                <a:r>
                  <a:rPr lang="en-US"/>
                  <a:t>Total 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Garamond" panose="02020404030301010803" pitchFamily="18" charset="0"/>
                  <a:ea typeface="+mn-ea"/>
                  <a:cs typeface="Consolas" panose="020B0609020204030204" pitchFamily="49" charset="0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Garamond" panose="02020404030301010803" pitchFamily="18" charset="0"/>
                <a:ea typeface="+mn-ea"/>
                <a:cs typeface="Consolas" panose="020B0609020204030204" pitchFamily="49" charset="0"/>
              </a:defRPr>
            </a:pPr>
            <a:endParaRPr lang="en-US"/>
          </a:p>
        </c:txPr>
        <c:crossAx val="211886608"/>
        <c:crosses val="autoZero"/>
        <c:crossBetween val="midCat"/>
      </c:valAx>
      <c:spPr>
        <a:solidFill>
          <a:schemeClr val="bg1">
            <a:lumMod val="85000"/>
          </a:schemeClr>
        </a:solidFill>
        <a:ln>
          <a:solidFill>
            <a:schemeClr val="bg1"/>
          </a:solidFill>
        </a:ln>
        <a:effectLst/>
      </c:spPr>
    </c:plotArea>
    <c:legend>
      <c:legendPos val="b"/>
      <c:layout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Garamond" panose="02020404030301010803" pitchFamily="18" charset="0"/>
              <a:ea typeface="+mn-ea"/>
              <a:cs typeface="Consolas" panose="020B06090202040302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517C"/>
    </a:solidFill>
    <a:ln w="9525" cap="flat" cmpd="sng" algn="ctr">
      <a:solidFill>
        <a:srgbClr val="00517C"/>
      </a:solidFill>
      <a:round/>
    </a:ln>
    <a:effectLst/>
  </c:spPr>
  <c:txPr>
    <a:bodyPr/>
    <a:lstStyle/>
    <a:p>
      <a:pPr>
        <a:defRPr sz="1200" b="1">
          <a:solidFill>
            <a:schemeClr val="bg1"/>
          </a:solidFill>
          <a:latin typeface="Garamond" panose="02020404030301010803" pitchFamily="18" charset="0"/>
          <a:cs typeface="Consolas" panose="020B06090202040302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bg1"/>
                </a:solidFill>
                <a:latin typeface="Garamond" panose="02020404030301010803" pitchFamily="18" charset="0"/>
                <a:ea typeface="+mn-ea"/>
                <a:cs typeface="Consolas" panose="020B0609020204030204" pitchFamily="49" charset="0"/>
              </a:defRPr>
            </a:pPr>
            <a:r>
              <a:rPr lang="en-US"/>
              <a:t>Model Comparison</a:t>
            </a:r>
            <a:br>
              <a:rPr lang="en-US"/>
            </a:br>
            <a:r>
              <a:rPr lang="en-US"/>
              <a:t>Stackelburg</a:t>
            </a:r>
            <a:r>
              <a:rPr lang="en-US" baseline="0"/>
              <a:t> P</a:t>
            </a:r>
            <a:r>
              <a:rPr lang="en-US"/>
              <a:t>rofit vs </a:t>
            </a:r>
            <a:r>
              <a:rPr lang="en-US" sz="1440" b="1" i="0" u="none" strike="noStrike" baseline="0">
                <a:effectLst/>
              </a:rPr>
              <a:t>Cooperative Profit Across Reference Price Sensitivity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bg1"/>
              </a:solidFill>
              <a:latin typeface="Garamond" panose="02020404030301010803" pitchFamily="18" charset="0"/>
              <a:ea typeface="+mn-ea"/>
              <a:cs typeface="Consolas" panose="020B0609020204030204" pitchFamily="49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Stackelburg Channel Profit</c:v>
          </c:tx>
          <c:spPr>
            <a:ln w="28575" cap="rnd">
              <a:solidFill>
                <a:srgbClr val="9751CB"/>
              </a:solidFill>
              <a:round/>
            </a:ln>
            <a:effectLst/>
          </c:spPr>
          <c:marker>
            <c:symbol val="none"/>
          </c:marker>
          <c:cat>
            <c:numRef>
              <c:f>'Game Theory Models'!$AG$20:$EC$20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'Game Theory Models'!$AG$49:$EC$49</c:f>
              <c:numCache>
                <c:formatCode>0.00</c:formatCode>
                <c:ptCount val="101"/>
                <c:pt idx="0">
                  <c:v>10.440943956611569</c:v>
                </c:pt>
                <c:pt idx="1">
                  <c:v>10.452418817520659</c:v>
                </c:pt>
                <c:pt idx="2">
                  <c:v>10.463910218429756</c:v>
                </c:pt>
                <c:pt idx="3">
                  <c:v>10.47541815933884</c:v>
                </c:pt>
                <c:pt idx="4">
                  <c:v>10.486942640247932</c:v>
                </c:pt>
                <c:pt idx="5">
                  <c:v>10.498483661157024</c:v>
                </c:pt>
                <c:pt idx="6">
                  <c:v>10.510041222066116</c:v>
                </c:pt>
                <c:pt idx="7">
                  <c:v>10.521615322975208</c:v>
                </c:pt>
                <c:pt idx="8">
                  <c:v>10.533205963884299</c:v>
                </c:pt>
                <c:pt idx="9">
                  <c:v>10.544813144793384</c:v>
                </c:pt>
                <c:pt idx="10">
                  <c:v>10.556436865702482</c:v>
                </c:pt>
                <c:pt idx="11">
                  <c:v>10.56807712661157</c:v>
                </c:pt>
                <c:pt idx="12">
                  <c:v>10.579733927520662</c:v>
                </c:pt>
                <c:pt idx="13">
                  <c:v>10.591407268429752</c:v>
                </c:pt>
                <c:pt idx="14">
                  <c:v>10.603097149338844</c:v>
                </c:pt>
                <c:pt idx="15">
                  <c:v>10.614803570247931</c:v>
                </c:pt>
                <c:pt idx="16">
                  <c:v>10.626526531157024</c:v>
                </c:pt>
                <c:pt idx="17">
                  <c:v>10.638266032066113</c:v>
                </c:pt>
                <c:pt idx="18">
                  <c:v>10.650022072975206</c:v>
                </c:pt>
                <c:pt idx="19">
                  <c:v>10.661794653884296</c:v>
                </c:pt>
                <c:pt idx="20">
                  <c:v>10.673583774793389</c:v>
                </c:pt>
                <c:pt idx="21">
                  <c:v>10.685389435702479</c:v>
                </c:pt>
                <c:pt idx="22">
                  <c:v>10.697211636611573</c:v>
                </c:pt>
                <c:pt idx="23">
                  <c:v>10.709050377520658</c:v>
                </c:pt>
                <c:pt idx="24">
                  <c:v>10.720905658429754</c:v>
                </c:pt>
                <c:pt idx="25">
                  <c:v>10.732777479338845</c:v>
                </c:pt>
                <c:pt idx="26">
                  <c:v>10.744665840247931</c:v>
                </c:pt>
                <c:pt idx="27">
                  <c:v>10.756570741157024</c:v>
                </c:pt>
                <c:pt idx="28">
                  <c:v>10.768492182066115</c:v>
                </c:pt>
                <c:pt idx="29">
                  <c:v>10.780430162975206</c:v>
                </c:pt>
                <c:pt idx="30">
                  <c:v>10.792384683884297</c:v>
                </c:pt>
                <c:pt idx="31">
                  <c:v>10.804355744793389</c:v>
                </c:pt>
                <c:pt idx="32">
                  <c:v>10.816343345702478</c:v>
                </c:pt>
                <c:pt idx="33">
                  <c:v>10.82834748661157</c:v>
                </c:pt>
                <c:pt idx="34">
                  <c:v>10.840368167520662</c:v>
                </c:pt>
                <c:pt idx="35">
                  <c:v>10.852405388429753</c:v>
                </c:pt>
                <c:pt idx="36">
                  <c:v>10.864459149338842</c:v>
                </c:pt>
                <c:pt idx="37">
                  <c:v>10.876529450247933</c:v>
                </c:pt>
                <c:pt idx="38">
                  <c:v>10.888616291157026</c:v>
                </c:pt>
                <c:pt idx="39">
                  <c:v>10.900719672066113</c:v>
                </c:pt>
                <c:pt idx="40">
                  <c:v>10.912839592975203</c:v>
                </c:pt>
                <c:pt idx="41">
                  <c:v>10.924976053884297</c:v>
                </c:pt>
                <c:pt idx="42">
                  <c:v>10.937129054793388</c:v>
                </c:pt>
                <c:pt idx="43">
                  <c:v>10.94929859570248</c:v>
                </c:pt>
                <c:pt idx="44">
                  <c:v>10.961484676611573</c:v>
                </c:pt>
                <c:pt idx="45">
                  <c:v>10.973687297520659</c:v>
                </c:pt>
                <c:pt idx="46">
                  <c:v>10.985906458429753</c:v>
                </c:pt>
                <c:pt idx="47">
                  <c:v>10.998142159338846</c:v>
                </c:pt>
                <c:pt idx="48">
                  <c:v>11.010394400247934</c:v>
                </c:pt>
                <c:pt idx="49">
                  <c:v>11.022663181157023</c:v>
                </c:pt>
                <c:pt idx="50">
                  <c:v>11.034948502066113</c:v>
                </c:pt>
                <c:pt idx="51">
                  <c:v>11.047250362975204</c:v>
                </c:pt>
                <c:pt idx="52">
                  <c:v>11.059568763884297</c:v>
                </c:pt>
                <c:pt idx="53">
                  <c:v>11.071903704793389</c:v>
                </c:pt>
                <c:pt idx="54">
                  <c:v>11.084255185702482</c:v>
                </c:pt>
                <c:pt idx="55">
                  <c:v>11.096623206611572</c:v>
                </c:pt>
                <c:pt idx="56">
                  <c:v>11.109007767520659</c:v>
                </c:pt>
                <c:pt idx="57">
                  <c:v>11.12140886842975</c:v>
                </c:pt>
                <c:pt idx="58">
                  <c:v>11.133826509338844</c:v>
                </c:pt>
                <c:pt idx="59">
                  <c:v>11.146260690247935</c:v>
                </c:pt>
                <c:pt idx="60">
                  <c:v>11.158711411157025</c:v>
                </c:pt>
                <c:pt idx="61">
                  <c:v>11.171178672066118</c:v>
                </c:pt>
                <c:pt idx="62">
                  <c:v>11.183662472975207</c:v>
                </c:pt>
                <c:pt idx="63">
                  <c:v>11.196162813884296</c:v>
                </c:pt>
                <c:pt idx="64">
                  <c:v>11.208679694793391</c:v>
                </c:pt>
                <c:pt idx="65">
                  <c:v>11.221213115702479</c:v>
                </c:pt>
                <c:pt idx="66">
                  <c:v>11.23376307661157</c:v>
                </c:pt>
                <c:pt idx="67">
                  <c:v>11.24632957752066</c:v>
                </c:pt>
                <c:pt idx="68">
                  <c:v>11.258912618429754</c:v>
                </c:pt>
                <c:pt idx="69">
                  <c:v>11.271512199338842</c:v>
                </c:pt>
                <c:pt idx="70">
                  <c:v>11.284128320247934</c:v>
                </c:pt>
                <c:pt idx="71">
                  <c:v>11.296760981157021</c:v>
                </c:pt>
                <c:pt idx="72">
                  <c:v>11.309410182066118</c:v>
                </c:pt>
                <c:pt idx="73">
                  <c:v>11.322075922975209</c:v>
                </c:pt>
                <c:pt idx="74">
                  <c:v>11.334758203884295</c:v>
                </c:pt>
                <c:pt idx="75">
                  <c:v>11.347457024793385</c:v>
                </c:pt>
                <c:pt idx="76">
                  <c:v>11.360172385702477</c:v>
                </c:pt>
                <c:pt idx="77">
                  <c:v>11.37290428661157</c:v>
                </c:pt>
                <c:pt idx="78">
                  <c:v>11.385652727520664</c:v>
                </c:pt>
                <c:pt idx="79">
                  <c:v>11.398417708429751</c:v>
                </c:pt>
                <c:pt idx="80">
                  <c:v>11.411199229338841</c:v>
                </c:pt>
                <c:pt idx="81">
                  <c:v>11.423997290247934</c:v>
                </c:pt>
                <c:pt idx="82">
                  <c:v>11.436811891157024</c:v>
                </c:pt>
                <c:pt idx="83">
                  <c:v>11.449643032066119</c:v>
                </c:pt>
                <c:pt idx="84">
                  <c:v>11.462490712975207</c:v>
                </c:pt>
                <c:pt idx="85">
                  <c:v>11.475354933884294</c:v>
                </c:pt>
                <c:pt idx="86">
                  <c:v>11.488235694793389</c:v>
                </c:pt>
                <c:pt idx="87">
                  <c:v>11.501132995702482</c:v>
                </c:pt>
                <c:pt idx="88">
                  <c:v>11.514046836611573</c:v>
                </c:pt>
                <c:pt idx="89">
                  <c:v>11.526977217520663</c:v>
                </c:pt>
                <c:pt idx="90">
                  <c:v>11.539924138429754</c:v>
                </c:pt>
                <c:pt idx="91">
                  <c:v>11.552887599338842</c:v>
                </c:pt>
                <c:pt idx="92">
                  <c:v>11.565867600247934</c:v>
                </c:pt>
                <c:pt idx="93">
                  <c:v>11.578864141157023</c:v>
                </c:pt>
                <c:pt idx="94">
                  <c:v>11.591877222066117</c:v>
                </c:pt>
                <c:pt idx="95">
                  <c:v>11.604906842975208</c:v>
                </c:pt>
                <c:pt idx="96">
                  <c:v>11.617953003884299</c:v>
                </c:pt>
                <c:pt idx="97">
                  <c:v>11.631015704793391</c:v>
                </c:pt>
                <c:pt idx="98">
                  <c:v>11.644094945702479</c:v>
                </c:pt>
                <c:pt idx="99">
                  <c:v>11.657190726611573</c:v>
                </c:pt>
                <c:pt idx="100">
                  <c:v>11.670303047520663</c:v>
                </c:pt>
              </c:numCache>
            </c:numRef>
          </c:val>
          <c:smooth val="0"/>
        </c:ser>
        <c:ser>
          <c:idx val="1"/>
          <c:order val="1"/>
          <c:tx>
            <c:v>Cooperative Channel Profit</c:v>
          </c:tx>
          <c:spPr>
            <a:ln w="28575" cap="rnd">
              <a:solidFill>
                <a:srgbClr val="FF5353"/>
              </a:solidFill>
              <a:round/>
            </a:ln>
            <a:effectLst/>
          </c:spPr>
          <c:marker>
            <c:symbol val="none"/>
          </c:marker>
          <c:cat>
            <c:numRef>
              <c:f>'Game Theory Models'!$AG$20:$EC$20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'Game Theory Models'!$AG$60:$EC$60</c:f>
              <c:numCache>
                <c:formatCode>0.00</c:formatCode>
                <c:ptCount val="101"/>
                <c:pt idx="0">
                  <c:v>11.364901859504137</c:v>
                </c:pt>
                <c:pt idx="1">
                  <c:v>11.378015404958678</c:v>
                </c:pt>
                <c:pt idx="2">
                  <c:v>11.391146950413221</c:v>
                </c:pt>
                <c:pt idx="3">
                  <c:v>11.404296495867765</c:v>
                </c:pt>
                <c:pt idx="4">
                  <c:v>11.417464041322315</c:v>
                </c:pt>
                <c:pt idx="5">
                  <c:v>11.430649586776857</c:v>
                </c:pt>
                <c:pt idx="6">
                  <c:v>11.443853132231407</c:v>
                </c:pt>
                <c:pt idx="7">
                  <c:v>11.457074677685954</c:v>
                </c:pt>
                <c:pt idx="8">
                  <c:v>11.4703142231405</c:v>
                </c:pt>
                <c:pt idx="9">
                  <c:v>11.48357176859504</c:v>
                </c:pt>
                <c:pt idx="10">
                  <c:v>11.496847314049583</c:v>
                </c:pt>
                <c:pt idx="11">
                  <c:v>11.510140859504133</c:v>
                </c:pt>
                <c:pt idx="12">
                  <c:v>11.523452404958677</c:v>
                </c:pt>
                <c:pt idx="13">
                  <c:v>11.536781950413221</c:v>
                </c:pt>
                <c:pt idx="14">
                  <c:v>11.55012949586777</c:v>
                </c:pt>
                <c:pt idx="15">
                  <c:v>11.563495041322314</c:v>
                </c:pt>
                <c:pt idx="16">
                  <c:v>11.576878586776857</c:v>
                </c:pt>
                <c:pt idx="17">
                  <c:v>11.590280132231401</c:v>
                </c:pt>
                <c:pt idx="18">
                  <c:v>11.603699677685949</c:v>
                </c:pt>
                <c:pt idx="19">
                  <c:v>11.617137223140496</c:v>
                </c:pt>
                <c:pt idx="20">
                  <c:v>11.630592768595042</c:v>
                </c:pt>
                <c:pt idx="21">
                  <c:v>11.644066314049583</c:v>
                </c:pt>
                <c:pt idx="22">
                  <c:v>11.657557859504132</c:v>
                </c:pt>
                <c:pt idx="23">
                  <c:v>11.671067404958679</c:v>
                </c:pt>
                <c:pt idx="24">
                  <c:v>11.684594950413222</c:v>
                </c:pt>
                <c:pt idx="25">
                  <c:v>11.698140495867769</c:v>
                </c:pt>
                <c:pt idx="26">
                  <c:v>11.711704041322312</c:v>
                </c:pt>
                <c:pt idx="27">
                  <c:v>11.72528558677686</c:v>
                </c:pt>
                <c:pt idx="28">
                  <c:v>11.738885132231399</c:v>
                </c:pt>
                <c:pt idx="29">
                  <c:v>11.75250267768595</c:v>
                </c:pt>
                <c:pt idx="30">
                  <c:v>11.766138223140498</c:v>
                </c:pt>
                <c:pt idx="31">
                  <c:v>11.77979176859504</c:v>
                </c:pt>
                <c:pt idx="32">
                  <c:v>11.793463314049589</c:v>
                </c:pt>
                <c:pt idx="33">
                  <c:v>11.807152859504132</c:v>
                </c:pt>
                <c:pt idx="34">
                  <c:v>11.82086040495868</c:v>
                </c:pt>
                <c:pt idx="35">
                  <c:v>11.834585950413221</c:v>
                </c:pt>
                <c:pt idx="36">
                  <c:v>11.848329495867764</c:v>
                </c:pt>
                <c:pt idx="37">
                  <c:v>11.862091041322316</c:v>
                </c:pt>
                <c:pt idx="38">
                  <c:v>11.875870586776861</c:v>
                </c:pt>
                <c:pt idx="39">
                  <c:v>11.889668132231405</c:v>
                </c:pt>
                <c:pt idx="40">
                  <c:v>11.903483677685955</c:v>
                </c:pt>
                <c:pt idx="41">
                  <c:v>11.917317223140497</c:v>
                </c:pt>
                <c:pt idx="42">
                  <c:v>11.931168768595038</c:v>
                </c:pt>
                <c:pt idx="43">
                  <c:v>11.945038314049587</c:v>
                </c:pt>
                <c:pt idx="44">
                  <c:v>11.958925859504131</c:v>
                </c:pt>
                <c:pt idx="45">
                  <c:v>11.972831404958683</c:v>
                </c:pt>
                <c:pt idx="46">
                  <c:v>11.986754950413225</c:v>
                </c:pt>
                <c:pt idx="47">
                  <c:v>12.000696495867768</c:v>
                </c:pt>
                <c:pt idx="48">
                  <c:v>12.014656041322317</c:v>
                </c:pt>
                <c:pt idx="49">
                  <c:v>12.028633586776856</c:v>
                </c:pt>
                <c:pt idx="50">
                  <c:v>12.04262913223141</c:v>
                </c:pt>
                <c:pt idx="51">
                  <c:v>12.05664267768595</c:v>
                </c:pt>
                <c:pt idx="52">
                  <c:v>12.070674223140497</c:v>
                </c:pt>
                <c:pt idx="53">
                  <c:v>12.08472376859504</c:v>
                </c:pt>
                <c:pt idx="54">
                  <c:v>12.098791314049587</c:v>
                </c:pt>
                <c:pt idx="55">
                  <c:v>12.112876859504137</c:v>
                </c:pt>
                <c:pt idx="56">
                  <c:v>12.126980404958678</c:v>
                </c:pt>
                <c:pt idx="57">
                  <c:v>12.141101950413223</c:v>
                </c:pt>
                <c:pt idx="58">
                  <c:v>12.15524149586777</c:v>
                </c:pt>
                <c:pt idx="59">
                  <c:v>12.169399041322317</c:v>
                </c:pt>
                <c:pt idx="60">
                  <c:v>12.183574586776858</c:v>
                </c:pt>
                <c:pt idx="61">
                  <c:v>12.197768132231403</c:v>
                </c:pt>
                <c:pt idx="62">
                  <c:v>12.211979677685951</c:v>
                </c:pt>
                <c:pt idx="63">
                  <c:v>12.226209223140497</c:v>
                </c:pt>
                <c:pt idx="64">
                  <c:v>12.240456768595045</c:v>
                </c:pt>
                <c:pt idx="65">
                  <c:v>12.254722314049587</c:v>
                </c:pt>
                <c:pt idx="66">
                  <c:v>12.26900585950413</c:v>
                </c:pt>
                <c:pt idx="67">
                  <c:v>12.283307404958677</c:v>
                </c:pt>
                <c:pt idx="68">
                  <c:v>12.297626950413225</c:v>
                </c:pt>
                <c:pt idx="69">
                  <c:v>12.311964495867773</c:v>
                </c:pt>
                <c:pt idx="70">
                  <c:v>12.326320041322315</c:v>
                </c:pt>
                <c:pt idx="71">
                  <c:v>12.340693586776856</c:v>
                </c:pt>
                <c:pt idx="72">
                  <c:v>12.355085132231405</c:v>
                </c:pt>
                <c:pt idx="73">
                  <c:v>12.369494677685951</c:v>
                </c:pt>
                <c:pt idx="74">
                  <c:v>12.383922223140498</c:v>
                </c:pt>
                <c:pt idx="75">
                  <c:v>12.398367768595039</c:v>
                </c:pt>
                <c:pt idx="76">
                  <c:v>12.412831314049592</c:v>
                </c:pt>
                <c:pt idx="77">
                  <c:v>12.427312859504134</c:v>
                </c:pt>
                <c:pt idx="78">
                  <c:v>12.441812404958682</c:v>
                </c:pt>
                <c:pt idx="79">
                  <c:v>12.456329950413222</c:v>
                </c:pt>
                <c:pt idx="80">
                  <c:v>12.470865495867766</c:v>
                </c:pt>
                <c:pt idx="81">
                  <c:v>12.48541904132232</c:v>
                </c:pt>
                <c:pt idx="82">
                  <c:v>12.499990586776862</c:v>
                </c:pt>
                <c:pt idx="83">
                  <c:v>12.514580132231405</c:v>
                </c:pt>
                <c:pt idx="84">
                  <c:v>12.529187677685954</c:v>
                </c:pt>
                <c:pt idx="85">
                  <c:v>12.543813223140491</c:v>
                </c:pt>
                <c:pt idx="86">
                  <c:v>12.55845676859504</c:v>
                </c:pt>
                <c:pt idx="87">
                  <c:v>12.573118314049591</c:v>
                </c:pt>
                <c:pt idx="88">
                  <c:v>12.587797859504137</c:v>
                </c:pt>
                <c:pt idx="89">
                  <c:v>12.602495404958677</c:v>
                </c:pt>
                <c:pt idx="90">
                  <c:v>12.617210950413222</c:v>
                </c:pt>
                <c:pt idx="91">
                  <c:v>12.631944495867771</c:v>
                </c:pt>
                <c:pt idx="92">
                  <c:v>12.646696041322315</c:v>
                </c:pt>
                <c:pt idx="93">
                  <c:v>12.661465586776863</c:v>
                </c:pt>
                <c:pt idx="94">
                  <c:v>12.676253132231409</c:v>
                </c:pt>
                <c:pt idx="95">
                  <c:v>12.691058677685948</c:v>
                </c:pt>
                <c:pt idx="96">
                  <c:v>12.705882223140494</c:v>
                </c:pt>
                <c:pt idx="97">
                  <c:v>12.720723768595041</c:v>
                </c:pt>
                <c:pt idx="98">
                  <c:v>12.735583314049585</c:v>
                </c:pt>
                <c:pt idx="99">
                  <c:v>12.750460859504134</c:v>
                </c:pt>
                <c:pt idx="100">
                  <c:v>12.765356404958681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58736"/>
        <c:axId val="421359120"/>
      </c:lineChart>
      <c:catAx>
        <c:axId val="42135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Garamond" panose="02020404030301010803" pitchFamily="18" charset="0"/>
                    <a:ea typeface="+mn-ea"/>
                    <a:cs typeface="Consolas" panose="020B0609020204030204" pitchFamily="49" charset="0"/>
                  </a:defRPr>
                </a:pPr>
                <a:r>
                  <a:rPr lang="en-US"/>
                  <a:t>Consumer's Reference Price Sensitivity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Garamond" panose="02020404030301010803" pitchFamily="18" charset="0"/>
                  <a:ea typeface="+mn-ea"/>
                  <a:cs typeface="Consolas" panose="020B0609020204030204" pitchFamily="49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Garamond" panose="02020404030301010803" pitchFamily="18" charset="0"/>
                <a:ea typeface="+mn-ea"/>
                <a:cs typeface="Consolas" panose="020B0609020204030204" pitchFamily="49" charset="0"/>
              </a:defRPr>
            </a:pPr>
            <a:endParaRPr lang="en-US"/>
          </a:p>
        </c:txPr>
        <c:crossAx val="421359120"/>
        <c:crosses val="autoZero"/>
        <c:auto val="1"/>
        <c:lblAlgn val="ctr"/>
        <c:lblOffset val="100"/>
        <c:tickMarkSkip val="4"/>
        <c:noMultiLvlLbl val="1"/>
      </c:catAx>
      <c:valAx>
        <c:axId val="42135912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Garamond" panose="02020404030301010803" pitchFamily="18" charset="0"/>
                    <a:ea typeface="+mn-ea"/>
                    <a:cs typeface="Consolas" panose="020B0609020204030204" pitchFamily="49" charset="0"/>
                  </a:defRPr>
                </a:pPr>
                <a:r>
                  <a:rPr lang="en-US"/>
                  <a:t>Total 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Garamond" panose="02020404030301010803" pitchFamily="18" charset="0"/>
                  <a:ea typeface="+mn-ea"/>
                  <a:cs typeface="Consolas" panose="020B0609020204030204" pitchFamily="49" charset="0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Garamond" panose="02020404030301010803" pitchFamily="18" charset="0"/>
                <a:ea typeface="+mn-ea"/>
                <a:cs typeface="Consolas" panose="020B0609020204030204" pitchFamily="49" charset="0"/>
              </a:defRPr>
            </a:pPr>
            <a:endParaRPr lang="en-US"/>
          </a:p>
        </c:txPr>
        <c:crossAx val="421358736"/>
        <c:crosses val="autoZero"/>
        <c:crossBetween val="midCat"/>
      </c:valAx>
      <c:spPr>
        <a:solidFill>
          <a:schemeClr val="bg1">
            <a:lumMod val="85000"/>
          </a:schemeClr>
        </a:solidFill>
        <a:ln>
          <a:solidFill>
            <a:schemeClr val="bg1"/>
          </a:solidFill>
        </a:ln>
        <a:effectLst/>
      </c:spPr>
    </c:plotArea>
    <c:legend>
      <c:legendPos val="b"/>
      <c:layout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Garamond" panose="02020404030301010803" pitchFamily="18" charset="0"/>
              <a:ea typeface="+mn-ea"/>
              <a:cs typeface="Consolas" panose="020B06090202040302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517C"/>
    </a:solidFill>
    <a:ln w="9525" cap="flat" cmpd="sng" algn="ctr">
      <a:solidFill>
        <a:srgbClr val="00517C"/>
      </a:solidFill>
      <a:round/>
    </a:ln>
    <a:effectLst/>
  </c:spPr>
  <c:txPr>
    <a:bodyPr/>
    <a:lstStyle/>
    <a:p>
      <a:pPr>
        <a:defRPr sz="1200" b="1">
          <a:solidFill>
            <a:schemeClr val="bg1"/>
          </a:solidFill>
          <a:latin typeface="Garamond" panose="02020404030301010803" pitchFamily="18" charset="0"/>
          <a:cs typeface="Consolas" panose="020B06090202040302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bg1"/>
                </a:solidFill>
                <a:latin typeface="Garamond" panose="02020404030301010803" pitchFamily="18" charset="0"/>
                <a:ea typeface="+mn-ea"/>
                <a:cs typeface="Consolas" panose="020B0609020204030204" pitchFamily="49" charset="0"/>
              </a:defRPr>
            </a:pPr>
            <a:r>
              <a:rPr lang="en-US"/>
              <a:t>Model Comparison</a:t>
            </a:r>
            <a:br>
              <a:rPr lang="en-US"/>
            </a:br>
            <a:r>
              <a:rPr lang="en-US"/>
              <a:t>Stackelburg</a:t>
            </a:r>
            <a:r>
              <a:rPr lang="en-US" baseline="0"/>
              <a:t> P</a:t>
            </a:r>
            <a:r>
              <a:rPr lang="en-US"/>
              <a:t>rofits</a:t>
            </a:r>
            <a:r>
              <a:rPr lang="en-US" baseline="0"/>
              <a:t> </a:t>
            </a:r>
            <a:r>
              <a:rPr lang="en-US"/>
              <a:t>vs Two-Way Subsidy</a:t>
            </a:r>
            <a:r>
              <a:rPr lang="en-US" sz="1440" b="1" i="0" u="none" strike="noStrike" baseline="0">
                <a:effectLst/>
              </a:rPr>
              <a:t> Profits Across Reference Price Sensitivity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bg1"/>
              </a:solidFill>
              <a:latin typeface="Garamond" panose="02020404030301010803" pitchFamily="18" charset="0"/>
              <a:ea typeface="+mn-ea"/>
              <a:cs typeface="Consolas" panose="020B0609020204030204" pitchFamily="49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Retailer Profit Difference</c:v>
          </c:tx>
          <c:spPr>
            <a:ln w="28575" cap="rnd">
              <a:solidFill>
                <a:srgbClr val="FFC611"/>
              </a:solidFill>
              <a:round/>
            </a:ln>
            <a:effectLst/>
          </c:spPr>
          <c:marker>
            <c:symbol val="none"/>
          </c:marker>
          <c:cat>
            <c:numRef>
              <c:f>'Game Theory Models'!$AG$20:$EC$20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'Game Theory Models'!$AG$74:$EC$74</c:f>
              <c:numCache>
                <c:formatCode>0.00</c:formatCode>
                <c:ptCount val="101"/>
                <c:pt idx="0">
                  <c:v>-0.70636105371900815</c:v>
                </c:pt>
                <c:pt idx="1">
                  <c:v>-0.70751469553718982</c:v>
                </c:pt>
                <c:pt idx="2">
                  <c:v>-0.70866925735537301</c:v>
                </c:pt>
                <c:pt idx="3">
                  <c:v>-0.70982473917355104</c:v>
                </c:pt>
                <c:pt idx="4">
                  <c:v>-0.71098114099173548</c:v>
                </c:pt>
                <c:pt idx="5">
                  <c:v>-0.71213846280991788</c:v>
                </c:pt>
                <c:pt idx="6">
                  <c:v>-0.71329670462809913</c:v>
                </c:pt>
                <c:pt idx="7">
                  <c:v>-0.71445586644628101</c:v>
                </c:pt>
                <c:pt idx="8">
                  <c:v>-0.71561594826446218</c:v>
                </c:pt>
                <c:pt idx="9">
                  <c:v>-0.71677695008264397</c:v>
                </c:pt>
                <c:pt idx="10">
                  <c:v>-0.71793887190082595</c:v>
                </c:pt>
                <c:pt idx="11">
                  <c:v>-0.71910171371900811</c:v>
                </c:pt>
                <c:pt idx="12">
                  <c:v>-0.72026547553718956</c:v>
                </c:pt>
                <c:pt idx="13">
                  <c:v>-0.72143015735537208</c:v>
                </c:pt>
                <c:pt idx="14">
                  <c:v>-0.72259575917355257</c:v>
                </c:pt>
                <c:pt idx="15">
                  <c:v>-0.72376228099173368</c:v>
                </c:pt>
                <c:pt idx="16">
                  <c:v>-0.72492972280991674</c:v>
                </c:pt>
                <c:pt idx="17">
                  <c:v>-0.72609808462809777</c:v>
                </c:pt>
                <c:pt idx="18">
                  <c:v>-0.7272673664462812</c:v>
                </c:pt>
                <c:pt idx="19">
                  <c:v>-0.72843756826446127</c:v>
                </c:pt>
                <c:pt idx="20">
                  <c:v>-0.72960869008264329</c:v>
                </c:pt>
                <c:pt idx="21">
                  <c:v>-0.73078073190082637</c:v>
                </c:pt>
                <c:pt idx="22">
                  <c:v>-0.73195369371900831</c:v>
                </c:pt>
                <c:pt idx="23">
                  <c:v>-0.73312757553718999</c:v>
                </c:pt>
                <c:pt idx="24">
                  <c:v>-0.73430237735537229</c:v>
                </c:pt>
                <c:pt idx="25">
                  <c:v>-0.73547809917355522</c:v>
                </c:pt>
                <c:pt idx="26">
                  <c:v>-0.73665474099173434</c:v>
                </c:pt>
                <c:pt idx="27">
                  <c:v>-0.73783230280991763</c:v>
                </c:pt>
                <c:pt idx="28">
                  <c:v>-0.73901078462809711</c:v>
                </c:pt>
                <c:pt idx="29">
                  <c:v>-0.74019018644627987</c:v>
                </c:pt>
                <c:pt idx="30">
                  <c:v>-0.74137050826446149</c:v>
                </c:pt>
                <c:pt idx="31">
                  <c:v>-0.74255175008264329</c:v>
                </c:pt>
                <c:pt idx="32">
                  <c:v>-0.74373391190082483</c:v>
                </c:pt>
                <c:pt idx="33">
                  <c:v>-0.7449169937190061</c:v>
                </c:pt>
                <c:pt idx="34">
                  <c:v>-0.74610099553718978</c:v>
                </c:pt>
                <c:pt idx="35">
                  <c:v>-0.74728591735537098</c:v>
                </c:pt>
                <c:pt idx="36">
                  <c:v>-0.74847175917355191</c:v>
                </c:pt>
                <c:pt idx="37">
                  <c:v>-0.74965852099173347</c:v>
                </c:pt>
                <c:pt idx="38">
                  <c:v>-0.75084620280991654</c:v>
                </c:pt>
                <c:pt idx="39">
                  <c:v>-0.75203480462809713</c:v>
                </c:pt>
                <c:pt idx="40">
                  <c:v>-0.75322432644627879</c:v>
                </c:pt>
                <c:pt idx="41">
                  <c:v>-0.75441476826446152</c:v>
                </c:pt>
                <c:pt idx="42">
                  <c:v>-0.75560613008264443</c:v>
                </c:pt>
                <c:pt idx="43">
                  <c:v>-0.75679841190082531</c:v>
                </c:pt>
                <c:pt idx="44">
                  <c:v>-0.75799161371900858</c:v>
                </c:pt>
                <c:pt idx="45">
                  <c:v>-0.75918573553719026</c:v>
                </c:pt>
                <c:pt idx="46">
                  <c:v>-0.7603807773553708</c:v>
                </c:pt>
                <c:pt idx="47">
                  <c:v>-0.76157673917355417</c:v>
                </c:pt>
                <c:pt idx="48">
                  <c:v>-0.76277362099173374</c:v>
                </c:pt>
                <c:pt idx="49">
                  <c:v>-0.76397142280991659</c:v>
                </c:pt>
                <c:pt idx="50">
                  <c:v>-0.76517014462809829</c:v>
                </c:pt>
                <c:pt idx="51">
                  <c:v>-0.76636978644627884</c:v>
                </c:pt>
                <c:pt idx="52">
                  <c:v>-0.7675703482644618</c:v>
                </c:pt>
                <c:pt idx="53">
                  <c:v>-0.76877183008264449</c:v>
                </c:pt>
                <c:pt idx="54">
                  <c:v>-0.76997423190082603</c:v>
                </c:pt>
                <c:pt idx="55">
                  <c:v>-0.77117755371900643</c:v>
                </c:pt>
                <c:pt idx="56">
                  <c:v>-0.77238179553718922</c:v>
                </c:pt>
                <c:pt idx="57">
                  <c:v>-0.77358695735537086</c:v>
                </c:pt>
                <c:pt idx="58">
                  <c:v>-0.77479303917355402</c:v>
                </c:pt>
                <c:pt idx="59">
                  <c:v>-0.77600004099173514</c:v>
                </c:pt>
                <c:pt idx="60">
                  <c:v>-0.77720796280991689</c:v>
                </c:pt>
                <c:pt idx="61">
                  <c:v>-0.77841680462809837</c:v>
                </c:pt>
                <c:pt idx="62">
                  <c:v>-0.77962656644628048</c:v>
                </c:pt>
                <c:pt idx="63">
                  <c:v>-0.78083724826446232</c:v>
                </c:pt>
                <c:pt idx="64">
                  <c:v>-0.78204885008264569</c:v>
                </c:pt>
                <c:pt idx="65">
                  <c:v>-0.78326137190082612</c:v>
                </c:pt>
                <c:pt idx="66">
                  <c:v>-0.78447481371900807</c:v>
                </c:pt>
                <c:pt idx="67">
                  <c:v>-0.78568917553718887</c:v>
                </c:pt>
                <c:pt idx="68">
                  <c:v>-0.78690445735537207</c:v>
                </c:pt>
                <c:pt idx="69">
                  <c:v>-0.78812065917355412</c:v>
                </c:pt>
                <c:pt idx="70">
                  <c:v>-0.78933778099173502</c:v>
                </c:pt>
                <c:pt idx="71">
                  <c:v>-0.79055582280991654</c:v>
                </c:pt>
                <c:pt idx="72">
                  <c:v>-0.79177478462809958</c:v>
                </c:pt>
                <c:pt idx="73">
                  <c:v>-0.79299466644628147</c:v>
                </c:pt>
                <c:pt idx="74">
                  <c:v>-0.79421546826446132</c:v>
                </c:pt>
                <c:pt idx="75">
                  <c:v>-0.79543719008264269</c:v>
                </c:pt>
                <c:pt idx="76">
                  <c:v>-0.79665983190082468</c:v>
                </c:pt>
                <c:pt idx="77">
                  <c:v>-0.79788339371900641</c:v>
                </c:pt>
                <c:pt idx="78">
                  <c:v>-0.79910787553719143</c:v>
                </c:pt>
                <c:pt idx="79">
                  <c:v>-0.80033327735537174</c:v>
                </c:pt>
                <c:pt idx="80">
                  <c:v>-0.8015595991735518</c:v>
                </c:pt>
                <c:pt idx="81">
                  <c:v>-0.80278684099173603</c:v>
                </c:pt>
                <c:pt idx="82">
                  <c:v>-0.80401500280991822</c:v>
                </c:pt>
                <c:pt idx="83">
                  <c:v>-0.80524408462809838</c:v>
                </c:pt>
                <c:pt idx="84">
                  <c:v>-0.80647408644628005</c:v>
                </c:pt>
                <c:pt idx="85">
                  <c:v>-0.80770500826446057</c:v>
                </c:pt>
                <c:pt idx="86">
                  <c:v>-0.80893685008264526</c:v>
                </c:pt>
                <c:pt idx="87">
                  <c:v>-0.81016961190082704</c:v>
                </c:pt>
                <c:pt idx="88">
                  <c:v>-0.81140329371900766</c:v>
                </c:pt>
                <c:pt idx="89">
                  <c:v>-0.81263789553718979</c:v>
                </c:pt>
                <c:pt idx="90">
                  <c:v>-0.81387341735537166</c:v>
                </c:pt>
                <c:pt idx="91">
                  <c:v>-0.81510985917355239</c:v>
                </c:pt>
                <c:pt idx="92">
                  <c:v>-0.81634722099173462</c:v>
                </c:pt>
                <c:pt idx="93">
                  <c:v>-0.8175855028099166</c:v>
                </c:pt>
                <c:pt idx="94">
                  <c:v>-0.8188247046280992</c:v>
                </c:pt>
                <c:pt idx="95">
                  <c:v>-0.82006482644627976</c:v>
                </c:pt>
                <c:pt idx="96">
                  <c:v>-0.82130586826446539</c:v>
                </c:pt>
                <c:pt idx="97">
                  <c:v>-0.82254783008264454</c:v>
                </c:pt>
                <c:pt idx="98">
                  <c:v>-0.82379071190082609</c:v>
                </c:pt>
                <c:pt idx="99">
                  <c:v>-0.82503451371900827</c:v>
                </c:pt>
                <c:pt idx="100">
                  <c:v>-0.82627923553719018</c:v>
                </c:pt>
              </c:numCache>
            </c:numRef>
          </c:val>
          <c:smooth val="0"/>
        </c:ser>
        <c:ser>
          <c:idx val="1"/>
          <c:order val="1"/>
          <c:tx>
            <c:v>Manufacturer Profit Difference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'Game Theory Models'!$AG$20:$EC$20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'Game Theory Models'!$AG$73:$EC$73</c:f>
              <c:numCache>
                <c:formatCode>0.00</c:formatCode>
                <c:ptCount val="101"/>
                <c:pt idx="0">
                  <c:v>1.6303189566115712</c:v>
                </c:pt>
                <c:pt idx="1">
                  <c:v>1.6331112829752064</c:v>
                </c:pt>
                <c:pt idx="2">
                  <c:v>1.6359059893388395</c:v>
                </c:pt>
                <c:pt idx="3">
                  <c:v>1.6387030757024821</c:v>
                </c:pt>
                <c:pt idx="4">
                  <c:v>1.6415025420661138</c:v>
                </c:pt>
                <c:pt idx="5">
                  <c:v>1.6443043884297506</c:v>
                </c:pt>
                <c:pt idx="6">
                  <c:v>1.6471086147933889</c:v>
                </c:pt>
                <c:pt idx="7">
                  <c:v>1.6499152211570234</c:v>
                </c:pt>
                <c:pt idx="8">
                  <c:v>1.6527242075206603</c:v>
                </c:pt>
                <c:pt idx="9">
                  <c:v>1.6555355738842978</c:v>
                </c:pt>
                <c:pt idx="10">
                  <c:v>1.6583493202479334</c:v>
                </c:pt>
                <c:pt idx="11">
                  <c:v>1.6611654466115722</c:v>
                </c:pt>
                <c:pt idx="12">
                  <c:v>1.6639839529752081</c:v>
                </c:pt>
                <c:pt idx="13">
                  <c:v>1.6668048393388428</c:v>
                </c:pt>
                <c:pt idx="14">
                  <c:v>1.66962810570248</c:v>
                </c:pt>
                <c:pt idx="15">
                  <c:v>1.6724537520661187</c:v>
                </c:pt>
                <c:pt idx="16">
                  <c:v>1.6752817784297527</c:v>
                </c:pt>
                <c:pt idx="17">
                  <c:v>1.6781121847933909</c:v>
                </c:pt>
                <c:pt idx="18">
                  <c:v>1.6809449711570252</c:v>
                </c:pt>
                <c:pt idx="19">
                  <c:v>1.6837801375206611</c:v>
                </c:pt>
                <c:pt idx="20">
                  <c:v>1.6866176838842994</c:v>
                </c:pt>
                <c:pt idx="21">
                  <c:v>1.6894576102479339</c:v>
                </c:pt>
                <c:pt idx="22">
                  <c:v>1.6922999166115673</c:v>
                </c:pt>
                <c:pt idx="23">
                  <c:v>1.6951446029752084</c:v>
                </c:pt>
                <c:pt idx="24">
                  <c:v>1.6979916693388413</c:v>
                </c:pt>
                <c:pt idx="25">
                  <c:v>1.7008411157024765</c:v>
                </c:pt>
                <c:pt idx="26">
                  <c:v>1.7036929420661169</c:v>
                </c:pt>
                <c:pt idx="27">
                  <c:v>1.7065471484297507</c:v>
                </c:pt>
                <c:pt idx="28">
                  <c:v>1.7094037347933906</c:v>
                </c:pt>
                <c:pt idx="29">
                  <c:v>1.7122627011570284</c:v>
                </c:pt>
                <c:pt idx="30">
                  <c:v>1.7151240475206615</c:v>
                </c:pt>
                <c:pt idx="31">
                  <c:v>1.7179877738842979</c:v>
                </c:pt>
                <c:pt idx="32">
                  <c:v>1.720853880247935</c:v>
                </c:pt>
                <c:pt idx="33">
                  <c:v>1.7237223666115726</c:v>
                </c:pt>
                <c:pt idx="34">
                  <c:v>1.7265932329752074</c:v>
                </c:pt>
                <c:pt idx="35">
                  <c:v>1.7294664793388428</c:v>
                </c:pt>
                <c:pt idx="36">
                  <c:v>1.7323421057024806</c:v>
                </c:pt>
                <c:pt idx="37">
                  <c:v>1.7352201120661173</c:v>
                </c:pt>
                <c:pt idx="38">
                  <c:v>1.738100498429751</c:v>
                </c:pt>
                <c:pt idx="39">
                  <c:v>1.7409832647933916</c:v>
                </c:pt>
                <c:pt idx="40">
                  <c:v>1.7438684111570293</c:v>
                </c:pt>
                <c:pt idx="41">
                  <c:v>1.7467559375206632</c:v>
                </c:pt>
                <c:pt idx="42">
                  <c:v>1.749645843884295</c:v>
                </c:pt>
                <c:pt idx="43">
                  <c:v>1.7525381302479337</c:v>
                </c:pt>
                <c:pt idx="44">
                  <c:v>1.7554327966115695</c:v>
                </c:pt>
                <c:pt idx="45">
                  <c:v>1.758329842975205</c:v>
                </c:pt>
                <c:pt idx="46">
                  <c:v>1.7612292693388429</c:v>
                </c:pt>
                <c:pt idx="47">
                  <c:v>1.7641310757024762</c:v>
                </c:pt>
                <c:pt idx="48">
                  <c:v>1.7670352620661163</c:v>
                </c:pt>
                <c:pt idx="49">
                  <c:v>1.7699418284297526</c:v>
                </c:pt>
                <c:pt idx="50">
                  <c:v>1.7728507747933904</c:v>
                </c:pt>
                <c:pt idx="51">
                  <c:v>1.775762101157027</c:v>
                </c:pt>
                <c:pt idx="52">
                  <c:v>1.7786758075206626</c:v>
                </c:pt>
                <c:pt idx="53">
                  <c:v>1.781591893884297</c:v>
                </c:pt>
                <c:pt idx="54">
                  <c:v>1.784510360247932</c:v>
                </c:pt>
                <c:pt idx="55">
                  <c:v>1.7874312066115721</c:v>
                </c:pt>
                <c:pt idx="56">
                  <c:v>1.7903544329752084</c:v>
                </c:pt>
                <c:pt idx="57">
                  <c:v>1.7932800393388444</c:v>
                </c:pt>
                <c:pt idx="58">
                  <c:v>1.7962080257024793</c:v>
                </c:pt>
                <c:pt idx="59">
                  <c:v>1.7991383920661157</c:v>
                </c:pt>
                <c:pt idx="60">
                  <c:v>1.8020711384297536</c:v>
                </c:pt>
                <c:pt idx="61">
                  <c:v>1.8050062647933895</c:v>
                </c:pt>
                <c:pt idx="62">
                  <c:v>1.8079437711570243</c:v>
                </c:pt>
                <c:pt idx="63">
                  <c:v>1.8108836575206606</c:v>
                </c:pt>
                <c:pt idx="64">
                  <c:v>1.813825923884294</c:v>
                </c:pt>
                <c:pt idx="65">
                  <c:v>1.8167705702479324</c:v>
                </c:pt>
                <c:pt idx="66">
                  <c:v>1.8197175966115697</c:v>
                </c:pt>
                <c:pt idx="67">
                  <c:v>1.8226670029752068</c:v>
                </c:pt>
                <c:pt idx="68">
                  <c:v>1.8256187893388418</c:v>
                </c:pt>
                <c:pt idx="69">
                  <c:v>1.8285729557024801</c:v>
                </c:pt>
                <c:pt idx="70">
                  <c:v>1.8315295020661173</c:v>
                </c:pt>
                <c:pt idx="71">
                  <c:v>1.8344884284297525</c:v>
                </c:pt>
                <c:pt idx="72">
                  <c:v>1.8374497347933865</c:v>
                </c:pt>
                <c:pt idx="73">
                  <c:v>1.8404134211570256</c:v>
                </c:pt>
                <c:pt idx="74">
                  <c:v>1.8433794875206644</c:v>
                </c:pt>
                <c:pt idx="75">
                  <c:v>1.8463479338843021</c:v>
                </c:pt>
                <c:pt idx="76">
                  <c:v>1.8493187602479377</c:v>
                </c:pt>
                <c:pt idx="77">
                  <c:v>1.8522919666115722</c:v>
                </c:pt>
                <c:pt idx="78">
                  <c:v>1.8552675529752047</c:v>
                </c:pt>
                <c:pt idx="79">
                  <c:v>1.8582455193388432</c:v>
                </c:pt>
                <c:pt idx="80">
                  <c:v>1.8612258657024814</c:v>
                </c:pt>
                <c:pt idx="81">
                  <c:v>1.8642085920661167</c:v>
                </c:pt>
                <c:pt idx="82">
                  <c:v>1.8671936984297499</c:v>
                </c:pt>
                <c:pt idx="83">
                  <c:v>1.87018118479339</c:v>
                </c:pt>
                <c:pt idx="84">
                  <c:v>1.8731710511570272</c:v>
                </c:pt>
                <c:pt idx="85">
                  <c:v>1.8761632975206641</c:v>
                </c:pt>
                <c:pt idx="86">
                  <c:v>1.8791579238842946</c:v>
                </c:pt>
                <c:pt idx="87">
                  <c:v>1.8821549302479337</c:v>
                </c:pt>
                <c:pt idx="88">
                  <c:v>1.885154316611569</c:v>
                </c:pt>
                <c:pt idx="89">
                  <c:v>1.8881560829752084</c:v>
                </c:pt>
                <c:pt idx="90">
                  <c:v>1.8911602293388432</c:v>
                </c:pt>
                <c:pt idx="91">
                  <c:v>1.8941667557024813</c:v>
                </c:pt>
                <c:pt idx="92">
                  <c:v>1.8971756620661155</c:v>
                </c:pt>
                <c:pt idx="93">
                  <c:v>1.9001869484297513</c:v>
                </c:pt>
                <c:pt idx="94">
                  <c:v>1.9032006147933886</c:v>
                </c:pt>
                <c:pt idx="95">
                  <c:v>1.9062166611570248</c:v>
                </c:pt>
                <c:pt idx="96">
                  <c:v>1.9092350875206554</c:v>
                </c:pt>
                <c:pt idx="97">
                  <c:v>1.9122558938842955</c:v>
                </c:pt>
                <c:pt idx="98">
                  <c:v>1.9152790802479336</c:v>
                </c:pt>
                <c:pt idx="99">
                  <c:v>1.9183046466115687</c:v>
                </c:pt>
                <c:pt idx="100">
                  <c:v>1.9213325929752054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656016"/>
        <c:axId val="420656400"/>
      </c:lineChart>
      <c:catAx>
        <c:axId val="4206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Garamond" panose="02020404030301010803" pitchFamily="18" charset="0"/>
                    <a:ea typeface="+mn-ea"/>
                    <a:cs typeface="Consolas" panose="020B0609020204030204" pitchFamily="49" charset="0"/>
                  </a:defRPr>
                </a:pPr>
                <a:r>
                  <a:rPr lang="en-US"/>
                  <a:t>Consumer's Reference Price Sensitivity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Garamond" panose="02020404030301010803" pitchFamily="18" charset="0"/>
                  <a:ea typeface="+mn-ea"/>
                  <a:cs typeface="Consolas" panose="020B0609020204030204" pitchFamily="49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Garamond" panose="02020404030301010803" pitchFamily="18" charset="0"/>
                <a:ea typeface="+mn-ea"/>
                <a:cs typeface="Consolas" panose="020B0609020204030204" pitchFamily="49" charset="0"/>
              </a:defRPr>
            </a:pPr>
            <a:endParaRPr lang="en-US"/>
          </a:p>
        </c:txPr>
        <c:crossAx val="420656400"/>
        <c:crosses val="autoZero"/>
        <c:auto val="1"/>
        <c:lblAlgn val="ctr"/>
        <c:lblOffset val="100"/>
        <c:tickMarkSkip val="4"/>
        <c:noMultiLvlLbl val="1"/>
      </c:catAx>
      <c:valAx>
        <c:axId val="4206564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Garamond" panose="02020404030301010803" pitchFamily="18" charset="0"/>
                    <a:ea typeface="+mn-ea"/>
                    <a:cs typeface="Consolas" panose="020B0609020204030204" pitchFamily="49" charset="0"/>
                  </a:defRPr>
                </a:pPr>
                <a:r>
                  <a:rPr lang="en-US"/>
                  <a:t>(Two-Way) - (Stackelburg) Profit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Garamond" panose="02020404030301010803" pitchFamily="18" charset="0"/>
                  <a:ea typeface="+mn-ea"/>
                  <a:cs typeface="Consolas" panose="020B0609020204030204" pitchFamily="49" charset="0"/>
                </a:defRPr>
              </a:pPr>
              <a:endParaRPr lang="en-US"/>
            </a:p>
          </c:txPr>
        </c:title>
        <c:numFmt formatCode="&quot;$&quot;#,##0.00" sourceLinked="0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Garamond" panose="02020404030301010803" pitchFamily="18" charset="0"/>
                <a:ea typeface="+mn-ea"/>
                <a:cs typeface="Consolas" panose="020B0609020204030204" pitchFamily="49" charset="0"/>
              </a:defRPr>
            </a:pPr>
            <a:endParaRPr lang="en-US"/>
          </a:p>
        </c:txPr>
        <c:crossAx val="420656016"/>
        <c:crosses val="autoZero"/>
        <c:crossBetween val="midCat"/>
      </c:valAx>
      <c:spPr>
        <a:solidFill>
          <a:schemeClr val="bg1">
            <a:lumMod val="85000"/>
          </a:schemeClr>
        </a:solidFill>
        <a:ln>
          <a:solidFill>
            <a:schemeClr val="bg1"/>
          </a:solidFill>
        </a:ln>
        <a:effectLst/>
      </c:spPr>
    </c:plotArea>
    <c:legend>
      <c:legendPos val="b"/>
      <c:layout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Garamond" panose="02020404030301010803" pitchFamily="18" charset="0"/>
              <a:ea typeface="+mn-ea"/>
              <a:cs typeface="Consolas" panose="020B06090202040302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517C"/>
    </a:solidFill>
    <a:ln w="9525" cap="flat" cmpd="sng" algn="ctr">
      <a:solidFill>
        <a:srgbClr val="00517C"/>
      </a:solidFill>
      <a:round/>
    </a:ln>
    <a:effectLst/>
  </c:spPr>
  <c:txPr>
    <a:bodyPr/>
    <a:lstStyle/>
    <a:p>
      <a:pPr>
        <a:defRPr sz="1200" b="1">
          <a:solidFill>
            <a:schemeClr val="bg1"/>
          </a:solidFill>
          <a:latin typeface="Garamond" panose="02020404030301010803" pitchFamily="18" charset="0"/>
          <a:cs typeface="Consolas" panose="020B06090202040302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116820</xdr:colOff>
      <xdr:row>5</xdr:row>
      <xdr:rowOff>35578</xdr:rowOff>
    </xdr:from>
    <xdr:to>
      <xdr:col>19</xdr:col>
      <xdr:colOff>351304</xdr:colOff>
      <xdr:row>28</xdr:row>
      <xdr:rowOff>172010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112058</xdr:colOff>
      <xdr:row>29</xdr:row>
      <xdr:rowOff>168090</xdr:rowOff>
    </xdr:from>
    <xdr:to>
      <xdr:col>19</xdr:col>
      <xdr:colOff>346541</xdr:colOff>
      <xdr:row>53</xdr:row>
      <xdr:rowOff>91610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100852</xdr:colOff>
      <xdr:row>54</xdr:row>
      <xdr:rowOff>22412</xdr:rowOff>
    </xdr:from>
    <xdr:to>
      <xdr:col>19</xdr:col>
      <xdr:colOff>335335</xdr:colOff>
      <xdr:row>77</xdr:row>
      <xdr:rowOff>158844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607443</xdr:colOff>
      <xdr:row>1</xdr:row>
      <xdr:rowOff>3594</xdr:rowOff>
    </xdr:from>
    <xdr:to>
      <xdr:col>3</xdr:col>
      <xdr:colOff>0</xdr:colOff>
      <xdr:row>2</xdr:row>
      <xdr:rowOff>186906</xdr:rowOff>
    </xdr:to>
    <xdr:cxnSp macro="">
      <xdr:nvCxnSpPr>
        <xdr:cNvPr id="3" name="Straight Connector 2"/>
        <xdr:cNvCxnSpPr/>
      </xdr:nvCxnSpPr>
      <xdr:spPr>
        <a:xfrm>
          <a:off x="607443" y="204877"/>
          <a:ext cx="1340689" cy="373812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20"/>
  <sheetViews>
    <sheetView tabSelected="1" zoomScale="85" zoomScaleNormal="85" workbookViewId="0"/>
  </sheetViews>
  <sheetFormatPr defaultRowHeight="15.75" x14ac:dyDescent="0.25"/>
  <cols>
    <col min="1" max="1" width="3.7109375" style="34" customWidth="1"/>
    <col min="2" max="20" width="9.140625" style="1"/>
    <col min="21" max="21" width="3.7109375" style="34" customWidth="1"/>
    <col min="22" max="22" width="10.5703125" style="34" bestFit="1" customWidth="1"/>
    <col min="23" max="23" width="89" style="2" bestFit="1" customWidth="1"/>
    <col min="24" max="24" width="31.5703125" style="1" bestFit="1" customWidth="1"/>
    <col min="25" max="25" width="9" style="1" bestFit="1" customWidth="1"/>
    <col min="26" max="26" width="14.28515625" style="1" bestFit="1" customWidth="1"/>
    <col min="27" max="27" width="3.7109375" style="34" customWidth="1"/>
    <col min="28" max="28" width="7.7109375" style="1" bestFit="1" customWidth="1"/>
    <col min="29" max="29" width="42.85546875" style="1" bestFit="1" customWidth="1"/>
    <col min="30" max="30" width="3.7109375" style="34" customWidth="1"/>
    <col min="31" max="31" width="10.5703125" style="34" bestFit="1" customWidth="1"/>
    <col min="32" max="32" width="31.5703125" style="5" bestFit="1" customWidth="1"/>
    <col min="33" max="34" width="11.5703125" style="5" customWidth="1"/>
    <col min="35" max="115" width="11.5703125" style="1" customWidth="1"/>
    <col min="116" max="116" width="11.5703125" style="34" customWidth="1"/>
    <col min="117" max="131" width="11.5703125" style="1" customWidth="1"/>
    <col min="132" max="133" width="13.7109375" style="1" customWidth="1"/>
    <col min="134" max="134" width="3.7109375" style="34" customWidth="1"/>
    <col min="135" max="16384" width="9.140625" style="1"/>
  </cols>
  <sheetData>
    <row r="1" spans="2:133" s="34" customFormat="1" ht="16.5" thickBot="1" x14ac:dyDescent="0.3">
      <c r="W1" s="35"/>
      <c r="AF1" s="36"/>
      <c r="AG1" s="36"/>
      <c r="AH1" s="36"/>
    </row>
    <row r="2" spans="2:133" s="34" customFormat="1" x14ac:dyDescent="0.25">
      <c r="B2" s="92" t="s">
        <v>248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4"/>
      <c r="V2" s="101" t="s">
        <v>250</v>
      </c>
      <c r="W2" s="102"/>
      <c r="X2" s="102"/>
      <c r="Y2" s="102"/>
      <c r="Z2" s="103"/>
      <c r="AE2" s="101" t="s">
        <v>249</v>
      </c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  <c r="BQ2" s="102"/>
      <c r="BR2" s="102"/>
      <c r="BS2" s="102"/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102"/>
      <c r="CI2" s="102"/>
      <c r="CJ2" s="102"/>
      <c r="CK2" s="102"/>
      <c r="CL2" s="102"/>
      <c r="CM2" s="102"/>
      <c r="CN2" s="102"/>
      <c r="CO2" s="102"/>
      <c r="CP2" s="102"/>
      <c r="CQ2" s="102"/>
      <c r="CR2" s="102"/>
      <c r="CS2" s="102"/>
      <c r="CT2" s="102"/>
      <c r="CU2" s="102"/>
      <c r="CV2" s="102"/>
      <c r="CW2" s="102"/>
      <c r="CX2" s="102"/>
      <c r="CY2" s="102"/>
      <c r="CZ2" s="102"/>
      <c r="DA2" s="102"/>
      <c r="DB2" s="102"/>
      <c r="DC2" s="102"/>
      <c r="DD2" s="102"/>
      <c r="DE2" s="102"/>
      <c r="DF2" s="102"/>
      <c r="DG2" s="102"/>
      <c r="DH2" s="102"/>
      <c r="DI2" s="102"/>
      <c r="DJ2" s="102"/>
      <c r="DK2" s="102"/>
      <c r="DL2" s="102"/>
      <c r="DM2" s="102"/>
      <c r="DN2" s="102"/>
      <c r="DO2" s="102"/>
      <c r="DP2" s="102"/>
      <c r="DQ2" s="102"/>
      <c r="DR2" s="102"/>
      <c r="DS2" s="102"/>
      <c r="DT2" s="102"/>
      <c r="DU2" s="102"/>
      <c r="DV2" s="102"/>
      <c r="DW2" s="102"/>
      <c r="DX2" s="102"/>
      <c r="DY2" s="102"/>
      <c r="DZ2" s="102"/>
      <c r="EA2" s="102"/>
      <c r="EB2" s="102"/>
      <c r="EC2" s="103"/>
    </row>
    <row r="3" spans="2:133" s="34" customFormat="1" x14ac:dyDescent="0.25">
      <c r="B3" s="95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7"/>
      <c r="V3" s="104"/>
      <c r="W3" s="105"/>
      <c r="X3" s="105"/>
      <c r="Y3" s="105"/>
      <c r="Z3" s="106"/>
      <c r="AE3" s="104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5"/>
      <c r="CI3" s="105"/>
      <c r="CJ3" s="105"/>
      <c r="CK3" s="105"/>
      <c r="CL3" s="105"/>
      <c r="CM3" s="105"/>
      <c r="CN3" s="105"/>
      <c r="CO3" s="105"/>
      <c r="CP3" s="105"/>
      <c r="CQ3" s="105"/>
      <c r="CR3" s="105"/>
      <c r="CS3" s="105"/>
      <c r="CT3" s="105"/>
      <c r="CU3" s="105"/>
      <c r="CV3" s="105"/>
      <c r="CW3" s="105"/>
      <c r="CX3" s="105"/>
      <c r="CY3" s="105"/>
      <c r="CZ3" s="105"/>
      <c r="DA3" s="105"/>
      <c r="DB3" s="105"/>
      <c r="DC3" s="105"/>
      <c r="DD3" s="105"/>
      <c r="DE3" s="105"/>
      <c r="DF3" s="105"/>
      <c r="DG3" s="105"/>
      <c r="DH3" s="105"/>
      <c r="DI3" s="105"/>
      <c r="DJ3" s="105"/>
      <c r="DK3" s="105"/>
      <c r="DL3" s="105"/>
      <c r="DM3" s="105"/>
      <c r="DN3" s="105"/>
      <c r="DO3" s="105"/>
      <c r="DP3" s="105"/>
      <c r="DQ3" s="105"/>
      <c r="DR3" s="105"/>
      <c r="DS3" s="105"/>
      <c r="DT3" s="105"/>
      <c r="DU3" s="105"/>
      <c r="DV3" s="105"/>
      <c r="DW3" s="105"/>
      <c r="DX3" s="105"/>
      <c r="DY3" s="105"/>
      <c r="DZ3" s="105"/>
      <c r="EA3" s="105"/>
      <c r="EB3" s="105"/>
      <c r="EC3" s="106"/>
    </row>
    <row r="4" spans="2:133" s="34" customFormat="1" ht="16.5" thickBot="1" x14ac:dyDescent="0.3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100"/>
      <c r="V4" s="107"/>
      <c r="W4" s="108"/>
      <c r="X4" s="108"/>
      <c r="Y4" s="108"/>
      <c r="Z4" s="109"/>
      <c r="AE4" s="107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T4" s="108"/>
      <c r="BU4" s="108"/>
      <c r="BV4" s="108"/>
      <c r="BW4" s="108"/>
      <c r="BX4" s="108"/>
      <c r="BY4" s="108"/>
      <c r="BZ4" s="108"/>
      <c r="CA4" s="108"/>
      <c r="CB4" s="108"/>
      <c r="CC4" s="108"/>
      <c r="CD4" s="108"/>
      <c r="CE4" s="108"/>
      <c r="CF4" s="108"/>
      <c r="CG4" s="108"/>
      <c r="CH4" s="108"/>
      <c r="CI4" s="108"/>
      <c r="CJ4" s="108"/>
      <c r="CK4" s="108"/>
      <c r="CL4" s="108"/>
      <c r="CM4" s="108"/>
      <c r="CN4" s="108"/>
      <c r="CO4" s="108"/>
      <c r="CP4" s="108"/>
      <c r="CQ4" s="108"/>
      <c r="CR4" s="108"/>
      <c r="CS4" s="108"/>
      <c r="CT4" s="108"/>
      <c r="CU4" s="108"/>
      <c r="CV4" s="108"/>
      <c r="CW4" s="108"/>
      <c r="CX4" s="108"/>
      <c r="CY4" s="108"/>
      <c r="CZ4" s="108"/>
      <c r="DA4" s="108"/>
      <c r="DB4" s="108"/>
      <c r="DC4" s="108"/>
      <c r="DD4" s="108"/>
      <c r="DE4" s="108"/>
      <c r="DF4" s="108"/>
      <c r="DG4" s="108"/>
      <c r="DH4" s="108"/>
      <c r="DI4" s="108"/>
      <c r="DJ4" s="108"/>
      <c r="DK4" s="108"/>
      <c r="DL4" s="108"/>
      <c r="DM4" s="108"/>
      <c r="DN4" s="108"/>
      <c r="DO4" s="108"/>
      <c r="DP4" s="108"/>
      <c r="DQ4" s="108"/>
      <c r="DR4" s="108"/>
      <c r="DS4" s="108"/>
      <c r="DT4" s="108"/>
      <c r="DU4" s="108"/>
      <c r="DV4" s="108"/>
      <c r="DW4" s="108"/>
      <c r="DX4" s="108"/>
      <c r="DY4" s="108"/>
      <c r="DZ4" s="108"/>
      <c r="EA4" s="108"/>
      <c r="EB4" s="108"/>
      <c r="EC4" s="109"/>
    </row>
    <row r="5" spans="2:133" s="34" customFormat="1" ht="16.5" thickBot="1" x14ac:dyDescent="0.3">
      <c r="W5" s="35"/>
      <c r="AF5" s="36"/>
    </row>
    <row r="6" spans="2:133" ht="15.75" customHeight="1" thickBot="1" x14ac:dyDescent="0.35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V6" s="62"/>
      <c r="W6" s="3" t="s">
        <v>1</v>
      </c>
      <c r="X6" s="4" t="s">
        <v>0</v>
      </c>
      <c r="Y6" s="4" t="s">
        <v>2</v>
      </c>
      <c r="Z6" s="9" t="s">
        <v>3</v>
      </c>
      <c r="AA6" s="37"/>
      <c r="AB6" s="113" t="s">
        <v>78</v>
      </c>
      <c r="AC6" s="114"/>
      <c r="AD6" s="37"/>
      <c r="AE6" s="81" t="s">
        <v>246</v>
      </c>
      <c r="AF6" s="4" t="s">
        <v>0</v>
      </c>
      <c r="AG6" s="4" t="s">
        <v>95</v>
      </c>
      <c r="AH6" s="4" t="s">
        <v>96</v>
      </c>
      <c r="AI6" s="4" t="s">
        <v>97</v>
      </c>
      <c r="AJ6" s="4" t="s">
        <v>98</v>
      </c>
      <c r="AK6" s="4" t="s">
        <v>99</v>
      </c>
      <c r="AL6" s="4" t="s">
        <v>100</v>
      </c>
      <c r="AM6" s="4" t="s">
        <v>101</v>
      </c>
      <c r="AN6" s="4" t="s">
        <v>102</v>
      </c>
      <c r="AO6" s="4" t="s">
        <v>103</v>
      </c>
      <c r="AP6" s="4" t="s">
        <v>104</v>
      </c>
      <c r="AQ6" s="4" t="s">
        <v>105</v>
      </c>
      <c r="AR6" s="4" t="s">
        <v>106</v>
      </c>
      <c r="AS6" s="4" t="s">
        <v>107</v>
      </c>
      <c r="AT6" s="4" t="s">
        <v>108</v>
      </c>
      <c r="AU6" s="4" t="s">
        <v>109</v>
      </c>
      <c r="AV6" s="4" t="s">
        <v>110</v>
      </c>
      <c r="AW6" s="4" t="s">
        <v>111</v>
      </c>
      <c r="AX6" s="4" t="s">
        <v>112</v>
      </c>
      <c r="AY6" s="4" t="s">
        <v>113</v>
      </c>
      <c r="AZ6" s="4" t="s">
        <v>114</v>
      </c>
      <c r="BA6" s="4" t="s">
        <v>115</v>
      </c>
      <c r="BB6" s="4" t="s">
        <v>116</v>
      </c>
      <c r="BC6" s="4" t="s">
        <v>117</v>
      </c>
      <c r="BD6" s="4" t="s">
        <v>118</v>
      </c>
      <c r="BE6" s="4" t="s">
        <v>119</v>
      </c>
      <c r="BF6" s="4" t="s">
        <v>120</v>
      </c>
      <c r="BG6" s="4" t="s">
        <v>121</v>
      </c>
      <c r="BH6" s="4" t="s">
        <v>122</v>
      </c>
      <c r="BI6" s="4" t="s">
        <v>123</v>
      </c>
      <c r="BJ6" s="4" t="s">
        <v>124</v>
      </c>
      <c r="BK6" s="4" t="s">
        <v>125</v>
      </c>
      <c r="BL6" s="4" t="s">
        <v>126</v>
      </c>
      <c r="BM6" s="4" t="s">
        <v>127</v>
      </c>
      <c r="BN6" s="4" t="s">
        <v>128</v>
      </c>
      <c r="BO6" s="4" t="s">
        <v>129</v>
      </c>
      <c r="BP6" s="4" t="s">
        <v>130</v>
      </c>
      <c r="BQ6" s="4" t="s">
        <v>131</v>
      </c>
      <c r="BR6" s="4" t="s">
        <v>132</v>
      </c>
      <c r="BS6" s="4" t="s">
        <v>133</v>
      </c>
      <c r="BT6" s="4" t="s">
        <v>134</v>
      </c>
      <c r="BU6" s="4" t="s">
        <v>135</v>
      </c>
      <c r="BV6" s="4" t="s">
        <v>136</v>
      </c>
      <c r="BW6" s="4" t="s">
        <v>137</v>
      </c>
      <c r="BX6" s="4" t="s">
        <v>138</v>
      </c>
      <c r="BY6" s="4" t="s">
        <v>139</v>
      </c>
      <c r="BZ6" s="4" t="s">
        <v>140</v>
      </c>
      <c r="CA6" s="4" t="s">
        <v>141</v>
      </c>
      <c r="CB6" s="4" t="s">
        <v>142</v>
      </c>
      <c r="CC6" s="4" t="s">
        <v>143</v>
      </c>
      <c r="CD6" s="4" t="s">
        <v>144</v>
      </c>
      <c r="CE6" s="4" t="s">
        <v>145</v>
      </c>
      <c r="CF6" s="4" t="s">
        <v>146</v>
      </c>
      <c r="CG6" s="4" t="s">
        <v>147</v>
      </c>
      <c r="CH6" s="4" t="s">
        <v>148</v>
      </c>
      <c r="CI6" s="4" t="s">
        <v>149</v>
      </c>
      <c r="CJ6" s="4" t="s">
        <v>150</v>
      </c>
      <c r="CK6" s="4" t="s">
        <v>151</v>
      </c>
      <c r="CL6" s="4" t="s">
        <v>152</v>
      </c>
      <c r="CM6" s="4" t="s">
        <v>153</v>
      </c>
      <c r="CN6" s="4" t="s">
        <v>154</v>
      </c>
      <c r="CO6" s="4" t="s">
        <v>155</v>
      </c>
      <c r="CP6" s="4" t="s">
        <v>156</v>
      </c>
      <c r="CQ6" s="4" t="s">
        <v>157</v>
      </c>
      <c r="CR6" s="4" t="s">
        <v>158</v>
      </c>
      <c r="CS6" s="4" t="s">
        <v>159</v>
      </c>
      <c r="CT6" s="4" t="s">
        <v>160</v>
      </c>
      <c r="CU6" s="4" t="s">
        <v>161</v>
      </c>
      <c r="CV6" s="4" t="s">
        <v>162</v>
      </c>
      <c r="CW6" s="4" t="s">
        <v>163</v>
      </c>
      <c r="CX6" s="4" t="s">
        <v>164</v>
      </c>
      <c r="CY6" s="4" t="s">
        <v>165</v>
      </c>
      <c r="CZ6" s="4" t="s">
        <v>166</v>
      </c>
      <c r="DA6" s="4" t="s">
        <v>167</v>
      </c>
      <c r="DB6" s="4" t="s">
        <v>168</v>
      </c>
      <c r="DC6" s="4" t="s">
        <v>169</v>
      </c>
      <c r="DD6" s="4" t="s">
        <v>170</v>
      </c>
      <c r="DE6" s="4" t="s">
        <v>171</v>
      </c>
      <c r="DF6" s="4" t="s">
        <v>172</v>
      </c>
      <c r="DG6" s="4" t="s">
        <v>173</v>
      </c>
      <c r="DH6" s="4" t="s">
        <v>174</v>
      </c>
      <c r="DI6" s="4" t="s">
        <v>175</v>
      </c>
      <c r="DJ6" s="4" t="s">
        <v>176</v>
      </c>
      <c r="DK6" s="4" t="s">
        <v>177</v>
      </c>
      <c r="DL6" s="4" t="s">
        <v>228</v>
      </c>
      <c r="DM6" s="4" t="s">
        <v>229</v>
      </c>
      <c r="DN6" s="4" t="s">
        <v>230</v>
      </c>
      <c r="DO6" s="4" t="s">
        <v>231</v>
      </c>
      <c r="DP6" s="4" t="s">
        <v>232</v>
      </c>
      <c r="DQ6" s="4" t="s">
        <v>233</v>
      </c>
      <c r="DR6" s="4" t="s">
        <v>234</v>
      </c>
      <c r="DS6" s="4" t="s">
        <v>235</v>
      </c>
      <c r="DT6" s="4" t="s">
        <v>236</v>
      </c>
      <c r="DU6" s="4" t="s">
        <v>237</v>
      </c>
      <c r="DV6" s="4" t="s">
        <v>238</v>
      </c>
      <c r="DW6" s="4" t="s">
        <v>239</v>
      </c>
      <c r="DX6" s="4" t="s">
        <v>240</v>
      </c>
      <c r="DY6" s="4" t="s">
        <v>241</v>
      </c>
      <c r="DZ6" s="4" t="s">
        <v>242</v>
      </c>
      <c r="EA6" s="4" t="s">
        <v>243</v>
      </c>
      <c r="EB6" s="4" t="s">
        <v>244</v>
      </c>
      <c r="EC6" s="80" t="s">
        <v>245</v>
      </c>
    </row>
    <row r="7" spans="2:133" ht="15.75" customHeight="1" x14ac:dyDescent="0.25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V7" s="110" t="s">
        <v>202</v>
      </c>
      <c r="W7" s="40" t="s">
        <v>5</v>
      </c>
      <c r="X7" s="5" t="s">
        <v>7</v>
      </c>
      <c r="Y7" s="19">
        <v>3</v>
      </c>
      <c r="Z7" s="6" t="s">
        <v>11</v>
      </c>
      <c r="AB7" s="23" t="s">
        <v>74</v>
      </c>
      <c r="AC7" s="24" t="s">
        <v>75</v>
      </c>
      <c r="AD7" s="37"/>
      <c r="AE7" s="110" t="s">
        <v>202</v>
      </c>
      <c r="AF7" s="70" t="s">
        <v>7</v>
      </c>
      <c r="AG7" s="41">
        <f t="shared" ref="AG7:AG12" si="0">Y7</f>
        <v>3</v>
      </c>
      <c r="AH7" s="41">
        <f t="shared" ref="AH7:AH12" si="1">AG7</f>
        <v>3</v>
      </c>
      <c r="AI7" s="41">
        <f t="shared" ref="AI7:BQ7" si="2">AH7</f>
        <v>3</v>
      </c>
      <c r="AJ7" s="41">
        <f t="shared" si="2"/>
        <v>3</v>
      </c>
      <c r="AK7" s="41">
        <f t="shared" si="2"/>
        <v>3</v>
      </c>
      <c r="AL7" s="41">
        <f t="shared" si="2"/>
        <v>3</v>
      </c>
      <c r="AM7" s="41">
        <f t="shared" si="2"/>
        <v>3</v>
      </c>
      <c r="AN7" s="41">
        <f t="shared" si="2"/>
        <v>3</v>
      </c>
      <c r="AO7" s="41">
        <f t="shared" si="2"/>
        <v>3</v>
      </c>
      <c r="AP7" s="41">
        <f t="shared" si="2"/>
        <v>3</v>
      </c>
      <c r="AQ7" s="41">
        <f t="shared" si="2"/>
        <v>3</v>
      </c>
      <c r="AR7" s="41">
        <f t="shared" si="2"/>
        <v>3</v>
      </c>
      <c r="AS7" s="41">
        <f t="shared" si="2"/>
        <v>3</v>
      </c>
      <c r="AT7" s="41">
        <f t="shared" si="2"/>
        <v>3</v>
      </c>
      <c r="AU7" s="41">
        <f t="shared" si="2"/>
        <v>3</v>
      </c>
      <c r="AV7" s="41">
        <f t="shared" si="2"/>
        <v>3</v>
      </c>
      <c r="AW7" s="41">
        <f t="shared" si="2"/>
        <v>3</v>
      </c>
      <c r="AX7" s="41">
        <f t="shared" si="2"/>
        <v>3</v>
      </c>
      <c r="AY7" s="41">
        <f t="shared" si="2"/>
        <v>3</v>
      </c>
      <c r="AZ7" s="41">
        <f t="shared" si="2"/>
        <v>3</v>
      </c>
      <c r="BA7" s="41">
        <f t="shared" si="2"/>
        <v>3</v>
      </c>
      <c r="BB7" s="41">
        <f t="shared" si="2"/>
        <v>3</v>
      </c>
      <c r="BC7" s="41">
        <f t="shared" si="2"/>
        <v>3</v>
      </c>
      <c r="BD7" s="41">
        <f t="shared" si="2"/>
        <v>3</v>
      </c>
      <c r="BE7" s="41">
        <f t="shared" si="2"/>
        <v>3</v>
      </c>
      <c r="BF7" s="41">
        <f t="shared" si="2"/>
        <v>3</v>
      </c>
      <c r="BG7" s="41">
        <f t="shared" si="2"/>
        <v>3</v>
      </c>
      <c r="BH7" s="41">
        <f t="shared" si="2"/>
        <v>3</v>
      </c>
      <c r="BI7" s="41">
        <f t="shared" si="2"/>
        <v>3</v>
      </c>
      <c r="BJ7" s="41">
        <f t="shared" si="2"/>
        <v>3</v>
      </c>
      <c r="BK7" s="41">
        <f t="shared" si="2"/>
        <v>3</v>
      </c>
      <c r="BL7" s="41">
        <f t="shared" si="2"/>
        <v>3</v>
      </c>
      <c r="BM7" s="41">
        <f t="shared" si="2"/>
        <v>3</v>
      </c>
      <c r="BN7" s="41">
        <f t="shared" si="2"/>
        <v>3</v>
      </c>
      <c r="BO7" s="41">
        <f t="shared" si="2"/>
        <v>3</v>
      </c>
      <c r="BP7" s="41">
        <f t="shared" si="2"/>
        <v>3</v>
      </c>
      <c r="BQ7" s="41">
        <f t="shared" si="2"/>
        <v>3</v>
      </c>
      <c r="BR7" s="41">
        <f t="shared" ref="BR7:DJ7" si="3">BQ7</f>
        <v>3</v>
      </c>
      <c r="BS7" s="41">
        <f t="shared" si="3"/>
        <v>3</v>
      </c>
      <c r="BT7" s="41">
        <f t="shared" si="3"/>
        <v>3</v>
      </c>
      <c r="BU7" s="41">
        <f t="shared" si="3"/>
        <v>3</v>
      </c>
      <c r="BV7" s="41">
        <f t="shared" si="3"/>
        <v>3</v>
      </c>
      <c r="BW7" s="41">
        <f t="shared" si="3"/>
        <v>3</v>
      </c>
      <c r="BX7" s="41">
        <f t="shared" si="3"/>
        <v>3</v>
      </c>
      <c r="BY7" s="41">
        <f t="shared" si="3"/>
        <v>3</v>
      </c>
      <c r="BZ7" s="41">
        <f t="shared" si="3"/>
        <v>3</v>
      </c>
      <c r="CA7" s="41">
        <f t="shared" si="3"/>
        <v>3</v>
      </c>
      <c r="CB7" s="41">
        <f t="shared" si="3"/>
        <v>3</v>
      </c>
      <c r="CC7" s="41">
        <f t="shared" si="3"/>
        <v>3</v>
      </c>
      <c r="CD7" s="41">
        <f t="shared" si="3"/>
        <v>3</v>
      </c>
      <c r="CE7" s="41">
        <f t="shared" si="3"/>
        <v>3</v>
      </c>
      <c r="CF7" s="41">
        <f t="shared" si="3"/>
        <v>3</v>
      </c>
      <c r="CG7" s="41">
        <f t="shared" si="3"/>
        <v>3</v>
      </c>
      <c r="CH7" s="41">
        <f t="shared" si="3"/>
        <v>3</v>
      </c>
      <c r="CI7" s="41">
        <f t="shared" si="3"/>
        <v>3</v>
      </c>
      <c r="CJ7" s="41">
        <f t="shared" si="3"/>
        <v>3</v>
      </c>
      <c r="CK7" s="41">
        <f t="shared" si="3"/>
        <v>3</v>
      </c>
      <c r="CL7" s="41">
        <f t="shared" si="3"/>
        <v>3</v>
      </c>
      <c r="CM7" s="41">
        <f t="shared" si="3"/>
        <v>3</v>
      </c>
      <c r="CN7" s="41">
        <f t="shared" si="3"/>
        <v>3</v>
      </c>
      <c r="CO7" s="41">
        <f t="shared" si="3"/>
        <v>3</v>
      </c>
      <c r="CP7" s="41">
        <f t="shared" si="3"/>
        <v>3</v>
      </c>
      <c r="CQ7" s="41">
        <f t="shared" si="3"/>
        <v>3</v>
      </c>
      <c r="CR7" s="41">
        <f t="shared" si="3"/>
        <v>3</v>
      </c>
      <c r="CS7" s="41">
        <f t="shared" si="3"/>
        <v>3</v>
      </c>
      <c r="CT7" s="41">
        <f t="shared" si="3"/>
        <v>3</v>
      </c>
      <c r="CU7" s="41">
        <f t="shared" si="3"/>
        <v>3</v>
      </c>
      <c r="CV7" s="41">
        <f t="shared" si="3"/>
        <v>3</v>
      </c>
      <c r="CW7" s="41">
        <f t="shared" si="3"/>
        <v>3</v>
      </c>
      <c r="CX7" s="41">
        <f t="shared" si="3"/>
        <v>3</v>
      </c>
      <c r="CY7" s="41">
        <f t="shared" si="3"/>
        <v>3</v>
      </c>
      <c r="CZ7" s="41">
        <f t="shared" si="3"/>
        <v>3</v>
      </c>
      <c r="DA7" s="41">
        <f t="shared" si="3"/>
        <v>3</v>
      </c>
      <c r="DB7" s="41">
        <f t="shared" si="3"/>
        <v>3</v>
      </c>
      <c r="DC7" s="41">
        <f t="shared" si="3"/>
        <v>3</v>
      </c>
      <c r="DD7" s="41">
        <f t="shared" si="3"/>
        <v>3</v>
      </c>
      <c r="DE7" s="41">
        <f t="shared" si="3"/>
        <v>3</v>
      </c>
      <c r="DF7" s="41">
        <f t="shared" si="3"/>
        <v>3</v>
      </c>
      <c r="DG7" s="41">
        <f t="shared" si="3"/>
        <v>3</v>
      </c>
      <c r="DH7" s="41">
        <f t="shared" si="3"/>
        <v>3</v>
      </c>
      <c r="DI7" s="41">
        <f t="shared" si="3"/>
        <v>3</v>
      </c>
      <c r="DJ7" s="41">
        <f t="shared" si="3"/>
        <v>3</v>
      </c>
      <c r="DK7" s="41">
        <f t="shared" ref="DK7:DK12" si="4">DJ7</f>
        <v>3</v>
      </c>
      <c r="DL7" s="41">
        <f t="shared" ref="DL7:DL12" si="5">DK7</f>
        <v>3</v>
      </c>
      <c r="DM7" s="41">
        <f t="shared" ref="DM7:DM12" si="6">DL7</f>
        <v>3</v>
      </c>
      <c r="DN7" s="41">
        <f t="shared" ref="DN7:DN12" si="7">DM7</f>
        <v>3</v>
      </c>
      <c r="DO7" s="41">
        <f t="shared" ref="DO7:DO12" si="8">DN7</f>
        <v>3</v>
      </c>
      <c r="DP7" s="41">
        <f t="shared" ref="DP7:DP12" si="9">DO7</f>
        <v>3</v>
      </c>
      <c r="DQ7" s="41">
        <f t="shared" ref="DQ7:DQ12" si="10">DP7</f>
        <v>3</v>
      </c>
      <c r="DR7" s="41">
        <f t="shared" ref="DR7:DR12" si="11">DQ7</f>
        <v>3</v>
      </c>
      <c r="DS7" s="41">
        <f t="shared" ref="DS7:DS12" si="12">DR7</f>
        <v>3</v>
      </c>
      <c r="DT7" s="41">
        <f t="shared" ref="DT7:DT12" si="13">DS7</f>
        <v>3</v>
      </c>
      <c r="DU7" s="41">
        <f t="shared" ref="DU7:DU12" si="14">DT7</f>
        <v>3</v>
      </c>
      <c r="DV7" s="41">
        <f t="shared" ref="DV7:DV12" si="15">DU7</f>
        <v>3</v>
      </c>
      <c r="DW7" s="41">
        <f t="shared" ref="DW7:DW12" si="16">DV7</f>
        <v>3</v>
      </c>
      <c r="DX7" s="41">
        <f t="shared" ref="DX7:DX12" si="17">DW7</f>
        <v>3</v>
      </c>
      <c r="DY7" s="41">
        <f t="shared" ref="DY7:DY12" si="18">DX7</f>
        <v>3</v>
      </c>
      <c r="DZ7" s="41">
        <f t="shared" ref="DZ7:DZ12" si="19">DY7</f>
        <v>3</v>
      </c>
      <c r="EA7" s="41">
        <f t="shared" ref="EA7:EA12" si="20">DZ7</f>
        <v>3</v>
      </c>
      <c r="EB7" s="41">
        <f t="shared" ref="EB7:EB12" si="21">EA7</f>
        <v>3</v>
      </c>
      <c r="EC7" s="42">
        <f t="shared" ref="EC7:EC12" si="22">EB7</f>
        <v>3</v>
      </c>
    </row>
    <row r="8" spans="2:133" x14ac:dyDescent="0.25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V8" s="111"/>
      <c r="W8" s="40" t="s">
        <v>6</v>
      </c>
      <c r="X8" s="5" t="s">
        <v>8</v>
      </c>
      <c r="Y8" s="19">
        <v>1.25</v>
      </c>
      <c r="Z8" s="6" t="s">
        <v>11</v>
      </c>
      <c r="AB8" s="22"/>
      <c r="AC8" s="25" t="s">
        <v>251</v>
      </c>
      <c r="AD8" s="59"/>
      <c r="AE8" s="111"/>
      <c r="AF8" s="70" t="s">
        <v>8</v>
      </c>
      <c r="AG8" s="41">
        <f t="shared" si="0"/>
        <v>1.25</v>
      </c>
      <c r="AH8" s="41">
        <f t="shared" si="1"/>
        <v>1.25</v>
      </c>
      <c r="AI8" s="41">
        <f t="shared" ref="AI8:BQ12" si="23">AH8</f>
        <v>1.25</v>
      </c>
      <c r="AJ8" s="41">
        <f t="shared" si="23"/>
        <v>1.25</v>
      </c>
      <c r="AK8" s="41">
        <f t="shared" si="23"/>
        <v>1.25</v>
      </c>
      <c r="AL8" s="41">
        <f t="shared" si="23"/>
        <v>1.25</v>
      </c>
      <c r="AM8" s="41">
        <f t="shared" si="23"/>
        <v>1.25</v>
      </c>
      <c r="AN8" s="41">
        <f t="shared" si="23"/>
        <v>1.25</v>
      </c>
      <c r="AO8" s="41">
        <f t="shared" si="23"/>
        <v>1.25</v>
      </c>
      <c r="AP8" s="41">
        <f t="shared" si="23"/>
        <v>1.25</v>
      </c>
      <c r="AQ8" s="41">
        <f t="shared" si="23"/>
        <v>1.25</v>
      </c>
      <c r="AR8" s="41">
        <f t="shared" si="23"/>
        <v>1.25</v>
      </c>
      <c r="AS8" s="41">
        <f t="shared" si="23"/>
        <v>1.25</v>
      </c>
      <c r="AT8" s="41">
        <f t="shared" si="23"/>
        <v>1.25</v>
      </c>
      <c r="AU8" s="41">
        <f t="shared" si="23"/>
        <v>1.25</v>
      </c>
      <c r="AV8" s="41">
        <f t="shared" si="23"/>
        <v>1.25</v>
      </c>
      <c r="AW8" s="41">
        <f t="shared" si="23"/>
        <v>1.25</v>
      </c>
      <c r="AX8" s="41">
        <f t="shared" si="23"/>
        <v>1.25</v>
      </c>
      <c r="AY8" s="41">
        <f t="shared" si="23"/>
        <v>1.25</v>
      </c>
      <c r="AZ8" s="41">
        <f t="shared" si="23"/>
        <v>1.25</v>
      </c>
      <c r="BA8" s="41">
        <f t="shared" si="23"/>
        <v>1.25</v>
      </c>
      <c r="BB8" s="41">
        <f t="shared" si="23"/>
        <v>1.25</v>
      </c>
      <c r="BC8" s="41">
        <f t="shared" si="23"/>
        <v>1.25</v>
      </c>
      <c r="BD8" s="41">
        <f t="shared" si="23"/>
        <v>1.25</v>
      </c>
      <c r="BE8" s="41">
        <f t="shared" si="23"/>
        <v>1.25</v>
      </c>
      <c r="BF8" s="41">
        <f t="shared" si="23"/>
        <v>1.25</v>
      </c>
      <c r="BG8" s="41">
        <f t="shared" si="23"/>
        <v>1.25</v>
      </c>
      <c r="BH8" s="41">
        <f t="shared" si="23"/>
        <v>1.25</v>
      </c>
      <c r="BI8" s="41">
        <f t="shared" si="23"/>
        <v>1.25</v>
      </c>
      <c r="BJ8" s="41">
        <f t="shared" si="23"/>
        <v>1.25</v>
      </c>
      <c r="BK8" s="41">
        <f t="shared" si="23"/>
        <v>1.25</v>
      </c>
      <c r="BL8" s="41">
        <f t="shared" si="23"/>
        <v>1.25</v>
      </c>
      <c r="BM8" s="41">
        <f t="shared" si="23"/>
        <v>1.25</v>
      </c>
      <c r="BN8" s="41">
        <f t="shared" si="23"/>
        <v>1.25</v>
      </c>
      <c r="BO8" s="41">
        <f t="shared" si="23"/>
        <v>1.25</v>
      </c>
      <c r="BP8" s="41">
        <f t="shared" si="23"/>
        <v>1.25</v>
      </c>
      <c r="BQ8" s="41">
        <f t="shared" si="23"/>
        <v>1.25</v>
      </c>
      <c r="BR8" s="41">
        <f t="shared" ref="BR8:DJ8" si="24">BQ8</f>
        <v>1.25</v>
      </c>
      <c r="BS8" s="41">
        <f t="shared" si="24"/>
        <v>1.25</v>
      </c>
      <c r="BT8" s="41">
        <f t="shared" si="24"/>
        <v>1.25</v>
      </c>
      <c r="BU8" s="41">
        <f t="shared" si="24"/>
        <v>1.25</v>
      </c>
      <c r="BV8" s="41">
        <f t="shared" si="24"/>
        <v>1.25</v>
      </c>
      <c r="BW8" s="41">
        <f t="shared" si="24"/>
        <v>1.25</v>
      </c>
      <c r="BX8" s="41">
        <f t="shared" si="24"/>
        <v>1.25</v>
      </c>
      <c r="BY8" s="41">
        <f t="shared" si="24"/>
        <v>1.25</v>
      </c>
      <c r="BZ8" s="41">
        <f t="shared" si="24"/>
        <v>1.25</v>
      </c>
      <c r="CA8" s="41">
        <f t="shared" si="24"/>
        <v>1.25</v>
      </c>
      <c r="CB8" s="41">
        <f t="shared" si="24"/>
        <v>1.25</v>
      </c>
      <c r="CC8" s="41">
        <f t="shared" si="24"/>
        <v>1.25</v>
      </c>
      <c r="CD8" s="41">
        <f t="shared" si="24"/>
        <v>1.25</v>
      </c>
      <c r="CE8" s="41">
        <f t="shared" si="24"/>
        <v>1.25</v>
      </c>
      <c r="CF8" s="41">
        <f t="shared" si="24"/>
        <v>1.25</v>
      </c>
      <c r="CG8" s="41">
        <f t="shared" si="24"/>
        <v>1.25</v>
      </c>
      <c r="CH8" s="41">
        <f t="shared" si="24"/>
        <v>1.25</v>
      </c>
      <c r="CI8" s="41">
        <f t="shared" si="24"/>
        <v>1.25</v>
      </c>
      <c r="CJ8" s="41">
        <f t="shared" si="24"/>
        <v>1.25</v>
      </c>
      <c r="CK8" s="41">
        <f t="shared" si="24"/>
        <v>1.25</v>
      </c>
      <c r="CL8" s="41">
        <f t="shared" si="24"/>
        <v>1.25</v>
      </c>
      <c r="CM8" s="41">
        <f t="shared" si="24"/>
        <v>1.25</v>
      </c>
      <c r="CN8" s="41">
        <f t="shared" si="24"/>
        <v>1.25</v>
      </c>
      <c r="CO8" s="41">
        <f t="shared" si="24"/>
        <v>1.25</v>
      </c>
      <c r="CP8" s="41">
        <f t="shared" si="24"/>
        <v>1.25</v>
      </c>
      <c r="CQ8" s="41">
        <f t="shared" si="24"/>
        <v>1.25</v>
      </c>
      <c r="CR8" s="41">
        <f t="shared" si="24"/>
        <v>1.25</v>
      </c>
      <c r="CS8" s="41">
        <f t="shared" si="24"/>
        <v>1.25</v>
      </c>
      <c r="CT8" s="41">
        <f t="shared" si="24"/>
        <v>1.25</v>
      </c>
      <c r="CU8" s="41">
        <f t="shared" si="24"/>
        <v>1.25</v>
      </c>
      <c r="CV8" s="41">
        <f t="shared" si="24"/>
        <v>1.25</v>
      </c>
      <c r="CW8" s="41">
        <f t="shared" si="24"/>
        <v>1.25</v>
      </c>
      <c r="CX8" s="41">
        <f t="shared" si="24"/>
        <v>1.25</v>
      </c>
      <c r="CY8" s="41">
        <f t="shared" si="24"/>
        <v>1.25</v>
      </c>
      <c r="CZ8" s="41">
        <f t="shared" si="24"/>
        <v>1.25</v>
      </c>
      <c r="DA8" s="41">
        <f t="shared" si="24"/>
        <v>1.25</v>
      </c>
      <c r="DB8" s="41">
        <f t="shared" si="24"/>
        <v>1.25</v>
      </c>
      <c r="DC8" s="41">
        <f t="shared" si="24"/>
        <v>1.25</v>
      </c>
      <c r="DD8" s="41">
        <f t="shared" si="24"/>
        <v>1.25</v>
      </c>
      <c r="DE8" s="41">
        <f t="shared" si="24"/>
        <v>1.25</v>
      </c>
      <c r="DF8" s="41">
        <f t="shared" si="24"/>
        <v>1.25</v>
      </c>
      <c r="DG8" s="41">
        <f t="shared" si="24"/>
        <v>1.25</v>
      </c>
      <c r="DH8" s="41">
        <f t="shared" si="24"/>
        <v>1.25</v>
      </c>
      <c r="DI8" s="41">
        <f t="shared" si="24"/>
        <v>1.25</v>
      </c>
      <c r="DJ8" s="41">
        <f t="shared" si="24"/>
        <v>1.25</v>
      </c>
      <c r="DK8" s="41">
        <f t="shared" si="4"/>
        <v>1.25</v>
      </c>
      <c r="DL8" s="41">
        <f t="shared" si="5"/>
        <v>1.25</v>
      </c>
      <c r="DM8" s="41">
        <f t="shared" si="6"/>
        <v>1.25</v>
      </c>
      <c r="DN8" s="41">
        <f t="shared" si="7"/>
        <v>1.25</v>
      </c>
      <c r="DO8" s="41">
        <f t="shared" si="8"/>
        <v>1.25</v>
      </c>
      <c r="DP8" s="41">
        <f t="shared" si="9"/>
        <v>1.25</v>
      </c>
      <c r="DQ8" s="41">
        <f t="shared" si="10"/>
        <v>1.25</v>
      </c>
      <c r="DR8" s="41">
        <f t="shared" si="11"/>
        <v>1.25</v>
      </c>
      <c r="DS8" s="41">
        <f t="shared" si="12"/>
        <v>1.25</v>
      </c>
      <c r="DT8" s="41">
        <f t="shared" si="13"/>
        <v>1.25</v>
      </c>
      <c r="DU8" s="41">
        <f t="shared" si="14"/>
        <v>1.25</v>
      </c>
      <c r="DV8" s="41">
        <f t="shared" si="15"/>
        <v>1.25</v>
      </c>
      <c r="DW8" s="41">
        <f t="shared" si="16"/>
        <v>1.25</v>
      </c>
      <c r="DX8" s="41">
        <f t="shared" si="17"/>
        <v>1.25</v>
      </c>
      <c r="DY8" s="41">
        <f t="shared" si="18"/>
        <v>1.25</v>
      </c>
      <c r="DZ8" s="41">
        <f t="shared" si="19"/>
        <v>1.25</v>
      </c>
      <c r="EA8" s="41">
        <f t="shared" si="20"/>
        <v>1.25</v>
      </c>
      <c r="EB8" s="41">
        <f t="shared" si="21"/>
        <v>1.25</v>
      </c>
      <c r="EC8" s="42">
        <f t="shared" si="22"/>
        <v>1.25</v>
      </c>
    </row>
    <row r="9" spans="2:133" ht="16.5" thickBot="1" x14ac:dyDescent="0.3"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V9" s="111"/>
      <c r="W9" s="40" t="s">
        <v>34</v>
      </c>
      <c r="X9" s="5" t="s">
        <v>9</v>
      </c>
      <c r="Y9" s="20">
        <v>0.95</v>
      </c>
      <c r="Z9" s="6" t="s">
        <v>11</v>
      </c>
      <c r="AB9" s="18"/>
      <c r="AC9" s="25" t="s">
        <v>252</v>
      </c>
      <c r="AD9" s="59"/>
      <c r="AE9" s="111"/>
      <c r="AF9" s="70" t="s">
        <v>9</v>
      </c>
      <c r="AG9" s="41">
        <f t="shared" si="0"/>
        <v>0.95</v>
      </c>
      <c r="AH9" s="41">
        <f t="shared" si="1"/>
        <v>0.95</v>
      </c>
      <c r="AI9" s="41">
        <f t="shared" ref="AI9:AW9" si="25">AH9</f>
        <v>0.95</v>
      </c>
      <c r="AJ9" s="41">
        <f t="shared" si="25"/>
        <v>0.95</v>
      </c>
      <c r="AK9" s="41">
        <f t="shared" si="25"/>
        <v>0.95</v>
      </c>
      <c r="AL9" s="41">
        <f t="shared" si="25"/>
        <v>0.95</v>
      </c>
      <c r="AM9" s="41">
        <f t="shared" si="25"/>
        <v>0.95</v>
      </c>
      <c r="AN9" s="41">
        <f t="shared" si="25"/>
        <v>0.95</v>
      </c>
      <c r="AO9" s="41">
        <f t="shared" si="25"/>
        <v>0.95</v>
      </c>
      <c r="AP9" s="41">
        <f t="shared" si="25"/>
        <v>0.95</v>
      </c>
      <c r="AQ9" s="41">
        <f t="shared" si="25"/>
        <v>0.95</v>
      </c>
      <c r="AR9" s="41">
        <f t="shared" si="25"/>
        <v>0.95</v>
      </c>
      <c r="AS9" s="41">
        <f t="shared" si="25"/>
        <v>0.95</v>
      </c>
      <c r="AT9" s="41">
        <f t="shared" si="25"/>
        <v>0.95</v>
      </c>
      <c r="AU9" s="41">
        <f t="shared" si="25"/>
        <v>0.95</v>
      </c>
      <c r="AV9" s="41">
        <f t="shared" si="25"/>
        <v>0.95</v>
      </c>
      <c r="AW9" s="41">
        <f t="shared" si="25"/>
        <v>0.95</v>
      </c>
      <c r="AX9" s="41">
        <f t="shared" si="23"/>
        <v>0.95</v>
      </c>
      <c r="AY9" s="41">
        <f t="shared" si="23"/>
        <v>0.95</v>
      </c>
      <c r="AZ9" s="41">
        <f t="shared" si="23"/>
        <v>0.95</v>
      </c>
      <c r="BA9" s="41">
        <f t="shared" si="23"/>
        <v>0.95</v>
      </c>
      <c r="BB9" s="41">
        <f t="shared" si="23"/>
        <v>0.95</v>
      </c>
      <c r="BC9" s="41">
        <f t="shared" si="23"/>
        <v>0.95</v>
      </c>
      <c r="BD9" s="41">
        <f t="shared" si="23"/>
        <v>0.95</v>
      </c>
      <c r="BE9" s="41">
        <f t="shared" si="23"/>
        <v>0.95</v>
      </c>
      <c r="BF9" s="41">
        <f t="shared" si="23"/>
        <v>0.95</v>
      </c>
      <c r="BG9" s="41">
        <f t="shared" si="23"/>
        <v>0.95</v>
      </c>
      <c r="BH9" s="41">
        <f t="shared" si="23"/>
        <v>0.95</v>
      </c>
      <c r="BI9" s="41">
        <f t="shared" si="23"/>
        <v>0.95</v>
      </c>
      <c r="BJ9" s="41">
        <f t="shared" si="23"/>
        <v>0.95</v>
      </c>
      <c r="BK9" s="41">
        <f t="shared" si="23"/>
        <v>0.95</v>
      </c>
      <c r="BL9" s="41">
        <f t="shared" si="23"/>
        <v>0.95</v>
      </c>
      <c r="BM9" s="41">
        <f t="shared" si="23"/>
        <v>0.95</v>
      </c>
      <c r="BN9" s="41">
        <f t="shared" si="23"/>
        <v>0.95</v>
      </c>
      <c r="BO9" s="41">
        <f t="shared" si="23"/>
        <v>0.95</v>
      </c>
      <c r="BP9" s="41">
        <f t="shared" si="23"/>
        <v>0.95</v>
      </c>
      <c r="BQ9" s="41">
        <f t="shared" si="23"/>
        <v>0.95</v>
      </c>
      <c r="BR9" s="41">
        <f t="shared" ref="BR9:DJ9" si="26">BQ9</f>
        <v>0.95</v>
      </c>
      <c r="BS9" s="41">
        <f t="shared" si="26"/>
        <v>0.95</v>
      </c>
      <c r="BT9" s="41">
        <f t="shared" si="26"/>
        <v>0.95</v>
      </c>
      <c r="BU9" s="41">
        <f t="shared" si="26"/>
        <v>0.95</v>
      </c>
      <c r="BV9" s="41">
        <f t="shared" si="26"/>
        <v>0.95</v>
      </c>
      <c r="BW9" s="41">
        <f t="shared" si="26"/>
        <v>0.95</v>
      </c>
      <c r="BX9" s="41">
        <f t="shared" si="26"/>
        <v>0.95</v>
      </c>
      <c r="BY9" s="41">
        <f t="shared" si="26"/>
        <v>0.95</v>
      </c>
      <c r="BZ9" s="41">
        <f t="shared" si="26"/>
        <v>0.95</v>
      </c>
      <c r="CA9" s="41">
        <f t="shared" si="26"/>
        <v>0.95</v>
      </c>
      <c r="CB9" s="41">
        <f t="shared" si="26"/>
        <v>0.95</v>
      </c>
      <c r="CC9" s="41">
        <f t="shared" si="26"/>
        <v>0.95</v>
      </c>
      <c r="CD9" s="41">
        <f t="shared" si="26"/>
        <v>0.95</v>
      </c>
      <c r="CE9" s="41">
        <f t="shared" si="26"/>
        <v>0.95</v>
      </c>
      <c r="CF9" s="41">
        <f t="shared" si="26"/>
        <v>0.95</v>
      </c>
      <c r="CG9" s="41">
        <f t="shared" si="26"/>
        <v>0.95</v>
      </c>
      <c r="CH9" s="41">
        <f t="shared" si="26"/>
        <v>0.95</v>
      </c>
      <c r="CI9" s="41">
        <f t="shared" si="26"/>
        <v>0.95</v>
      </c>
      <c r="CJ9" s="41">
        <f t="shared" si="26"/>
        <v>0.95</v>
      </c>
      <c r="CK9" s="41">
        <f t="shared" si="26"/>
        <v>0.95</v>
      </c>
      <c r="CL9" s="41">
        <f t="shared" si="26"/>
        <v>0.95</v>
      </c>
      <c r="CM9" s="41">
        <f t="shared" si="26"/>
        <v>0.95</v>
      </c>
      <c r="CN9" s="41">
        <f t="shared" si="26"/>
        <v>0.95</v>
      </c>
      <c r="CO9" s="41">
        <f t="shared" si="26"/>
        <v>0.95</v>
      </c>
      <c r="CP9" s="41">
        <f t="shared" si="26"/>
        <v>0.95</v>
      </c>
      <c r="CQ9" s="41">
        <f t="shared" si="26"/>
        <v>0.95</v>
      </c>
      <c r="CR9" s="41">
        <f t="shared" si="26"/>
        <v>0.95</v>
      </c>
      <c r="CS9" s="41">
        <f t="shared" si="26"/>
        <v>0.95</v>
      </c>
      <c r="CT9" s="41">
        <f t="shared" si="26"/>
        <v>0.95</v>
      </c>
      <c r="CU9" s="41">
        <f t="shared" si="26"/>
        <v>0.95</v>
      </c>
      <c r="CV9" s="41">
        <f t="shared" si="26"/>
        <v>0.95</v>
      </c>
      <c r="CW9" s="41">
        <f t="shared" si="26"/>
        <v>0.95</v>
      </c>
      <c r="CX9" s="41">
        <f t="shared" si="26"/>
        <v>0.95</v>
      </c>
      <c r="CY9" s="41">
        <f t="shared" si="26"/>
        <v>0.95</v>
      </c>
      <c r="CZ9" s="41">
        <f t="shared" si="26"/>
        <v>0.95</v>
      </c>
      <c r="DA9" s="41">
        <f t="shared" si="26"/>
        <v>0.95</v>
      </c>
      <c r="DB9" s="41">
        <f t="shared" si="26"/>
        <v>0.95</v>
      </c>
      <c r="DC9" s="41">
        <f t="shared" si="26"/>
        <v>0.95</v>
      </c>
      <c r="DD9" s="41">
        <f t="shared" si="26"/>
        <v>0.95</v>
      </c>
      <c r="DE9" s="41">
        <f t="shared" si="26"/>
        <v>0.95</v>
      </c>
      <c r="DF9" s="41">
        <f t="shared" si="26"/>
        <v>0.95</v>
      </c>
      <c r="DG9" s="41">
        <f t="shared" si="26"/>
        <v>0.95</v>
      </c>
      <c r="DH9" s="41">
        <f t="shared" si="26"/>
        <v>0.95</v>
      </c>
      <c r="DI9" s="41">
        <f t="shared" si="26"/>
        <v>0.95</v>
      </c>
      <c r="DJ9" s="41">
        <f t="shared" si="26"/>
        <v>0.95</v>
      </c>
      <c r="DK9" s="41">
        <f t="shared" si="4"/>
        <v>0.95</v>
      </c>
      <c r="DL9" s="41">
        <f t="shared" si="5"/>
        <v>0.95</v>
      </c>
      <c r="DM9" s="41">
        <f t="shared" si="6"/>
        <v>0.95</v>
      </c>
      <c r="DN9" s="41">
        <f t="shared" si="7"/>
        <v>0.95</v>
      </c>
      <c r="DO9" s="41">
        <f t="shared" si="8"/>
        <v>0.95</v>
      </c>
      <c r="DP9" s="41">
        <f t="shared" si="9"/>
        <v>0.95</v>
      </c>
      <c r="DQ9" s="41">
        <f t="shared" si="10"/>
        <v>0.95</v>
      </c>
      <c r="DR9" s="41">
        <f t="shared" si="11"/>
        <v>0.95</v>
      </c>
      <c r="DS9" s="41">
        <f t="shared" si="12"/>
        <v>0.95</v>
      </c>
      <c r="DT9" s="41">
        <f t="shared" si="13"/>
        <v>0.95</v>
      </c>
      <c r="DU9" s="41">
        <f t="shared" si="14"/>
        <v>0.95</v>
      </c>
      <c r="DV9" s="41">
        <f t="shared" si="15"/>
        <v>0.95</v>
      </c>
      <c r="DW9" s="41">
        <f t="shared" si="16"/>
        <v>0.95</v>
      </c>
      <c r="DX9" s="41">
        <f t="shared" si="17"/>
        <v>0.95</v>
      </c>
      <c r="DY9" s="41">
        <f t="shared" si="18"/>
        <v>0.95</v>
      </c>
      <c r="DZ9" s="41">
        <f t="shared" si="19"/>
        <v>0.95</v>
      </c>
      <c r="EA9" s="41">
        <f t="shared" si="20"/>
        <v>0.95</v>
      </c>
      <c r="EB9" s="41">
        <f t="shared" si="21"/>
        <v>0.95</v>
      </c>
      <c r="EC9" s="42">
        <f t="shared" si="22"/>
        <v>0.95</v>
      </c>
    </row>
    <row r="10" spans="2:133" ht="15.75" customHeight="1" thickBot="1" x14ac:dyDescent="0.3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V10" s="111"/>
      <c r="W10" s="40" t="s">
        <v>35</v>
      </c>
      <c r="X10" s="5" t="s">
        <v>10</v>
      </c>
      <c r="Y10" s="20">
        <v>0.9</v>
      </c>
      <c r="Z10" s="6" t="s">
        <v>11</v>
      </c>
      <c r="AB10" s="29"/>
      <c r="AC10" s="25" t="s">
        <v>260</v>
      </c>
      <c r="AD10" s="59"/>
      <c r="AE10" s="111"/>
      <c r="AF10" s="70" t="s">
        <v>10</v>
      </c>
      <c r="AG10" s="41">
        <f t="shared" si="0"/>
        <v>0.9</v>
      </c>
      <c r="AH10" s="41">
        <f t="shared" si="1"/>
        <v>0.9</v>
      </c>
      <c r="AI10" s="41">
        <f t="shared" si="23"/>
        <v>0.9</v>
      </c>
      <c r="AJ10" s="41">
        <f t="shared" si="23"/>
        <v>0.9</v>
      </c>
      <c r="AK10" s="41">
        <f t="shared" si="23"/>
        <v>0.9</v>
      </c>
      <c r="AL10" s="41">
        <f t="shared" si="23"/>
        <v>0.9</v>
      </c>
      <c r="AM10" s="41">
        <f t="shared" si="23"/>
        <v>0.9</v>
      </c>
      <c r="AN10" s="41">
        <f t="shared" si="23"/>
        <v>0.9</v>
      </c>
      <c r="AO10" s="41">
        <f t="shared" si="23"/>
        <v>0.9</v>
      </c>
      <c r="AP10" s="41">
        <f t="shared" si="23"/>
        <v>0.9</v>
      </c>
      <c r="AQ10" s="41">
        <f t="shared" si="23"/>
        <v>0.9</v>
      </c>
      <c r="AR10" s="41">
        <f t="shared" si="23"/>
        <v>0.9</v>
      </c>
      <c r="AS10" s="41">
        <f t="shared" si="23"/>
        <v>0.9</v>
      </c>
      <c r="AT10" s="41">
        <f t="shared" si="23"/>
        <v>0.9</v>
      </c>
      <c r="AU10" s="41">
        <f t="shared" si="23"/>
        <v>0.9</v>
      </c>
      <c r="AV10" s="41">
        <f t="shared" si="23"/>
        <v>0.9</v>
      </c>
      <c r="AW10" s="41">
        <f t="shared" si="23"/>
        <v>0.9</v>
      </c>
      <c r="AX10" s="41">
        <f t="shared" si="23"/>
        <v>0.9</v>
      </c>
      <c r="AY10" s="41">
        <f t="shared" si="23"/>
        <v>0.9</v>
      </c>
      <c r="AZ10" s="41">
        <f t="shared" si="23"/>
        <v>0.9</v>
      </c>
      <c r="BA10" s="41">
        <f t="shared" si="23"/>
        <v>0.9</v>
      </c>
      <c r="BB10" s="41">
        <f t="shared" si="23"/>
        <v>0.9</v>
      </c>
      <c r="BC10" s="41">
        <f t="shared" si="23"/>
        <v>0.9</v>
      </c>
      <c r="BD10" s="41">
        <f t="shared" si="23"/>
        <v>0.9</v>
      </c>
      <c r="BE10" s="41">
        <f t="shared" si="23"/>
        <v>0.9</v>
      </c>
      <c r="BF10" s="41">
        <f t="shared" si="23"/>
        <v>0.9</v>
      </c>
      <c r="BG10" s="41">
        <f t="shared" si="23"/>
        <v>0.9</v>
      </c>
      <c r="BH10" s="41">
        <f t="shared" si="23"/>
        <v>0.9</v>
      </c>
      <c r="BI10" s="41">
        <f t="shared" si="23"/>
        <v>0.9</v>
      </c>
      <c r="BJ10" s="41">
        <f t="shared" si="23"/>
        <v>0.9</v>
      </c>
      <c r="BK10" s="41">
        <f t="shared" si="23"/>
        <v>0.9</v>
      </c>
      <c r="BL10" s="41">
        <f t="shared" si="23"/>
        <v>0.9</v>
      </c>
      <c r="BM10" s="41">
        <f t="shared" si="23"/>
        <v>0.9</v>
      </c>
      <c r="BN10" s="41">
        <f t="shared" si="23"/>
        <v>0.9</v>
      </c>
      <c r="BO10" s="41">
        <f t="shared" si="23"/>
        <v>0.9</v>
      </c>
      <c r="BP10" s="41">
        <f t="shared" si="23"/>
        <v>0.9</v>
      </c>
      <c r="BQ10" s="41">
        <f t="shared" si="23"/>
        <v>0.9</v>
      </c>
      <c r="BR10" s="41">
        <f t="shared" ref="BR10:DJ10" si="27">BQ10</f>
        <v>0.9</v>
      </c>
      <c r="BS10" s="41">
        <f t="shared" si="27"/>
        <v>0.9</v>
      </c>
      <c r="BT10" s="41">
        <f t="shared" si="27"/>
        <v>0.9</v>
      </c>
      <c r="BU10" s="41">
        <f t="shared" si="27"/>
        <v>0.9</v>
      </c>
      <c r="BV10" s="41">
        <f t="shared" si="27"/>
        <v>0.9</v>
      </c>
      <c r="BW10" s="41">
        <f t="shared" si="27"/>
        <v>0.9</v>
      </c>
      <c r="BX10" s="41">
        <f t="shared" si="27"/>
        <v>0.9</v>
      </c>
      <c r="BY10" s="41">
        <f t="shared" si="27"/>
        <v>0.9</v>
      </c>
      <c r="BZ10" s="41">
        <f t="shared" si="27"/>
        <v>0.9</v>
      </c>
      <c r="CA10" s="41">
        <f t="shared" si="27"/>
        <v>0.9</v>
      </c>
      <c r="CB10" s="41">
        <f t="shared" si="27"/>
        <v>0.9</v>
      </c>
      <c r="CC10" s="41">
        <f t="shared" si="27"/>
        <v>0.9</v>
      </c>
      <c r="CD10" s="41">
        <f t="shared" si="27"/>
        <v>0.9</v>
      </c>
      <c r="CE10" s="41">
        <f t="shared" si="27"/>
        <v>0.9</v>
      </c>
      <c r="CF10" s="41">
        <f t="shared" si="27"/>
        <v>0.9</v>
      </c>
      <c r="CG10" s="41">
        <f t="shared" si="27"/>
        <v>0.9</v>
      </c>
      <c r="CH10" s="41">
        <f t="shared" si="27"/>
        <v>0.9</v>
      </c>
      <c r="CI10" s="41">
        <f t="shared" si="27"/>
        <v>0.9</v>
      </c>
      <c r="CJ10" s="41">
        <f t="shared" si="27"/>
        <v>0.9</v>
      </c>
      <c r="CK10" s="41">
        <f t="shared" si="27"/>
        <v>0.9</v>
      </c>
      <c r="CL10" s="41">
        <f t="shared" si="27"/>
        <v>0.9</v>
      </c>
      <c r="CM10" s="41">
        <f t="shared" si="27"/>
        <v>0.9</v>
      </c>
      <c r="CN10" s="41">
        <f t="shared" si="27"/>
        <v>0.9</v>
      </c>
      <c r="CO10" s="41">
        <f t="shared" si="27"/>
        <v>0.9</v>
      </c>
      <c r="CP10" s="41">
        <f t="shared" si="27"/>
        <v>0.9</v>
      </c>
      <c r="CQ10" s="41">
        <f t="shared" si="27"/>
        <v>0.9</v>
      </c>
      <c r="CR10" s="41">
        <f t="shared" si="27"/>
        <v>0.9</v>
      </c>
      <c r="CS10" s="41">
        <f t="shared" si="27"/>
        <v>0.9</v>
      </c>
      <c r="CT10" s="41">
        <f t="shared" si="27"/>
        <v>0.9</v>
      </c>
      <c r="CU10" s="41">
        <f t="shared" si="27"/>
        <v>0.9</v>
      </c>
      <c r="CV10" s="41">
        <f t="shared" si="27"/>
        <v>0.9</v>
      </c>
      <c r="CW10" s="41">
        <f t="shared" si="27"/>
        <v>0.9</v>
      </c>
      <c r="CX10" s="41">
        <f t="shared" si="27"/>
        <v>0.9</v>
      </c>
      <c r="CY10" s="41">
        <f t="shared" si="27"/>
        <v>0.9</v>
      </c>
      <c r="CZ10" s="41">
        <f t="shared" si="27"/>
        <v>0.9</v>
      </c>
      <c r="DA10" s="41">
        <f t="shared" si="27"/>
        <v>0.9</v>
      </c>
      <c r="DB10" s="41">
        <f t="shared" si="27"/>
        <v>0.9</v>
      </c>
      <c r="DC10" s="41">
        <f t="shared" si="27"/>
        <v>0.9</v>
      </c>
      <c r="DD10" s="41">
        <f t="shared" si="27"/>
        <v>0.9</v>
      </c>
      <c r="DE10" s="41">
        <f t="shared" si="27"/>
        <v>0.9</v>
      </c>
      <c r="DF10" s="41">
        <f t="shared" si="27"/>
        <v>0.9</v>
      </c>
      <c r="DG10" s="41">
        <f t="shared" si="27"/>
        <v>0.9</v>
      </c>
      <c r="DH10" s="41">
        <f t="shared" si="27"/>
        <v>0.9</v>
      </c>
      <c r="DI10" s="41">
        <f t="shared" si="27"/>
        <v>0.9</v>
      </c>
      <c r="DJ10" s="41">
        <f t="shared" si="27"/>
        <v>0.9</v>
      </c>
      <c r="DK10" s="41">
        <f t="shared" si="4"/>
        <v>0.9</v>
      </c>
      <c r="DL10" s="41">
        <f t="shared" si="5"/>
        <v>0.9</v>
      </c>
      <c r="DM10" s="41">
        <f t="shared" si="6"/>
        <v>0.9</v>
      </c>
      <c r="DN10" s="41">
        <f t="shared" si="7"/>
        <v>0.9</v>
      </c>
      <c r="DO10" s="41">
        <f t="shared" si="8"/>
        <v>0.9</v>
      </c>
      <c r="DP10" s="41">
        <f t="shared" si="9"/>
        <v>0.9</v>
      </c>
      <c r="DQ10" s="41">
        <f t="shared" si="10"/>
        <v>0.9</v>
      </c>
      <c r="DR10" s="41">
        <f t="shared" si="11"/>
        <v>0.9</v>
      </c>
      <c r="DS10" s="41">
        <f t="shared" si="12"/>
        <v>0.9</v>
      </c>
      <c r="DT10" s="41">
        <f t="shared" si="13"/>
        <v>0.9</v>
      </c>
      <c r="DU10" s="41">
        <f t="shared" si="14"/>
        <v>0.9</v>
      </c>
      <c r="DV10" s="41">
        <f t="shared" si="15"/>
        <v>0.9</v>
      </c>
      <c r="DW10" s="41">
        <f t="shared" si="16"/>
        <v>0.9</v>
      </c>
      <c r="DX10" s="41">
        <f t="shared" si="17"/>
        <v>0.9</v>
      </c>
      <c r="DY10" s="41">
        <f t="shared" si="18"/>
        <v>0.9</v>
      </c>
      <c r="DZ10" s="41">
        <f t="shared" si="19"/>
        <v>0.9</v>
      </c>
      <c r="EA10" s="41">
        <f t="shared" si="20"/>
        <v>0.9</v>
      </c>
      <c r="EB10" s="41">
        <f t="shared" si="21"/>
        <v>0.9</v>
      </c>
      <c r="EC10" s="42">
        <f t="shared" si="22"/>
        <v>0.9</v>
      </c>
    </row>
    <row r="11" spans="2:133" x14ac:dyDescent="0.25"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V11" s="111"/>
      <c r="W11" s="40" t="s">
        <v>13</v>
      </c>
      <c r="X11" s="88" t="s">
        <v>12</v>
      </c>
      <c r="Y11" s="20">
        <v>0.75</v>
      </c>
      <c r="Z11" s="6" t="s">
        <v>11</v>
      </c>
      <c r="AB11" s="28"/>
      <c r="AC11" s="25" t="s">
        <v>77</v>
      </c>
      <c r="AD11" s="59"/>
      <c r="AE11" s="111"/>
      <c r="AF11" s="70" t="s">
        <v>12</v>
      </c>
      <c r="AG11" s="41">
        <f t="shared" si="0"/>
        <v>0.75</v>
      </c>
      <c r="AH11" s="41">
        <f t="shared" si="1"/>
        <v>0.75</v>
      </c>
      <c r="AI11" s="41">
        <f t="shared" si="23"/>
        <v>0.75</v>
      </c>
      <c r="AJ11" s="41">
        <f t="shared" si="23"/>
        <v>0.75</v>
      </c>
      <c r="AK11" s="41">
        <f t="shared" si="23"/>
        <v>0.75</v>
      </c>
      <c r="AL11" s="41">
        <f t="shared" si="23"/>
        <v>0.75</v>
      </c>
      <c r="AM11" s="41">
        <f t="shared" si="23"/>
        <v>0.75</v>
      </c>
      <c r="AN11" s="41">
        <f t="shared" si="23"/>
        <v>0.75</v>
      </c>
      <c r="AO11" s="41">
        <f t="shared" si="23"/>
        <v>0.75</v>
      </c>
      <c r="AP11" s="41">
        <f t="shared" si="23"/>
        <v>0.75</v>
      </c>
      <c r="AQ11" s="41">
        <f t="shared" si="23"/>
        <v>0.75</v>
      </c>
      <c r="AR11" s="41">
        <f t="shared" si="23"/>
        <v>0.75</v>
      </c>
      <c r="AS11" s="41">
        <f t="shared" si="23"/>
        <v>0.75</v>
      </c>
      <c r="AT11" s="41">
        <f t="shared" si="23"/>
        <v>0.75</v>
      </c>
      <c r="AU11" s="41">
        <f t="shared" si="23"/>
        <v>0.75</v>
      </c>
      <c r="AV11" s="41">
        <f t="shared" si="23"/>
        <v>0.75</v>
      </c>
      <c r="AW11" s="41">
        <f t="shared" si="23"/>
        <v>0.75</v>
      </c>
      <c r="AX11" s="41">
        <f t="shared" si="23"/>
        <v>0.75</v>
      </c>
      <c r="AY11" s="41">
        <f t="shared" si="23"/>
        <v>0.75</v>
      </c>
      <c r="AZ11" s="41">
        <f t="shared" si="23"/>
        <v>0.75</v>
      </c>
      <c r="BA11" s="41">
        <f t="shared" si="23"/>
        <v>0.75</v>
      </c>
      <c r="BB11" s="41">
        <f t="shared" si="23"/>
        <v>0.75</v>
      </c>
      <c r="BC11" s="41">
        <f t="shared" si="23"/>
        <v>0.75</v>
      </c>
      <c r="BD11" s="41">
        <f t="shared" si="23"/>
        <v>0.75</v>
      </c>
      <c r="BE11" s="41">
        <f t="shared" si="23"/>
        <v>0.75</v>
      </c>
      <c r="BF11" s="41">
        <f t="shared" si="23"/>
        <v>0.75</v>
      </c>
      <c r="BG11" s="41">
        <f t="shared" si="23"/>
        <v>0.75</v>
      </c>
      <c r="BH11" s="41">
        <f t="shared" si="23"/>
        <v>0.75</v>
      </c>
      <c r="BI11" s="41">
        <f t="shared" si="23"/>
        <v>0.75</v>
      </c>
      <c r="BJ11" s="41">
        <f t="shared" si="23"/>
        <v>0.75</v>
      </c>
      <c r="BK11" s="41">
        <f t="shared" si="23"/>
        <v>0.75</v>
      </c>
      <c r="BL11" s="41">
        <f t="shared" si="23"/>
        <v>0.75</v>
      </c>
      <c r="BM11" s="41">
        <f t="shared" si="23"/>
        <v>0.75</v>
      </c>
      <c r="BN11" s="41">
        <f t="shared" si="23"/>
        <v>0.75</v>
      </c>
      <c r="BO11" s="41">
        <f t="shared" si="23"/>
        <v>0.75</v>
      </c>
      <c r="BP11" s="41">
        <f t="shared" si="23"/>
        <v>0.75</v>
      </c>
      <c r="BQ11" s="41">
        <f t="shared" si="23"/>
        <v>0.75</v>
      </c>
      <c r="BR11" s="41">
        <f t="shared" ref="BR11:DJ11" si="28">BQ11</f>
        <v>0.75</v>
      </c>
      <c r="BS11" s="41">
        <f t="shared" si="28"/>
        <v>0.75</v>
      </c>
      <c r="BT11" s="41">
        <f t="shared" si="28"/>
        <v>0.75</v>
      </c>
      <c r="BU11" s="41">
        <f t="shared" si="28"/>
        <v>0.75</v>
      </c>
      <c r="BV11" s="41">
        <f t="shared" si="28"/>
        <v>0.75</v>
      </c>
      <c r="BW11" s="41">
        <f t="shared" si="28"/>
        <v>0.75</v>
      </c>
      <c r="BX11" s="41">
        <f t="shared" si="28"/>
        <v>0.75</v>
      </c>
      <c r="BY11" s="41">
        <f t="shared" si="28"/>
        <v>0.75</v>
      </c>
      <c r="BZ11" s="41">
        <f t="shared" si="28"/>
        <v>0.75</v>
      </c>
      <c r="CA11" s="41">
        <f t="shared" si="28"/>
        <v>0.75</v>
      </c>
      <c r="CB11" s="41">
        <f t="shared" si="28"/>
        <v>0.75</v>
      </c>
      <c r="CC11" s="41">
        <f t="shared" si="28"/>
        <v>0.75</v>
      </c>
      <c r="CD11" s="41">
        <f t="shared" si="28"/>
        <v>0.75</v>
      </c>
      <c r="CE11" s="41">
        <f t="shared" si="28"/>
        <v>0.75</v>
      </c>
      <c r="CF11" s="41">
        <f t="shared" si="28"/>
        <v>0.75</v>
      </c>
      <c r="CG11" s="41">
        <f t="shared" si="28"/>
        <v>0.75</v>
      </c>
      <c r="CH11" s="41">
        <f t="shared" si="28"/>
        <v>0.75</v>
      </c>
      <c r="CI11" s="41">
        <f t="shared" si="28"/>
        <v>0.75</v>
      </c>
      <c r="CJ11" s="41">
        <f t="shared" si="28"/>
        <v>0.75</v>
      </c>
      <c r="CK11" s="41">
        <f t="shared" si="28"/>
        <v>0.75</v>
      </c>
      <c r="CL11" s="41">
        <f t="shared" si="28"/>
        <v>0.75</v>
      </c>
      <c r="CM11" s="41">
        <f t="shared" si="28"/>
        <v>0.75</v>
      </c>
      <c r="CN11" s="41">
        <f t="shared" si="28"/>
        <v>0.75</v>
      </c>
      <c r="CO11" s="41">
        <f t="shared" si="28"/>
        <v>0.75</v>
      </c>
      <c r="CP11" s="41">
        <f t="shared" si="28"/>
        <v>0.75</v>
      </c>
      <c r="CQ11" s="41">
        <f t="shared" si="28"/>
        <v>0.75</v>
      </c>
      <c r="CR11" s="41">
        <f t="shared" si="28"/>
        <v>0.75</v>
      </c>
      <c r="CS11" s="41">
        <f t="shared" si="28"/>
        <v>0.75</v>
      </c>
      <c r="CT11" s="41">
        <f t="shared" si="28"/>
        <v>0.75</v>
      </c>
      <c r="CU11" s="41">
        <f t="shared" si="28"/>
        <v>0.75</v>
      </c>
      <c r="CV11" s="41">
        <f t="shared" si="28"/>
        <v>0.75</v>
      </c>
      <c r="CW11" s="41">
        <f t="shared" si="28"/>
        <v>0.75</v>
      </c>
      <c r="CX11" s="41">
        <f t="shared" si="28"/>
        <v>0.75</v>
      </c>
      <c r="CY11" s="41">
        <f t="shared" si="28"/>
        <v>0.75</v>
      </c>
      <c r="CZ11" s="41">
        <f t="shared" si="28"/>
        <v>0.75</v>
      </c>
      <c r="DA11" s="41">
        <f t="shared" si="28"/>
        <v>0.75</v>
      </c>
      <c r="DB11" s="41">
        <f t="shared" si="28"/>
        <v>0.75</v>
      </c>
      <c r="DC11" s="41">
        <f t="shared" si="28"/>
        <v>0.75</v>
      </c>
      <c r="DD11" s="41">
        <f t="shared" si="28"/>
        <v>0.75</v>
      </c>
      <c r="DE11" s="41">
        <f t="shared" si="28"/>
        <v>0.75</v>
      </c>
      <c r="DF11" s="41">
        <f t="shared" si="28"/>
        <v>0.75</v>
      </c>
      <c r="DG11" s="41">
        <f t="shared" si="28"/>
        <v>0.75</v>
      </c>
      <c r="DH11" s="41">
        <f t="shared" si="28"/>
        <v>0.75</v>
      </c>
      <c r="DI11" s="41">
        <f t="shared" si="28"/>
        <v>0.75</v>
      </c>
      <c r="DJ11" s="41">
        <f t="shared" si="28"/>
        <v>0.75</v>
      </c>
      <c r="DK11" s="41">
        <f t="shared" si="4"/>
        <v>0.75</v>
      </c>
      <c r="DL11" s="41">
        <f t="shared" si="5"/>
        <v>0.75</v>
      </c>
      <c r="DM11" s="41">
        <f t="shared" si="6"/>
        <v>0.75</v>
      </c>
      <c r="DN11" s="41">
        <f t="shared" si="7"/>
        <v>0.75</v>
      </c>
      <c r="DO11" s="41">
        <f t="shared" si="8"/>
        <v>0.75</v>
      </c>
      <c r="DP11" s="41">
        <f t="shared" si="9"/>
        <v>0.75</v>
      </c>
      <c r="DQ11" s="41">
        <f t="shared" si="10"/>
        <v>0.75</v>
      </c>
      <c r="DR11" s="41">
        <f t="shared" si="11"/>
        <v>0.75</v>
      </c>
      <c r="DS11" s="41">
        <f t="shared" si="12"/>
        <v>0.75</v>
      </c>
      <c r="DT11" s="41">
        <f t="shared" si="13"/>
        <v>0.75</v>
      </c>
      <c r="DU11" s="41">
        <f t="shared" si="14"/>
        <v>0.75</v>
      </c>
      <c r="DV11" s="41">
        <f t="shared" si="15"/>
        <v>0.75</v>
      </c>
      <c r="DW11" s="41">
        <f t="shared" si="16"/>
        <v>0.75</v>
      </c>
      <c r="DX11" s="41">
        <f t="shared" si="17"/>
        <v>0.75</v>
      </c>
      <c r="DY11" s="41">
        <f t="shared" si="18"/>
        <v>0.75</v>
      </c>
      <c r="DZ11" s="41">
        <f t="shared" si="19"/>
        <v>0.75</v>
      </c>
      <c r="EA11" s="41">
        <f t="shared" si="20"/>
        <v>0.75</v>
      </c>
      <c r="EB11" s="41">
        <f t="shared" si="21"/>
        <v>0.75</v>
      </c>
      <c r="EC11" s="42">
        <f t="shared" si="22"/>
        <v>0.75</v>
      </c>
    </row>
    <row r="12" spans="2:133" x14ac:dyDescent="0.25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V12" s="111"/>
      <c r="W12" s="40" t="s">
        <v>14</v>
      </c>
      <c r="X12" s="5" t="s">
        <v>15</v>
      </c>
      <c r="Y12" s="20">
        <v>1</v>
      </c>
      <c r="Z12" s="6" t="s">
        <v>11</v>
      </c>
      <c r="AB12" s="89"/>
      <c r="AC12" s="25" t="s">
        <v>76</v>
      </c>
      <c r="AD12" s="59"/>
      <c r="AE12" s="111"/>
      <c r="AF12" s="70" t="s">
        <v>15</v>
      </c>
      <c r="AG12" s="41">
        <f t="shared" si="0"/>
        <v>1</v>
      </c>
      <c r="AH12" s="41">
        <f t="shared" si="1"/>
        <v>1</v>
      </c>
      <c r="AI12" s="41">
        <f t="shared" si="23"/>
        <v>1</v>
      </c>
      <c r="AJ12" s="41">
        <f t="shared" si="23"/>
        <v>1</v>
      </c>
      <c r="AK12" s="41">
        <f t="shared" si="23"/>
        <v>1</v>
      </c>
      <c r="AL12" s="41">
        <f t="shared" si="23"/>
        <v>1</v>
      </c>
      <c r="AM12" s="41">
        <f t="shared" si="23"/>
        <v>1</v>
      </c>
      <c r="AN12" s="41">
        <f t="shared" si="23"/>
        <v>1</v>
      </c>
      <c r="AO12" s="41">
        <f t="shared" si="23"/>
        <v>1</v>
      </c>
      <c r="AP12" s="41">
        <f t="shared" si="23"/>
        <v>1</v>
      </c>
      <c r="AQ12" s="41">
        <f t="shared" si="23"/>
        <v>1</v>
      </c>
      <c r="AR12" s="41">
        <f t="shared" si="23"/>
        <v>1</v>
      </c>
      <c r="AS12" s="41">
        <f t="shared" si="23"/>
        <v>1</v>
      </c>
      <c r="AT12" s="41">
        <f t="shared" si="23"/>
        <v>1</v>
      </c>
      <c r="AU12" s="41">
        <f t="shared" si="23"/>
        <v>1</v>
      </c>
      <c r="AV12" s="41">
        <f t="shared" si="23"/>
        <v>1</v>
      </c>
      <c r="AW12" s="41">
        <f t="shared" si="23"/>
        <v>1</v>
      </c>
      <c r="AX12" s="41">
        <f t="shared" si="23"/>
        <v>1</v>
      </c>
      <c r="AY12" s="41">
        <f t="shared" si="23"/>
        <v>1</v>
      </c>
      <c r="AZ12" s="41">
        <f t="shared" si="23"/>
        <v>1</v>
      </c>
      <c r="BA12" s="41">
        <f t="shared" si="23"/>
        <v>1</v>
      </c>
      <c r="BB12" s="41">
        <f t="shared" si="23"/>
        <v>1</v>
      </c>
      <c r="BC12" s="41">
        <f t="shared" si="23"/>
        <v>1</v>
      </c>
      <c r="BD12" s="41">
        <f t="shared" si="23"/>
        <v>1</v>
      </c>
      <c r="BE12" s="41">
        <f t="shared" si="23"/>
        <v>1</v>
      </c>
      <c r="BF12" s="41">
        <f t="shared" si="23"/>
        <v>1</v>
      </c>
      <c r="BG12" s="41">
        <f t="shared" si="23"/>
        <v>1</v>
      </c>
      <c r="BH12" s="41">
        <f t="shared" si="23"/>
        <v>1</v>
      </c>
      <c r="BI12" s="41">
        <f t="shared" si="23"/>
        <v>1</v>
      </c>
      <c r="BJ12" s="41">
        <f t="shared" si="23"/>
        <v>1</v>
      </c>
      <c r="BK12" s="41">
        <f t="shared" si="23"/>
        <v>1</v>
      </c>
      <c r="BL12" s="41">
        <f t="shared" si="23"/>
        <v>1</v>
      </c>
      <c r="BM12" s="41">
        <f t="shared" si="23"/>
        <v>1</v>
      </c>
      <c r="BN12" s="41">
        <f t="shared" si="23"/>
        <v>1</v>
      </c>
      <c r="BO12" s="41">
        <f t="shared" si="23"/>
        <v>1</v>
      </c>
      <c r="BP12" s="41">
        <f t="shared" si="23"/>
        <v>1</v>
      </c>
      <c r="BQ12" s="41">
        <f t="shared" si="23"/>
        <v>1</v>
      </c>
      <c r="BR12" s="41">
        <f t="shared" ref="BR12:DJ12" si="29">BQ12</f>
        <v>1</v>
      </c>
      <c r="BS12" s="41">
        <f t="shared" si="29"/>
        <v>1</v>
      </c>
      <c r="BT12" s="41">
        <f t="shared" si="29"/>
        <v>1</v>
      </c>
      <c r="BU12" s="41">
        <f t="shared" si="29"/>
        <v>1</v>
      </c>
      <c r="BV12" s="41">
        <f t="shared" si="29"/>
        <v>1</v>
      </c>
      <c r="BW12" s="41">
        <f t="shared" si="29"/>
        <v>1</v>
      </c>
      <c r="BX12" s="41">
        <f t="shared" si="29"/>
        <v>1</v>
      </c>
      <c r="BY12" s="41">
        <f t="shared" si="29"/>
        <v>1</v>
      </c>
      <c r="BZ12" s="41">
        <f t="shared" si="29"/>
        <v>1</v>
      </c>
      <c r="CA12" s="41">
        <f t="shared" si="29"/>
        <v>1</v>
      </c>
      <c r="CB12" s="41">
        <f t="shared" si="29"/>
        <v>1</v>
      </c>
      <c r="CC12" s="41">
        <f t="shared" si="29"/>
        <v>1</v>
      </c>
      <c r="CD12" s="41">
        <f t="shared" si="29"/>
        <v>1</v>
      </c>
      <c r="CE12" s="41">
        <f t="shared" si="29"/>
        <v>1</v>
      </c>
      <c r="CF12" s="41">
        <f t="shared" si="29"/>
        <v>1</v>
      </c>
      <c r="CG12" s="41">
        <f t="shared" si="29"/>
        <v>1</v>
      </c>
      <c r="CH12" s="41">
        <f t="shared" si="29"/>
        <v>1</v>
      </c>
      <c r="CI12" s="41">
        <f t="shared" si="29"/>
        <v>1</v>
      </c>
      <c r="CJ12" s="41">
        <f t="shared" si="29"/>
        <v>1</v>
      </c>
      <c r="CK12" s="41">
        <f t="shared" si="29"/>
        <v>1</v>
      </c>
      <c r="CL12" s="41">
        <f t="shared" si="29"/>
        <v>1</v>
      </c>
      <c r="CM12" s="41">
        <f t="shared" si="29"/>
        <v>1</v>
      </c>
      <c r="CN12" s="41">
        <f t="shared" si="29"/>
        <v>1</v>
      </c>
      <c r="CO12" s="41">
        <f t="shared" si="29"/>
        <v>1</v>
      </c>
      <c r="CP12" s="41">
        <f t="shared" si="29"/>
        <v>1</v>
      </c>
      <c r="CQ12" s="41">
        <f t="shared" si="29"/>
        <v>1</v>
      </c>
      <c r="CR12" s="41">
        <f t="shared" si="29"/>
        <v>1</v>
      </c>
      <c r="CS12" s="41">
        <f t="shared" si="29"/>
        <v>1</v>
      </c>
      <c r="CT12" s="41">
        <f t="shared" si="29"/>
        <v>1</v>
      </c>
      <c r="CU12" s="41">
        <f t="shared" si="29"/>
        <v>1</v>
      </c>
      <c r="CV12" s="41">
        <f t="shared" si="29"/>
        <v>1</v>
      </c>
      <c r="CW12" s="41">
        <f t="shared" si="29"/>
        <v>1</v>
      </c>
      <c r="CX12" s="41">
        <f t="shared" si="29"/>
        <v>1</v>
      </c>
      <c r="CY12" s="41">
        <f t="shared" si="29"/>
        <v>1</v>
      </c>
      <c r="CZ12" s="41">
        <f t="shared" si="29"/>
        <v>1</v>
      </c>
      <c r="DA12" s="41">
        <f t="shared" si="29"/>
        <v>1</v>
      </c>
      <c r="DB12" s="41">
        <f t="shared" si="29"/>
        <v>1</v>
      </c>
      <c r="DC12" s="41">
        <f t="shared" si="29"/>
        <v>1</v>
      </c>
      <c r="DD12" s="41">
        <f t="shared" si="29"/>
        <v>1</v>
      </c>
      <c r="DE12" s="41">
        <f t="shared" si="29"/>
        <v>1</v>
      </c>
      <c r="DF12" s="41">
        <f t="shared" si="29"/>
        <v>1</v>
      </c>
      <c r="DG12" s="41">
        <f t="shared" si="29"/>
        <v>1</v>
      </c>
      <c r="DH12" s="41">
        <f t="shared" si="29"/>
        <v>1</v>
      </c>
      <c r="DI12" s="41">
        <f t="shared" si="29"/>
        <v>1</v>
      </c>
      <c r="DJ12" s="41">
        <f t="shared" si="29"/>
        <v>1</v>
      </c>
      <c r="DK12" s="41">
        <f t="shared" si="4"/>
        <v>1</v>
      </c>
      <c r="DL12" s="41">
        <f t="shared" si="5"/>
        <v>1</v>
      </c>
      <c r="DM12" s="41">
        <f t="shared" si="6"/>
        <v>1</v>
      </c>
      <c r="DN12" s="41">
        <f t="shared" si="7"/>
        <v>1</v>
      </c>
      <c r="DO12" s="41">
        <f t="shared" si="8"/>
        <v>1</v>
      </c>
      <c r="DP12" s="41">
        <f t="shared" si="9"/>
        <v>1</v>
      </c>
      <c r="DQ12" s="41">
        <f t="shared" si="10"/>
        <v>1</v>
      </c>
      <c r="DR12" s="41">
        <f t="shared" si="11"/>
        <v>1</v>
      </c>
      <c r="DS12" s="41">
        <f t="shared" si="12"/>
        <v>1</v>
      </c>
      <c r="DT12" s="41">
        <f t="shared" si="13"/>
        <v>1</v>
      </c>
      <c r="DU12" s="41">
        <f t="shared" si="14"/>
        <v>1</v>
      </c>
      <c r="DV12" s="41">
        <f t="shared" si="15"/>
        <v>1</v>
      </c>
      <c r="DW12" s="41">
        <f t="shared" si="16"/>
        <v>1</v>
      </c>
      <c r="DX12" s="41">
        <f t="shared" si="17"/>
        <v>1</v>
      </c>
      <c r="DY12" s="41">
        <f t="shared" si="18"/>
        <v>1</v>
      </c>
      <c r="DZ12" s="41">
        <f t="shared" si="19"/>
        <v>1</v>
      </c>
      <c r="EA12" s="41">
        <f t="shared" si="20"/>
        <v>1</v>
      </c>
      <c r="EB12" s="41">
        <f t="shared" si="21"/>
        <v>1</v>
      </c>
      <c r="EC12" s="42">
        <f t="shared" si="22"/>
        <v>1</v>
      </c>
    </row>
    <row r="13" spans="2:133" x14ac:dyDescent="0.25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V13" s="111"/>
      <c r="W13" s="52" t="s">
        <v>16</v>
      </c>
      <c r="X13" s="7" t="s">
        <v>17</v>
      </c>
      <c r="Y13" s="14">
        <f>(Y9*Y7)+(Y10*Y8)-(Y11*Y12)</f>
        <v>3.2249999999999996</v>
      </c>
      <c r="Z13" s="8" t="s">
        <v>11</v>
      </c>
      <c r="AB13" s="90"/>
      <c r="AC13" s="91" t="s">
        <v>261</v>
      </c>
      <c r="AD13" s="36"/>
      <c r="AE13" s="111"/>
      <c r="AF13" s="70" t="s">
        <v>17</v>
      </c>
      <c r="AG13" s="15">
        <f>(AG9*AG7)+(AG10*AG8)-(AG11*AG12)</f>
        <v>3.2249999999999996</v>
      </c>
      <c r="AH13" s="15">
        <f t="shared" ref="AH13:CS13" si="30">(AH9*AH7)+(AH10*AH8)-(AH11*AH12)</f>
        <v>3.2249999999999996</v>
      </c>
      <c r="AI13" s="15">
        <f t="shared" si="30"/>
        <v>3.2249999999999996</v>
      </c>
      <c r="AJ13" s="15">
        <f t="shared" si="30"/>
        <v>3.2249999999999996</v>
      </c>
      <c r="AK13" s="15">
        <f t="shared" si="30"/>
        <v>3.2249999999999996</v>
      </c>
      <c r="AL13" s="15">
        <f t="shared" si="30"/>
        <v>3.2249999999999996</v>
      </c>
      <c r="AM13" s="15">
        <f t="shared" si="30"/>
        <v>3.2249999999999996</v>
      </c>
      <c r="AN13" s="15">
        <f t="shared" si="30"/>
        <v>3.2249999999999996</v>
      </c>
      <c r="AO13" s="15">
        <f t="shared" si="30"/>
        <v>3.2249999999999996</v>
      </c>
      <c r="AP13" s="15">
        <f t="shared" si="30"/>
        <v>3.2249999999999996</v>
      </c>
      <c r="AQ13" s="15">
        <f t="shared" si="30"/>
        <v>3.2249999999999996</v>
      </c>
      <c r="AR13" s="15">
        <f t="shared" si="30"/>
        <v>3.2249999999999996</v>
      </c>
      <c r="AS13" s="15">
        <f t="shared" si="30"/>
        <v>3.2249999999999996</v>
      </c>
      <c r="AT13" s="15">
        <f t="shared" si="30"/>
        <v>3.2249999999999996</v>
      </c>
      <c r="AU13" s="15">
        <f t="shared" si="30"/>
        <v>3.2249999999999996</v>
      </c>
      <c r="AV13" s="15">
        <f t="shared" si="30"/>
        <v>3.2249999999999996</v>
      </c>
      <c r="AW13" s="15">
        <f t="shared" si="30"/>
        <v>3.2249999999999996</v>
      </c>
      <c r="AX13" s="15">
        <f t="shared" si="30"/>
        <v>3.2249999999999996</v>
      </c>
      <c r="AY13" s="15">
        <f t="shared" si="30"/>
        <v>3.2249999999999996</v>
      </c>
      <c r="AZ13" s="15">
        <f t="shared" si="30"/>
        <v>3.2249999999999996</v>
      </c>
      <c r="BA13" s="15">
        <f t="shared" si="30"/>
        <v>3.2249999999999996</v>
      </c>
      <c r="BB13" s="15">
        <f t="shared" si="30"/>
        <v>3.2249999999999996</v>
      </c>
      <c r="BC13" s="15">
        <f t="shared" si="30"/>
        <v>3.2249999999999996</v>
      </c>
      <c r="BD13" s="15">
        <f t="shared" si="30"/>
        <v>3.2249999999999996</v>
      </c>
      <c r="BE13" s="15">
        <f t="shared" si="30"/>
        <v>3.2249999999999996</v>
      </c>
      <c r="BF13" s="15">
        <f t="shared" si="30"/>
        <v>3.2249999999999996</v>
      </c>
      <c r="BG13" s="15">
        <f t="shared" si="30"/>
        <v>3.2249999999999996</v>
      </c>
      <c r="BH13" s="15">
        <f t="shared" si="30"/>
        <v>3.2249999999999996</v>
      </c>
      <c r="BI13" s="15">
        <f t="shared" si="30"/>
        <v>3.2249999999999996</v>
      </c>
      <c r="BJ13" s="15">
        <f t="shared" si="30"/>
        <v>3.2249999999999996</v>
      </c>
      <c r="BK13" s="15">
        <f t="shared" si="30"/>
        <v>3.2249999999999996</v>
      </c>
      <c r="BL13" s="15">
        <f t="shared" si="30"/>
        <v>3.2249999999999996</v>
      </c>
      <c r="BM13" s="15">
        <f t="shared" si="30"/>
        <v>3.2249999999999996</v>
      </c>
      <c r="BN13" s="15">
        <f t="shared" si="30"/>
        <v>3.2249999999999996</v>
      </c>
      <c r="BO13" s="15">
        <f t="shared" si="30"/>
        <v>3.2249999999999996</v>
      </c>
      <c r="BP13" s="15">
        <f t="shared" si="30"/>
        <v>3.2249999999999996</v>
      </c>
      <c r="BQ13" s="15">
        <f t="shared" si="30"/>
        <v>3.2249999999999996</v>
      </c>
      <c r="BR13" s="15">
        <f t="shared" si="30"/>
        <v>3.2249999999999996</v>
      </c>
      <c r="BS13" s="15">
        <f t="shared" si="30"/>
        <v>3.2249999999999996</v>
      </c>
      <c r="BT13" s="15">
        <f t="shared" si="30"/>
        <v>3.2249999999999996</v>
      </c>
      <c r="BU13" s="15">
        <f t="shared" si="30"/>
        <v>3.2249999999999996</v>
      </c>
      <c r="BV13" s="15">
        <f t="shared" si="30"/>
        <v>3.2249999999999996</v>
      </c>
      <c r="BW13" s="15">
        <f t="shared" si="30"/>
        <v>3.2249999999999996</v>
      </c>
      <c r="BX13" s="15">
        <f t="shared" si="30"/>
        <v>3.2249999999999996</v>
      </c>
      <c r="BY13" s="15">
        <f t="shared" si="30"/>
        <v>3.2249999999999996</v>
      </c>
      <c r="BZ13" s="15">
        <f t="shared" si="30"/>
        <v>3.2249999999999996</v>
      </c>
      <c r="CA13" s="15">
        <f t="shared" si="30"/>
        <v>3.2249999999999996</v>
      </c>
      <c r="CB13" s="15">
        <f t="shared" si="30"/>
        <v>3.2249999999999996</v>
      </c>
      <c r="CC13" s="15">
        <f t="shared" si="30"/>
        <v>3.2249999999999996</v>
      </c>
      <c r="CD13" s="15">
        <f t="shared" si="30"/>
        <v>3.2249999999999996</v>
      </c>
      <c r="CE13" s="15">
        <f t="shared" si="30"/>
        <v>3.2249999999999996</v>
      </c>
      <c r="CF13" s="15">
        <f t="shared" si="30"/>
        <v>3.2249999999999996</v>
      </c>
      <c r="CG13" s="15">
        <f t="shared" si="30"/>
        <v>3.2249999999999996</v>
      </c>
      <c r="CH13" s="15">
        <f t="shared" si="30"/>
        <v>3.2249999999999996</v>
      </c>
      <c r="CI13" s="15">
        <f t="shared" si="30"/>
        <v>3.2249999999999996</v>
      </c>
      <c r="CJ13" s="15">
        <f t="shared" si="30"/>
        <v>3.2249999999999996</v>
      </c>
      <c r="CK13" s="15">
        <f t="shared" si="30"/>
        <v>3.2249999999999996</v>
      </c>
      <c r="CL13" s="15">
        <f t="shared" si="30"/>
        <v>3.2249999999999996</v>
      </c>
      <c r="CM13" s="15">
        <f t="shared" si="30"/>
        <v>3.2249999999999996</v>
      </c>
      <c r="CN13" s="15">
        <f t="shared" si="30"/>
        <v>3.2249999999999996</v>
      </c>
      <c r="CO13" s="15">
        <f t="shared" si="30"/>
        <v>3.2249999999999996</v>
      </c>
      <c r="CP13" s="15">
        <f t="shared" si="30"/>
        <v>3.2249999999999996</v>
      </c>
      <c r="CQ13" s="15">
        <f t="shared" si="30"/>
        <v>3.2249999999999996</v>
      </c>
      <c r="CR13" s="15">
        <f t="shared" si="30"/>
        <v>3.2249999999999996</v>
      </c>
      <c r="CS13" s="15">
        <f t="shared" si="30"/>
        <v>3.2249999999999996</v>
      </c>
      <c r="CT13" s="15">
        <f t="shared" ref="CT13:DJ13" si="31">(CT9*CT7)+(CT10*CT8)-(CT11*CT12)</f>
        <v>3.2249999999999996</v>
      </c>
      <c r="CU13" s="15">
        <f t="shared" si="31"/>
        <v>3.2249999999999996</v>
      </c>
      <c r="CV13" s="15">
        <f t="shared" si="31"/>
        <v>3.2249999999999996</v>
      </c>
      <c r="CW13" s="15">
        <f t="shared" si="31"/>
        <v>3.2249999999999996</v>
      </c>
      <c r="CX13" s="15">
        <f t="shared" si="31"/>
        <v>3.2249999999999996</v>
      </c>
      <c r="CY13" s="15">
        <f t="shared" si="31"/>
        <v>3.2249999999999996</v>
      </c>
      <c r="CZ13" s="15">
        <f t="shared" si="31"/>
        <v>3.2249999999999996</v>
      </c>
      <c r="DA13" s="15">
        <f t="shared" si="31"/>
        <v>3.2249999999999996</v>
      </c>
      <c r="DB13" s="15">
        <f t="shared" si="31"/>
        <v>3.2249999999999996</v>
      </c>
      <c r="DC13" s="15">
        <f t="shared" si="31"/>
        <v>3.2249999999999996</v>
      </c>
      <c r="DD13" s="15">
        <f t="shared" si="31"/>
        <v>3.2249999999999996</v>
      </c>
      <c r="DE13" s="15">
        <f t="shared" si="31"/>
        <v>3.2249999999999996</v>
      </c>
      <c r="DF13" s="15">
        <f t="shared" si="31"/>
        <v>3.2249999999999996</v>
      </c>
      <c r="DG13" s="15">
        <f t="shared" si="31"/>
        <v>3.2249999999999996</v>
      </c>
      <c r="DH13" s="15">
        <f t="shared" si="31"/>
        <v>3.2249999999999996</v>
      </c>
      <c r="DI13" s="15">
        <f t="shared" si="31"/>
        <v>3.2249999999999996</v>
      </c>
      <c r="DJ13" s="15">
        <f t="shared" si="31"/>
        <v>3.2249999999999996</v>
      </c>
      <c r="DK13" s="15">
        <f t="shared" ref="DK13" si="32">(DK9*DK7)+(DK10*DK8)-(DK11*DK12)</f>
        <v>3.2249999999999996</v>
      </c>
      <c r="DL13" s="15">
        <f t="shared" ref="DL13" si="33">(DL9*DL7)+(DL10*DL8)-(DL11*DL12)</f>
        <v>3.2249999999999996</v>
      </c>
      <c r="DM13" s="15">
        <f t="shared" ref="DM13" si="34">(DM9*DM7)+(DM10*DM8)-(DM11*DM12)</f>
        <v>3.2249999999999996</v>
      </c>
      <c r="DN13" s="15">
        <f t="shared" ref="DN13" si="35">(DN9*DN7)+(DN10*DN8)-(DN11*DN12)</f>
        <v>3.2249999999999996</v>
      </c>
      <c r="DO13" s="15">
        <f t="shared" ref="DO13" si="36">(DO9*DO7)+(DO10*DO8)-(DO11*DO12)</f>
        <v>3.2249999999999996</v>
      </c>
      <c r="DP13" s="15">
        <f t="shared" ref="DP13" si="37">(DP9*DP7)+(DP10*DP8)-(DP11*DP12)</f>
        <v>3.2249999999999996</v>
      </c>
      <c r="DQ13" s="15">
        <f t="shared" ref="DQ13" si="38">(DQ9*DQ7)+(DQ10*DQ8)-(DQ11*DQ12)</f>
        <v>3.2249999999999996</v>
      </c>
      <c r="DR13" s="15">
        <f t="shared" ref="DR13" si="39">(DR9*DR7)+(DR10*DR8)-(DR11*DR12)</f>
        <v>3.2249999999999996</v>
      </c>
      <c r="DS13" s="15">
        <f t="shared" ref="DS13" si="40">(DS9*DS7)+(DS10*DS8)-(DS11*DS12)</f>
        <v>3.2249999999999996</v>
      </c>
      <c r="DT13" s="15">
        <f t="shared" ref="DT13" si="41">(DT9*DT7)+(DT10*DT8)-(DT11*DT12)</f>
        <v>3.2249999999999996</v>
      </c>
      <c r="DU13" s="15">
        <f t="shared" ref="DU13" si="42">(DU9*DU7)+(DU10*DU8)-(DU11*DU12)</f>
        <v>3.2249999999999996</v>
      </c>
      <c r="DV13" s="15">
        <f t="shared" ref="DV13" si="43">(DV9*DV7)+(DV10*DV8)-(DV11*DV12)</f>
        <v>3.2249999999999996</v>
      </c>
      <c r="DW13" s="15">
        <f t="shared" ref="DW13" si="44">(DW9*DW7)+(DW10*DW8)-(DW11*DW12)</f>
        <v>3.2249999999999996</v>
      </c>
      <c r="DX13" s="15">
        <f t="shared" ref="DX13" si="45">(DX9*DX7)+(DX10*DX8)-(DX11*DX12)</f>
        <v>3.2249999999999996</v>
      </c>
      <c r="DY13" s="15">
        <f t="shared" ref="DY13" si="46">(DY9*DY7)+(DY10*DY8)-(DY11*DY12)</f>
        <v>3.2249999999999996</v>
      </c>
      <c r="DZ13" s="15">
        <f t="shared" ref="DZ13" si="47">(DZ9*DZ7)+(DZ10*DZ8)-(DZ11*DZ12)</f>
        <v>3.2249999999999996</v>
      </c>
      <c r="EA13" s="15">
        <f t="shared" ref="EA13" si="48">(EA9*EA7)+(EA10*EA8)-(EA11*EA12)</f>
        <v>3.2249999999999996</v>
      </c>
      <c r="EB13" s="15">
        <f t="shared" ref="EB13" si="49">(EB9*EB7)+(EB10*EB8)-(EB11*EB12)</f>
        <v>3.2249999999999996</v>
      </c>
      <c r="EC13" s="32">
        <f t="shared" ref="EC13" si="50">(EC9*EC7)+(EC10*EC8)-(EC11*EC12)</f>
        <v>3.2249999999999996</v>
      </c>
    </row>
    <row r="14" spans="2:133" x14ac:dyDescent="0.25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V14" s="111"/>
      <c r="W14" s="51" t="s">
        <v>36</v>
      </c>
      <c r="X14" s="86" t="s">
        <v>18</v>
      </c>
      <c r="Y14" s="21">
        <v>3</v>
      </c>
      <c r="Z14" s="13" t="s">
        <v>11</v>
      </c>
      <c r="AB14" s="36"/>
      <c r="AC14" s="36"/>
      <c r="AD14" s="36"/>
      <c r="AE14" s="111"/>
      <c r="AF14" s="71" t="s">
        <v>18</v>
      </c>
      <c r="AG14" s="15">
        <f>Y14</f>
        <v>3</v>
      </c>
      <c r="AH14" s="41">
        <f>AG14</f>
        <v>3</v>
      </c>
      <c r="AI14" s="41">
        <f t="shared" ref="AH14:AW18" si="51">AH14</f>
        <v>3</v>
      </c>
      <c r="AJ14" s="41">
        <f t="shared" si="51"/>
        <v>3</v>
      </c>
      <c r="AK14" s="41">
        <f t="shared" si="51"/>
        <v>3</v>
      </c>
      <c r="AL14" s="41">
        <f t="shared" si="51"/>
        <v>3</v>
      </c>
      <c r="AM14" s="41">
        <f t="shared" si="51"/>
        <v>3</v>
      </c>
      <c r="AN14" s="41">
        <f t="shared" si="51"/>
        <v>3</v>
      </c>
      <c r="AO14" s="41">
        <f t="shared" si="51"/>
        <v>3</v>
      </c>
      <c r="AP14" s="41">
        <f t="shared" si="51"/>
        <v>3</v>
      </c>
      <c r="AQ14" s="41">
        <f t="shared" si="51"/>
        <v>3</v>
      </c>
      <c r="AR14" s="41">
        <f t="shared" si="51"/>
        <v>3</v>
      </c>
      <c r="AS14" s="41">
        <f t="shared" si="51"/>
        <v>3</v>
      </c>
      <c r="AT14" s="41">
        <f t="shared" si="51"/>
        <v>3</v>
      </c>
      <c r="AU14" s="41">
        <f t="shared" si="51"/>
        <v>3</v>
      </c>
      <c r="AV14" s="41">
        <f t="shared" si="51"/>
        <v>3</v>
      </c>
      <c r="AW14" s="41">
        <f t="shared" si="51"/>
        <v>3</v>
      </c>
      <c r="AX14" s="41">
        <f t="shared" ref="AI14:BQ18" si="52">AW14</f>
        <v>3</v>
      </c>
      <c r="AY14" s="41">
        <f t="shared" si="52"/>
        <v>3</v>
      </c>
      <c r="AZ14" s="41">
        <f t="shared" si="52"/>
        <v>3</v>
      </c>
      <c r="BA14" s="41">
        <f t="shared" si="52"/>
        <v>3</v>
      </c>
      <c r="BB14" s="41">
        <f t="shared" si="52"/>
        <v>3</v>
      </c>
      <c r="BC14" s="41">
        <f t="shared" si="52"/>
        <v>3</v>
      </c>
      <c r="BD14" s="41">
        <f t="shared" si="52"/>
        <v>3</v>
      </c>
      <c r="BE14" s="41">
        <f t="shared" si="52"/>
        <v>3</v>
      </c>
      <c r="BF14" s="41">
        <f t="shared" si="52"/>
        <v>3</v>
      </c>
      <c r="BG14" s="41">
        <f t="shared" si="52"/>
        <v>3</v>
      </c>
      <c r="BH14" s="41">
        <f t="shared" si="52"/>
        <v>3</v>
      </c>
      <c r="BI14" s="41">
        <f t="shared" si="52"/>
        <v>3</v>
      </c>
      <c r="BJ14" s="41">
        <f t="shared" si="52"/>
        <v>3</v>
      </c>
      <c r="BK14" s="41">
        <f t="shared" si="52"/>
        <v>3</v>
      </c>
      <c r="BL14" s="41">
        <f t="shared" si="52"/>
        <v>3</v>
      </c>
      <c r="BM14" s="41">
        <f t="shared" si="52"/>
        <v>3</v>
      </c>
      <c r="BN14" s="41">
        <f t="shared" si="52"/>
        <v>3</v>
      </c>
      <c r="BO14" s="41">
        <f t="shared" si="52"/>
        <v>3</v>
      </c>
      <c r="BP14" s="41">
        <f t="shared" si="52"/>
        <v>3</v>
      </c>
      <c r="BQ14" s="41">
        <f t="shared" si="52"/>
        <v>3</v>
      </c>
      <c r="BR14" s="41">
        <f t="shared" ref="BR14:DJ14" si="53">BQ14</f>
        <v>3</v>
      </c>
      <c r="BS14" s="41">
        <f t="shared" si="53"/>
        <v>3</v>
      </c>
      <c r="BT14" s="41">
        <f t="shared" si="53"/>
        <v>3</v>
      </c>
      <c r="BU14" s="41">
        <f t="shared" si="53"/>
        <v>3</v>
      </c>
      <c r="BV14" s="41">
        <f t="shared" si="53"/>
        <v>3</v>
      </c>
      <c r="BW14" s="41">
        <f t="shared" si="53"/>
        <v>3</v>
      </c>
      <c r="BX14" s="41">
        <f t="shared" si="53"/>
        <v>3</v>
      </c>
      <c r="BY14" s="41">
        <f t="shared" si="53"/>
        <v>3</v>
      </c>
      <c r="BZ14" s="41">
        <f t="shared" si="53"/>
        <v>3</v>
      </c>
      <c r="CA14" s="41">
        <f t="shared" si="53"/>
        <v>3</v>
      </c>
      <c r="CB14" s="41">
        <f t="shared" si="53"/>
        <v>3</v>
      </c>
      <c r="CC14" s="41">
        <f t="shared" si="53"/>
        <v>3</v>
      </c>
      <c r="CD14" s="41">
        <f t="shared" si="53"/>
        <v>3</v>
      </c>
      <c r="CE14" s="41">
        <f t="shared" si="53"/>
        <v>3</v>
      </c>
      <c r="CF14" s="41">
        <f t="shared" si="53"/>
        <v>3</v>
      </c>
      <c r="CG14" s="41">
        <f t="shared" si="53"/>
        <v>3</v>
      </c>
      <c r="CH14" s="41">
        <f t="shared" si="53"/>
        <v>3</v>
      </c>
      <c r="CI14" s="41">
        <f t="shared" si="53"/>
        <v>3</v>
      </c>
      <c r="CJ14" s="41">
        <f t="shared" si="53"/>
        <v>3</v>
      </c>
      <c r="CK14" s="41">
        <f t="shared" si="53"/>
        <v>3</v>
      </c>
      <c r="CL14" s="41">
        <f t="shared" si="53"/>
        <v>3</v>
      </c>
      <c r="CM14" s="41">
        <f t="shared" si="53"/>
        <v>3</v>
      </c>
      <c r="CN14" s="41">
        <f t="shared" si="53"/>
        <v>3</v>
      </c>
      <c r="CO14" s="41">
        <f t="shared" si="53"/>
        <v>3</v>
      </c>
      <c r="CP14" s="41">
        <f t="shared" si="53"/>
        <v>3</v>
      </c>
      <c r="CQ14" s="41">
        <f t="shared" si="53"/>
        <v>3</v>
      </c>
      <c r="CR14" s="41">
        <f t="shared" si="53"/>
        <v>3</v>
      </c>
      <c r="CS14" s="41">
        <f t="shared" si="53"/>
        <v>3</v>
      </c>
      <c r="CT14" s="41">
        <f t="shared" si="53"/>
        <v>3</v>
      </c>
      <c r="CU14" s="41">
        <f t="shared" si="53"/>
        <v>3</v>
      </c>
      <c r="CV14" s="41">
        <f t="shared" si="53"/>
        <v>3</v>
      </c>
      <c r="CW14" s="41">
        <f t="shared" si="53"/>
        <v>3</v>
      </c>
      <c r="CX14" s="41">
        <f t="shared" si="53"/>
        <v>3</v>
      </c>
      <c r="CY14" s="41">
        <f t="shared" si="53"/>
        <v>3</v>
      </c>
      <c r="CZ14" s="41">
        <f t="shared" si="53"/>
        <v>3</v>
      </c>
      <c r="DA14" s="41">
        <f t="shared" si="53"/>
        <v>3</v>
      </c>
      <c r="DB14" s="41">
        <f t="shared" si="53"/>
        <v>3</v>
      </c>
      <c r="DC14" s="41">
        <f t="shared" si="53"/>
        <v>3</v>
      </c>
      <c r="DD14" s="41">
        <f t="shared" si="53"/>
        <v>3</v>
      </c>
      <c r="DE14" s="41">
        <f t="shared" si="53"/>
        <v>3</v>
      </c>
      <c r="DF14" s="41">
        <f t="shared" si="53"/>
        <v>3</v>
      </c>
      <c r="DG14" s="41">
        <f t="shared" si="53"/>
        <v>3</v>
      </c>
      <c r="DH14" s="41">
        <f t="shared" si="53"/>
        <v>3</v>
      </c>
      <c r="DI14" s="41">
        <f t="shared" si="53"/>
        <v>3</v>
      </c>
      <c r="DJ14" s="41">
        <f t="shared" si="53"/>
        <v>3</v>
      </c>
      <c r="DK14" s="41">
        <f t="shared" ref="DK14:DK18" si="54">DJ14</f>
        <v>3</v>
      </c>
      <c r="DL14" s="41">
        <f t="shared" ref="DL14:DL18" si="55">DK14</f>
        <v>3</v>
      </c>
      <c r="DM14" s="41">
        <f t="shared" ref="DM14:DM18" si="56">DL14</f>
        <v>3</v>
      </c>
      <c r="DN14" s="41">
        <f t="shared" ref="DN14:DN18" si="57">DM14</f>
        <v>3</v>
      </c>
      <c r="DO14" s="41">
        <f t="shared" ref="DO14:DO18" si="58">DN14</f>
        <v>3</v>
      </c>
      <c r="DP14" s="41">
        <f t="shared" ref="DP14:DP18" si="59">DO14</f>
        <v>3</v>
      </c>
      <c r="DQ14" s="41">
        <f t="shared" ref="DQ14:DQ18" si="60">DP14</f>
        <v>3</v>
      </c>
      <c r="DR14" s="41">
        <f t="shared" ref="DR14:DR18" si="61">DQ14</f>
        <v>3</v>
      </c>
      <c r="DS14" s="41">
        <f t="shared" ref="DS14:DS18" si="62">DR14</f>
        <v>3</v>
      </c>
      <c r="DT14" s="41">
        <f t="shared" ref="DT14:DT18" si="63">DS14</f>
        <v>3</v>
      </c>
      <c r="DU14" s="41">
        <f t="shared" ref="DU14:DU18" si="64">DT14</f>
        <v>3</v>
      </c>
      <c r="DV14" s="41">
        <f t="shared" ref="DV14:DV18" si="65">DU14</f>
        <v>3</v>
      </c>
      <c r="DW14" s="41">
        <f t="shared" ref="DW14:DW18" si="66">DV14</f>
        <v>3</v>
      </c>
      <c r="DX14" s="41">
        <f t="shared" ref="DX14:DX18" si="67">DW14</f>
        <v>3</v>
      </c>
      <c r="DY14" s="41">
        <f t="shared" ref="DY14:DY18" si="68">DX14</f>
        <v>3</v>
      </c>
      <c r="DZ14" s="41">
        <f t="shared" ref="DZ14:DZ18" si="69">DY14</f>
        <v>3</v>
      </c>
      <c r="EA14" s="41">
        <f t="shared" ref="EA14:EA18" si="70">DZ14</f>
        <v>3</v>
      </c>
      <c r="EB14" s="41">
        <f t="shared" ref="EB14:EB18" si="71">EA14</f>
        <v>3</v>
      </c>
      <c r="EC14" s="42">
        <f t="shared" ref="EC14:EC18" si="72">EB14</f>
        <v>3</v>
      </c>
    </row>
    <row r="15" spans="2:133" x14ac:dyDescent="0.25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V15" s="111"/>
      <c r="W15" s="40" t="s">
        <v>32</v>
      </c>
      <c r="X15" s="5" t="s">
        <v>19</v>
      </c>
      <c r="Y15" s="20">
        <v>0.8</v>
      </c>
      <c r="Z15" s="6" t="s">
        <v>11</v>
      </c>
      <c r="AB15" s="36"/>
      <c r="AC15" s="36"/>
      <c r="AD15" s="36"/>
      <c r="AE15" s="111"/>
      <c r="AF15" s="70" t="s">
        <v>19</v>
      </c>
      <c r="AG15" s="15">
        <f>Y15</f>
        <v>0.8</v>
      </c>
      <c r="AH15" s="41">
        <f t="shared" si="51"/>
        <v>0.8</v>
      </c>
      <c r="AI15" s="41">
        <f t="shared" si="52"/>
        <v>0.8</v>
      </c>
      <c r="AJ15" s="41">
        <f t="shared" si="52"/>
        <v>0.8</v>
      </c>
      <c r="AK15" s="41">
        <f t="shared" si="52"/>
        <v>0.8</v>
      </c>
      <c r="AL15" s="41">
        <f t="shared" si="52"/>
        <v>0.8</v>
      </c>
      <c r="AM15" s="41">
        <f t="shared" si="52"/>
        <v>0.8</v>
      </c>
      <c r="AN15" s="41">
        <f t="shared" si="52"/>
        <v>0.8</v>
      </c>
      <c r="AO15" s="41">
        <f t="shared" si="52"/>
        <v>0.8</v>
      </c>
      <c r="AP15" s="41">
        <f t="shared" si="52"/>
        <v>0.8</v>
      </c>
      <c r="AQ15" s="41">
        <f t="shared" si="52"/>
        <v>0.8</v>
      </c>
      <c r="AR15" s="41">
        <f t="shared" si="52"/>
        <v>0.8</v>
      </c>
      <c r="AS15" s="41">
        <f t="shared" si="52"/>
        <v>0.8</v>
      </c>
      <c r="AT15" s="41">
        <f t="shared" si="52"/>
        <v>0.8</v>
      </c>
      <c r="AU15" s="41">
        <f t="shared" si="52"/>
        <v>0.8</v>
      </c>
      <c r="AV15" s="41">
        <f t="shared" si="52"/>
        <v>0.8</v>
      </c>
      <c r="AW15" s="41">
        <f t="shared" si="52"/>
        <v>0.8</v>
      </c>
      <c r="AX15" s="41">
        <f t="shared" si="52"/>
        <v>0.8</v>
      </c>
      <c r="AY15" s="41">
        <f t="shared" si="52"/>
        <v>0.8</v>
      </c>
      <c r="AZ15" s="41">
        <f t="shared" si="52"/>
        <v>0.8</v>
      </c>
      <c r="BA15" s="41">
        <f t="shared" si="52"/>
        <v>0.8</v>
      </c>
      <c r="BB15" s="41">
        <f t="shared" si="52"/>
        <v>0.8</v>
      </c>
      <c r="BC15" s="41">
        <f t="shared" si="52"/>
        <v>0.8</v>
      </c>
      <c r="BD15" s="41">
        <f t="shared" si="52"/>
        <v>0.8</v>
      </c>
      <c r="BE15" s="41">
        <f t="shared" si="52"/>
        <v>0.8</v>
      </c>
      <c r="BF15" s="41">
        <f t="shared" si="52"/>
        <v>0.8</v>
      </c>
      <c r="BG15" s="41">
        <f t="shared" si="52"/>
        <v>0.8</v>
      </c>
      <c r="BH15" s="41">
        <f t="shared" si="52"/>
        <v>0.8</v>
      </c>
      <c r="BI15" s="41">
        <f t="shared" si="52"/>
        <v>0.8</v>
      </c>
      <c r="BJ15" s="41">
        <f t="shared" si="52"/>
        <v>0.8</v>
      </c>
      <c r="BK15" s="41">
        <f t="shared" si="52"/>
        <v>0.8</v>
      </c>
      <c r="BL15" s="41">
        <f t="shared" si="52"/>
        <v>0.8</v>
      </c>
      <c r="BM15" s="41">
        <f t="shared" si="52"/>
        <v>0.8</v>
      </c>
      <c r="BN15" s="41">
        <f t="shared" si="52"/>
        <v>0.8</v>
      </c>
      <c r="BO15" s="41">
        <f t="shared" si="52"/>
        <v>0.8</v>
      </c>
      <c r="BP15" s="41">
        <f t="shared" si="52"/>
        <v>0.8</v>
      </c>
      <c r="BQ15" s="41">
        <f t="shared" si="52"/>
        <v>0.8</v>
      </c>
      <c r="BR15" s="41">
        <f t="shared" ref="BR15:DJ15" si="73">BQ15</f>
        <v>0.8</v>
      </c>
      <c r="BS15" s="41">
        <f t="shared" si="73"/>
        <v>0.8</v>
      </c>
      <c r="BT15" s="41">
        <f t="shared" si="73"/>
        <v>0.8</v>
      </c>
      <c r="BU15" s="41">
        <f t="shared" si="73"/>
        <v>0.8</v>
      </c>
      <c r="BV15" s="41">
        <f t="shared" si="73"/>
        <v>0.8</v>
      </c>
      <c r="BW15" s="41">
        <f t="shared" si="73"/>
        <v>0.8</v>
      </c>
      <c r="BX15" s="41">
        <f t="shared" si="73"/>
        <v>0.8</v>
      </c>
      <c r="BY15" s="41">
        <f t="shared" si="73"/>
        <v>0.8</v>
      </c>
      <c r="BZ15" s="41">
        <f t="shared" si="73"/>
        <v>0.8</v>
      </c>
      <c r="CA15" s="41">
        <f t="shared" si="73"/>
        <v>0.8</v>
      </c>
      <c r="CB15" s="41">
        <f t="shared" si="73"/>
        <v>0.8</v>
      </c>
      <c r="CC15" s="41">
        <f t="shared" si="73"/>
        <v>0.8</v>
      </c>
      <c r="CD15" s="41">
        <f t="shared" si="73"/>
        <v>0.8</v>
      </c>
      <c r="CE15" s="41">
        <f t="shared" si="73"/>
        <v>0.8</v>
      </c>
      <c r="CF15" s="41">
        <f t="shared" si="73"/>
        <v>0.8</v>
      </c>
      <c r="CG15" s="41">
        <f t="shared" si="73"/>
        <v>0.8</v>
      </c>
      <c r="CH15" s="41">
        <f t="shared" si="73"/>
        <v>0.8</v>
      </c>
      <c r="CI15" s="41">
        <f t="shared" si="73"/>
        <v>0.8</v>
      </c>
      <c r="CJ15" s="41">
        <f t="shared" si="73"/>
        <v>0.8</v>
      </c>
      <c r="CK15" s="41">
        <f t="shared" si="73"/>
        <v>0.8</v>
      </c>
      <c r="CL15" s="41">
        <f t="shared" si="73"/>
        <v>0.8</v>
      </c>
      <c r="CM15" s="41">
        <f t="shared" si="73"/>
        <v>0.8</v>
      </c>
      <c r="CN15" s="41">
        <f t="shared" si="73"/>
        <v>0.8</v>
      </c>
      <c r="CO15" s="41">
        <f t="shared" si="73"/>
        <v>0.8</v>
      </c>
      <c r="CP15" s="41">
        <f t="shared" si="73"/>
        <v>0.8</v>
      </c>
      <c r="CQ15" s="41">
        <f t="shared" si="73"/>
        <v>0.8</v>
      </c>
      <c r="CR15" s="41">
        <f t="shared" si="73"/>
        <v>0.8</v>
      </c>
      <c r="CS15" s="41">
        <f t="shared" si="73"/>
        <v>0.8</v>
      </c>
      <c r="CT15" s="41">
        <f t="shared" si="73"/>
        <v>0.8</v>
      </c>
      <c r="CU15" s="41">
        <f t="shared" si="73"/>
        <v>0.8</v>
      </c>
      <c r="CV15" s="41">
        <f t="shared" si="73"/>
        <v>0.8</v>
      </c>
      <c r="CW15" s="41">
        <f t="shared" si="73"/>
        <v>0.8</v>
      </c>
      <c r="CX15" s="41">
        <f t="shared" si="73"/>
        <v>0.8</v>
      </c>
      <c r="CY15" s="41">
        <f t="shared" si="73"/>
        <v>0.8</v>
      </c>
      <c r="CZ15" s="41">
        <f t="shared" si="73"/>
        <v>0.8</v>
      </c>
      <c r="DA15" s="41">
        <f t="shared" si="73"/>
        <v>0.8</v>
      </c>
      <c r="DB15" s="41">
        <f t="shared" si="73"/>
        <v>0.8</v>
      </c>
      <c r="DC15" s="41">
        <f t="shared" si="73"/>
        <v>0.8</v>
      </c>
      <c r="DD15" s="41">
        <f t="shared" si="73"/>
        <v>0.8</v>
      </c>
      <c r="DE15" s="41">
        <f t="shared" si="73"/>
        <v>0.8</v>
      </c>
      <c r="DF15" s="41">
        <f t="shared" si="73"/>
        <v>0.8</v>
      </c>
      <c r="DG15" s="41">
        <f t="shared" si="73"/>
        <v>0.8</v>
      </c>
      <c r="DH15" s="41">
        <f t="shared" si="73"/>
        <v>0.8</v>
      </c>
      <c r="DI15" s="41">
        <f t="shared" si="73"/>
        <v>0.8</v>
      </c>
      <c r="DJ15" s="41">
        <f t="shared" si="73"/>
        <v>0.8</v>
      </c>
      <c r="DK15" s="41">
        <f t="shared" si="54"/>
        <v>0.8</v>
      </c>
      <c r="DL15" s="41">
        <f t="shared" si="55"/>
        <v>0.8</v>
      </c>
      <c r="DM15" s="41">
        <f t="shared" si="56"/>
        <v>0.8</v>
      </c>
      <c r="DN15" s="41">
        <f t="shared" si="57"/>
        <v>0.8</v>
      </c>
      <c r="DO15" s="41">
        <f t="shared" si="58"/>
        <v>0.8</v>
      </c>
      <c r="DP15" s="41">
        <f t="shared" si="59"/>
        <v>0.8</v>
      </c>
      <c r="DQ15" s="41">
        <f t="shared" si="60"/>
        <v>0.8</v>
      </c>
      <c r="DR15" s="41">
        <f t="shared" si="61"/>
        <v>0.8</v>
      </c>
      <c r="DS15" s="41">
        <f t="shared" si="62"/>
        <v>0.8</v>
      </c>
      <c r="DT15" s="41">
        <f t="shared" si="63"/>
        <v>0.8</v>
      </c>
      <c r="DU15" s="41">
        <f t="shared" si="64"/>
        <v>0.8</v>
      </c>
      <c r="DV15" s="41">
        <f t="shared" si="65"/>
        <v>0.8</v>
      </c>
      <c r="DW15" s="41">
        <f t="shared" si="66"/>
        <v>0.8</v>
      </c>
      <c r="DX15" s="41">
        <f t="shared" si="67"/>
        <v>0.8</v>
      </c>
      <c r="DY15" s="41">
        <f t="shared" si="68"/>
        <v>0.8</v>
      </c>
      <c r="DZ15" s="41">
        <f t="shared" si="69"/>
        <v>0.8</v>
      </c>
      <c r="EA15" s="41">
        <f t="shared" si="70"/>
        <v>0.8</v>
      </c>
      <c r="EB15" s="41">
        <f t="shared" si="71"/>
        <v>0.8</v>
      </c>
      <c r="EC15" s="42">
        <f t="shared" si="72"/>
        <v>0.8</v>
      </c>
    </row>
    <row r="16" spans="2:133" x14ac:dyDescent="0.25"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V16" s="111"/>
      <c r="W16" s="40" t="s">
        <v>33</v>
      </c>
      <c r="X16" s="5" t="s">
        <v>20</v>
      </c>
      <c r="Y16" s="20">
        <v>0.6</v>
      </c>
      <c r="Z16" s="6" t="s">
        <v>11</v>
      </c>
      <c r="AB16" s="36"/>
      <c r="AC16" s="36"/>
      <c r="AD16" s="36"/>
      <c r="AE16" s="111"/>
      <c r="AF16" s="70" t="s">
        <v>20</v>
      </c>
      <c r="AG16" s="15">
        <f>Y16</f>
        <v>0.6</v>
      </c>
      <c r="AH16" s="41">
        <f t="shared" si="51"/>
        <v>0.6</v>
      </c>
      <c r="AI16" s="41">
        <f t="shared" si="52"/>
        <v>0.6</v>
      </c>
      <c r="AJ16" s="41">
        <f t="shared" si="52"/>
        <v>0.6</v>
      </c>
      <c r="AK16" s="41">
        <f t="shared" si="52"/>
        <v>0.6</v>
      </c>
      <c r="AL16" s="41">
        <f t="shared" si="52"/>
        <v>0.6</v>
      </c>
      <c r="AM16" s="41">
        <f t="shared" si="52"/>
        <v>0.6</v>
      </c>
      <c r="AN16" s="41">
        <f t="shared" si="52"/>
        <v>0.6</v>
      </c>
      <c r="AO16" s="41">
        <f t="shared" si="52"/>
        <v>0.6</v>
      </c>
      <c r="AP16" s="41">
        <f t="shared" si="52"/>
        <v>0.6</v>
      </c>
      <c r="AQ16" s="41">
        <f t="shared" si="52"/>
        <v>0.6</v>
      </c>
      <c r="AR16" s="41">
        <f t="shared" si="52"/>
        <v>0.6</v>
      </c>
      <c r="AS16" s="41">
        <f t="shared" si="52"/>
        <v>0.6</v>
      </c>
      <c r="AT16" s="41">
        <f t="shared" si="52"/>
        <v>0.6</v>
      </c>
      <c r="AU16" s="41">
        <f t="shared" si="52"/>
        <v>0.6</v>
      </c>
      <c r="AV16" s="41">
        <f t="shared" si="52"/>
        <v>0.6</v>
      </c>
      <c r="AW16" s="41">
        <f t="shared" si="52"/>
        <v>0.6</v>
      </c>
      <c r="AX16" s="41">
        <f t="shared" si="52"/>
        <v>0.6</v>
      </c>
      <c r="AY16" s="41">
        <f t="shared" si="52"/>
        <v>0.6</v>
      </c>
      <c r="AZ16" s="41">
        <f t="shared" si="52"/>
        <v>0.6</v>
      </c>
      <c r="BA16" s="41">
        <f t="shared" si="52"/>
        <v>0.6</v>
      </c>
      <c r="BB16" s="41">
        <f t="shared" si="52"/>
        <v>0.6</v>
      </c>
      <c r="BC16" s="41">
        <f t="shared" si="52"/>
        <v>0.6</v>
      </c>
      <c r="BD16" s="41">
        <f t="shared" si="52"/>
        <v>0.6</v>
      </c>
      <c r="BE16" s="41">
        <f t="shared" si="52"/>
        <v>0.6</v>
      </c>
      <c r="BF16" s="41">
        <f t="shared" si="52"/>
        <v>0.6</v>
      </c>
      <c r="BG16" s="41">
        <f t="shared" si="52"/>
        <v>0.6</v>
      </c>
      <c r="BH16" s="41">
        <f t="shared" si="52"/>
        <v>0.6</v>
      </c>
      <c r="BI16" s="41">
        <f t="shared" si="52"/>
        <v>0.6</v>
      </c>
      <c r="BJ16" s="41">
        <f t="shared" si="52"/>
        <v>0.6</v>
      </c>
      <c r="BK16" s="41">
        <f t="shared" si="52"/>
        <v>0.6</v>
      </c>
      <c r="BL16" s="41">
        <f t="shared" si="52"/>
        <v>0.6</v>
      </c>
      <c r="BM16" s="41">
        <f t="shared" si="52"/>
        <v>0.6</v>
      </c>
      <c r="BN16" s="41">
        <f t="shared" si="52"/>
        <v>0.6</v>
      </c>
      <c r="BO16" s="41">
        <f t="shared" si="52"/>
        <v>0.6</v>
      </c>
      <c r="BP16" s="41">
        <f t="shared" si="52"/>
        <v>0.6</v>
      </c>
      <c r="BQ16" s="41">
        <f t="shared" si="52"/>
        <v>0.6</v>
      </c>
      <c r="BR16" s="41">
        <f t="shared" ref="BR16:DJ16" si="74">BQ16</f>
        <v>0.6</v>
      </c>
      <c r="BS16" s="41">
        <f t="shared" si="74"/>
        <v>0.6</v>
      </c>
      <c r="BT16" s="41">
        <f t="shared" si="74"/>
        <v>0.6</v>
      </c>
      <c r="BU16" s="41">
        <f t="shared" si="74"/>
        <v>0.6</v>
      </c>
      <c r="BV16" s="41">
        <f t="shared" si="74"/>
        <v>0.6</v>
      </c>
      <c r="BW16" s="41">
        <f t="shared" si="74"/>
        <v>0.6</v>
      </c>
      <c r="BX16" s="41">
        <f t="shared" si="74"/>
        <v>0.6</v>
      </c>
      <c r="BY16" s="41">
        <f t="shared" si="74"/>
        <v>0.6</v>
      </c>
      <c r="BZ16" s="41">
        <f t="shared" si="74"/>
        <v>0.6</v>
      </c>
      <c r="CA16" s="41">
        <f t="shared" si="74"/>
        <v>0.6</v>
      </c>
      <c r="CB16" s="41">
        <f t="shared" si="74"/>
        <v>0.6</v>
      </c>
      <c r="CC16" s="41">
        <f t="shared" si="74"/>
        <v>0.6</v>
      </c>
      <c r="CD16" s="41">
        <f t="shared" si="74"/>
        <v>0.6</v>
      </c>
      <c r="CE16" s="41">
        <f t="shared" si="74"/>
        <v>0.6</v>
      </c>
      <c r="CF16" s="41">
        <f t="shared" si="74"/>
        <v>0.6</v>
      </c>
      <c r="CG16" s="41">
        <f t="shared" si="74"/>
        <v>0.6</v>
      </c>
      <c r="CH16" s="41">
        <f t="shared" si="74"/>
        <v>0.6</v>
      </c>
      <c r="CI16" s="41">
        <f t="shared" si="74"/>
        <v>0.6</v>
      </c>
      <c r="CJ16" s="41">
        <f t="shared" si="74"/>
        <v>0.6</v>
      </c>
      <c r="CK16" s="41">
        <f t="shared" si="74"/>
        <v>0.6</v>
      </c>
      <c r="CL16" s="41">
        <f t="shared" si="74"/>
        <v>0.6</v>
      </c>
      <c r="CM16" s="41">
        <f t="shared" si="74"/>
        <v>0.6</v>
      </c>
      <c r="CN16" s="41">
        <f t="shared" si="74"/>
        <v>0.6</v>
      </c>
      <c r="CO16" s="41">
        <f t="shared" si="74"/>
        <v>0.6</v>
      </c>
      <c r="CP16" s="41">
        <f t="shared" si="74"/>
        <v>0.6</v>
      </c>
      <c r="CQ16" s="41">
        <f t="shared" si="74"/>
        <v>0.6</v>
      </c>
      <c r="CR16" s="41">
        <f t="shared" si="74"/>
        <v>0.6</v>
      </c>
      <c r="CS16" s="41">
        <f t="shared" si="74"/>
        <v>0.6</v>
      </c>
      <c r="CT16" s="41">
        <f t="shared" si="74"/>
        <v>0.6</v>
      </c>
      <c r="CU16" s="41">
        <f t="shared" si="74"/>
        <v>0.6</v>
      </c>
      <c r="CV16" s="41">
        <f t="shared" si="74"/>
        <v>0.6</v>
      </c>
      <c r="CW16" s="41">
        <f t="shared" si="74"/>
        <v>0.6</v>
      </c>
      <c r="CX16" s="41">
        <f t="shared" si="74"/>
        <v>0.6</v>
      </c>
      <c r="CY16" s="41">
        <f t="shared" si="74"/>
        <v>0.6</v>
      </c>
      <c r="CZ16" s="41">
        <f t="shared" si="74"/>
        <v>0.6</v>
      </c>
      <c r="DA16" s="41">
        <f t="shared" si="74"/>
        <v>0.6</v>
      </c>
      <c r="DB16" s="41">
        <f t="shared" si="74"/>
        <v>0.6</v>
      </c>
      <c r="DC16" s="41">
        <f t="shared" si="74"/>
        <v>0.6</v>
      </c>
      <c r="DD16" s="41">
        <f t="shared" si="74"/>
        <v>0.6</v>
      </c>
      <c r="DE16" s="41">
        <f t="shared" si="74"/>
        <v>0.6</v>
      </c>
      <c r="DF16" s="41">
        <f t="shared" si="74"/>
        <v>0.6</v>
      </c>
      <c r="DG16" s="41">
        <f t="shared" si="74"/>
        <v>0.6</v>
      </c>
      <c r="DH16" s="41">
        <f t="shared" si="74"/>
        <v>0.6</v>
      </c>
      <c r="DI16" s="41">
        <f t="shared" si="74"/>
        <v>0.6</v>
      </c>
      <c r="DJ16" s="41">
        <f t="shared" si="74"/>
        <v>0.6</v>
      </c>
      <c r="DK16" s="41">
        <f t="shared" si="54"/>
        <v>0.6</v>
      </c>
      <c r="DL16" s="41">
        <f t="shared" si="55"/>
        <v>0.6</v>
      </c>
      <c r="DM16" s="41">
        <f t="shared" si="56"/>
        <v>0.6</v>
      </c>
      <c r="DN16" s="41">
        <f t="shared" si="57"/>
        <v>0.6</v>
      </c>
      <c r="DO16" s="41">
        <f t="shared" si="58"/>
        <v>0.6</v>
      </c>
      <c r="DP16" s="41">
        <f t="shared" si="59"/>
        <v>0.6</v>
      </c>
      <c r="DQ16" s="41">
        <f t="shared" si="60"/>
        <v>0.6</v>
      </c>
      <c r="DR16" s="41">
        <f t="shared" si="61"/>
        <v>0.6</v>
      </c>
      <c r="DS16" s="41">
        <f t="shared" si="62"/>
        <v>0.6</v>
      </c>
      <c r="DT16" s="41">
        <f t="shared" si="63"/>
        <v>0.6</v>
      </c>
      <c r="DU16" s="41">
        <f t="shared" si="64"/>
        <v>0.6</v>
      </c>
      <c r="DV16" s="41">
        <f t="shared" si="65"/>
        <v>0.6</v>
      </c>
      <c r="DW16" s="41">
        <f t="shared" si="66"/>
        <v>0.6</v>
      </c>
      <c r="DX16" s="41">
        <f t="shared" si="67"/>
        <v>0.6</v>
      </c>
      <c r="DY16" s="41">
        <f t="shared" si="68"/>
        <v>0.6</v>
      </c>
      <c r="DZ16" s="41">
        <f t="shared" si="69"/>
        <v>0.6</v>
      </c>
      <c r="EA16" s="41">
        <f t="shared" si="70"/>
        <v>0.6</v>
      </c>
      <c r="EB16" s="41">
        <f t="shared" si="71"/>
        <v>0.6</v>
      </c>
      <c r="EC16" s="42">
        <f t="shared" si="72"/>
        <v>0.6</v>
      </c>
    </row>
    <row r="17" spans="2:133" x14ac:dyDescent="0.25"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V17" s="111"/>
      <c r="W17" s="40" t="s">
        <v>23</v>
      </c>
      <c r="X17" s="5" t="s">
        <v>22</v>
      </c>
      <c r="Y17" s="20">
        <v>9.99</v>
      </c>
      <c r="Z17" s="6" t="s">
        <v>4</v>
      </c>
      <c r="AB17" s="36"/>
      <c r="AC17" s="34"/>
      <c r="AE17" s="111"/>
      <c r="AF17" s="70" t="s">
        <v>22</v>
      </c>
      <c r="AG17" s="15">
        <f>Y17</f>
        <v>9.99</v>
      </c>
      <c r="AH17" s="41">
        <f t="shared" si="51"/>
        <v>9.99</v>
      </c>
      <c r="AI17" s="41">
        <f t="shared" si="52"/>
        <v>9.99</v>
      </c>
      <c r="AJ17" s="41">
        <f t="shared" si="52"/>
        <v>9.99</v>
      </c>
      <c r="AK17" s="41">
        <f t="shared" si="52"/>
        <v>9.99</v>
      </c>
      <c r="AL17" s="41">
        <f t="shared" si="52"/>
        <v>9.99</v>
      </c>
      <c r="AM17" s="41">
        <f t="shared" si="52"/>
        <v>9.99</v>
      </c>
      <c r="AN17" s="41">
        <f t="shared" si="52"/>
        <v>9.99</v>
      </c>
      <c r="AO17" s="41">
        <f t="shared" si="52"/>
        <v>9.99</v>
      </c>
      <c r="AP17" s="41">
        <f t="shared" si="52"/>
        <v>9.99</v>
      </c>
      <c r="AQ17" s="41">
        <f t="shared" si="52"/>
        <v>9.99</v>
      </c>
      <c r="AR17" s="41">
        <f t="shared" si="52"/>
        <v>9.99</v>
      </c>
      <c r="AS17" s="41">
        <f t="shared" si="52"/>
        <v>9.99</v>
      </c>
      <c r="AT17" s="41">
        <f t="shared" si="52"/>
        <v>9.99</v>
      </c>
      <c r="AU17" s="41">
        <f t="shared" si="52"/>
        <v>9.99</v>
      </c>
      <c r="AV17" s="41">
        <f t="shared" si="52"/>
        <v>9.99</v>
      </c>
      <c r="AW17" s="41">
        <f t="shared" si="52"/>
        <v>9.99</v>
      </c>
      <c r="AX17" s="41">
        <f t="shared" si="52"/>
        <v>9.99</v>
      </c>
      <c r="AY17" s="41">
        <f t="shared" si="52"/>
        <v>9.99</v>
      </c>
      <c r="AZ17" s="41">
        <f t="shared" si="52"/>
        <v>9.99</v>
      </c>
      <c r="BA17" s="41">
        <f t="shared" si="52"/>
        <v>9.99</v>
      </c>
      <c r="BB17" s="41">
        <f t="shared" si="52"/>
        <v>9.99</v>
      </c>
      <c r="BC17" s="41">
        <f t="shared" si="52"/>
        <v>9.99</v>
      </c>
      <c r="BD17" s="41">
        <f t="shared" si="52"/>
        <v>9.99</v>
      </c>
      <c r="BE17" s="41">
        <f t="shared" si="52"/>
        <v>9.99</v>
      </c>
      <c r="BF17" s="41">
        <f t="shared" si="52"/>
        <v>9.99</v>
      </c>
      <c r="BG17" s="41">
        <f t="shared" si="52"/>
        <v>9.99</v>
      </c>
      <c r="BH17" s="41">
        <f t="shared" si="52"/>
        <v>9.99</v>
      </c>
      <c r="BI17" s="41">
        <f t="shared" si="52"/>
        <v>9.99</v>
      </c>
      <c r="BJ17" s="41">
        <f t="shared" si="52"/>
        <v>9.99</v>
      </c>
      <c r="BK17" s="41">
        <f t="shared" si="52"/>
        <v>9.99</v>
      </c>
      <c r="BL17" s="41">
        <f t="shared" si="52"/>
        <v>9.99</v>
      </c>
      <c r="BM17" s="41">
        <f t="shared" si="52"/>
        <v>9.99</v>
      </c>
      <c r="BN17" s="41">
        <f t="shared" si="52"/>
        <v>9.99</v>
      </c>
      <c r="BO17" s="41">
        <f t="shared" si="52"/>
        <v>9.99</v>
      </c>
      <c r="BP17" s="41">
        <f t="shared" si="52"/>
        <v>9.99</v>
      </c>
      <c r="BQ17" s="41">
        <f t="shared" si="52"/>
        <v>9.99</v>
      </c>
      <c r="BR17" s="41">
        <f t="shared" ref="BR17:DJ17" si="75">BQ17</f>
        <v>9.99</v>
      </c>
      <c r="BS17" s="41">
        <f t="shared" si="75"/>
        <v>9.99</v>
      </c>
      <c r="BT17" s="41">
        <f t="shared" si="75"/>
        <v>9.99</v>
      </c>
      <c r="BU17" s="41">
        <f t="shared" si="75"/>
        <v>9.99</v>
      </c>
      <c r="BV17" s="41">
        <f t="shared" si="75"/>
        <v>9.99</v>
      </c>
      <c r="BW17" s="41">
        <f t="shared" si="75"/>
        <v>9.99</v>
      </c>
      <c r="BX17" s="41">
        <f t="shared" si="75"/>
        <v>9.99</v>
      </c>
      <c r="BY17" s="41">
        <f t="shared" si="75"/>
        <v>9.99</v>
      </c>
      <c r="BZ17" s="41">
        <f t="shared" si="75"/>
        <v>9.99</v>
      </c>
      <c r="CA17" s="41">
        <f t="shared" si="75"/>
        <v>9.99</v>
      </c>
      <c r="CB17" s="41">
        <f t="shared" si="75"/>
        <v>9.99</v>
      </c>
      <c r="CC17" s="41">
        <f t="shared" si="75"/>
        <v>9.99</v>
      </c>
      <c r="CD17" s="41">
        <f t="shared" si="75"/>
        <v>9.99</v>
      </c>
      <c r="CE17" s="41">
        <f t="shared" si="75"/>
        <v>9.99</v>
      </c>
      <c r="CF17" s="41">
        <f t="shared" si="75"/>
        <v>9.99</v>
      </c>
      <c r="CG17" s="41">
        <f t="shared" si="75"/>
        <v>9.99</v>
      </c>
      <c r="CH17" s="41">
        <f t="shared" si="75"/>
        <v>9.99</v>
      </c>
      <c r="CI17" s="41">
        <f t="shared" si="75"/>
        <v>9.99</v>
      </c>
      <c r="CJ17" s="41">
        <f t="shared" si="75"/>
        <v>9.99</v>
      </c>
      <c r="CK17" s="41">
        <f t="shared" si="75"/>
        <v>9.99</v>
      </c>
      <c r="CL17" s="41">
        <f t="shared" si="75"/>
        <v>9.99</v>
      </c>
      <c r="CM17" s="41">
        <f t="shared" si="75"/>
        <v>9.99</v>
      </c>
      <c r="CN17" s="41">
        <f t="shared" si="75"/>
        <v>9.99</v>
      </c>
      <c r="CO17" s="41">
        <f t="shared" si="75"/>
        <v>9.99</v>
      </c>
      <c r="CP17" s="41">
        <f t="shared" si="75"/>
        <v>9.99</v>
      </c>
      <c r="CQ17" s="41">
        <f t="shared" si="75"/>
        <v>9.99</v>
      </c>
      <c r="CR17" s="41">
        <f t="shared" si="75"/>
        <v>9.99</v>
      </c>
      <c r="CS17" s="41">
        <f t="shared" si="75"/>
        <v>9.99</v>
      </c>
      <c r="CT17" s="41">
        <f t="shared" si="75"/>
        <v>9.99</v>
      </c>
      <c r="CU17" s="41">
        <f t="shared" si="75"/>
        <v>9.99</v>
      </c>
      <c r="CV17" s="41">
        <f t="shared" si="75"/>
        <v>9.99</v>
      </c>
      <c r="CW17" s="41">
        <f t="shared" si="75"/>
        <v>9.99</v>
      </c>
      <c r="CX17" s="41">
        <f t="shared" si="75"/>
        <v>9.99</v>
      </c>
      <c r="CY17" s="41">
        <f t="shared" si="75"/>
        <v>9.99</v>
      </c>
      <c r="CZ17" s="41">
        <f t="shared" si="75"/>
        <v>9.99</v>
      </c>
      <c r="DA17" s="41">
        <f t="shared" si="75"/>
        <v>9.99</v>
      </c>
      <c r="DB17" s="41">
        <f t="shared" si="75"/>
        <v>9.99</v>
      </c>
      <c r="DC17" s="41">
        <f t="shared" si="75"/>
        <v>9.99</v>
      </c>
      <c r="DD17" s="41">
        <f t="shared" si="75"/>
        <v>9.99</v>
      </c>
      <c r="DE17" s="41">
        <f t="shared" si="75"/>
        <v>9.99</v>
      </c>
      <c r="DF17" s="41">
        <f t="shared" si="75"/>
        <v>9.99</v>
      </c>
      <c r="DG17" s="41">
        <f t="shared" si="75"/>
        <v>9.99</v>
      </c>
      <c r="DH17" s="41">
        <f t="shared" si="75"/>
        <v>9.99</v>
      </c>
      <c r="DI17" s="41">
        <f t="shared" si="75"/>
        <v>9.99</v>
      </c>
      <c r="DJ17" s="41">
        <f t="shared" si="75"/>
        <v>9.99</v>
      </c>
      <c r="DK17" s="41">
        <f t="shared" si="54"/>
        <v>9.99</v>
      </c>
      <c r="DL17" s="41">
        <f t="shared" si="55"/>
        <v>9.99</v>
      </c>
      <c r="DM17" s="41">
        <f t="shared" si="56"/>
        <v>9.99</v>
      </c>
      <c r="DN17" s="41">
        <f t="shared" si="57"/>
        <v>9.99</v>
      </c>
      <c r="DO17" s="41">
        <f t="shared" si="58"/>
        <v>9.99</v>
      </c>
      <c r="DP17" s="41">
        <f t="shared" si="59"/>
        <v>9.99</v>
      </c>
      <c r="DQ17" s="41">
        <f t="shared" si="60"/>
        <v>9.99</v>
      </c>
      <c r="DR17" s="41">
        <f t="shared" si="61"/>
        <v>9.99</v>
      </c>
      <c r="DS17" s="41">
        <f t="shared" si="62"/>
        <v>9.99</v>
      </c>
      <c r="DT17" s="41">
        <f t="shared" si="63"/>
        <v>9.99</v>
      </c>
      <c r="DU17" s="41">
        <f t="shared" si="64"/>
        <v>9.99</v>
      </c>
      <c r="DV17" s="41">
        <f t="shared" si="65"/>
        <v>9.99</v>
      </c>
      <c r="DW17" s="41">
        <f t="shared" si="66"/>
        <v>9.99</v>
      </c>
      <c r="DX17" s="41">
        <f t="shared" si="67"/>
        <v>9.99</v>
      </c>
      <c r="DY17" s="41">
        <f t="shared" si="68"/>
        <v>9.99</v>
      </c>
      <c r="DZ17" s="41">
        <f t="shared" si="69"/>
        <v>9.99</v>
      </c>
      <c r="EA17" s="41">
        <f t="shared" si="70"/>
        <v>9.99</v>
      </c>
      <c r="EB17" s="41">
        <f t="shared" si="71"/>
        <v>9.99</v>
      </c>
      <c r="EC17" s="42">
        <f t="shared" si="72"/>
        <v>9.99</v>
      </c>
    </row>
    <row r="18" spans="2:133" x14ac:dyDescent="0.25"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V18" s="111"/>
      <c r="W18" s="40" t="s">
        <v>24</v>
      </c>
      <c r="X18" s="5" t="s">
        <v>21</v>
      </c>
      <c r="Y18" s="20">
        <v>8.99</v>
      </c>
      <c r="Z18" s="6" t="s">
        <v>4</v>
      </c>
      <c r="AB18" s="36"/>
      <c r="AC18" s="38"/>
      <c r="AD18" s="38"/>
      <c r="AE18" s="111"/>
      <c r="AF18" s="70" t="s">
        <v>21</v>
      </c>
      <c r="AG18" s="15">
        <f>Y18</f>
        <v>8.99</v>
      </c>
      <c r="AH18" s="41">
        <f t="shared" si="51"/>
        <v>8.99</v>
      </c>
      <c r="AI18" s="41">
        <f t="shared" si="52"/>
        <v>8.99</v>
      </c>
      <c r="AJ18" s="41">
        <f t="shared" si="52"/>
        <v>8.99</v>
      </c>
      <c r="AK18" s="41">
        <f t="shared" si="52"/>
        <v>8.99</v>
      </c>
      <c r="AL18" s="41">
        <f t="shared" si="52"/>
        <v>8.99</v>
      </c>
      <c r="AM18" s="41">
        <f t="shared" si="52"/>
        <v>8.99</v>
      </c>
      <c r="AN18" s="41">
        <f t="shared" si="52"/>
        <v>8.99</v>
      </c>
      <c r="AO18" s="41">
        <f t="shared" si="52"/>
        <v>8.99</v>
      </c>
      <c r="AP18" s="41">
        <f t="shared" si="52"/>
        <v>8.99</v>
      </c>
      <c r="AQ18" s="41">
        <f t="shared" si="52"/>
        <v>8.99</v>
      </c>
      <c r="AR18" s="41">
        <f t="shared" si="52"/>
        <v>8.99</v>
      </c>
      <c r="AS18" s="41">
        <f t="shared" si="52"/>
        <v>8.99</v>
      </c>
      <c r="AT18" s="41">
        <f t="shared" si="52"/>
        <v>8.99</v>
      </c>
      <c r="AU18" s="41">
        <f t="shared" si="52"/>
        <v>8.99</v>
      </c>
      <c r="AV18" s="41">
        <f t="shared" si="52"/>
        <v>8.99</v>
      </c>
      <c r="AW18" s="41">
        <f t="shared" si="52"/>
        <v>8.99</v>
      </c>
      <c r="AX18" s="41">
        <f t="shared" si="52"/>
        <v>8.99</v>
      </c>
      <c r="AY18" s="41">
        <f t="shared" si="52"/>
        <v>8.99</v>
      </c>
      <c r="AZ18" s="41">
        <f t="shared" si="52"/>
        <v>8.99</v>
      </c>
      <c r="BA18" s="41">
        <f t="shared" si="52"/>
        <v>8.99</v>
      </c>
      <c r="BB18" s="41">
        <f t="shared" si="52"/>
        <v>8.99</v>
      </c>
      <c r="BC18" s="41">
        <f t="shared" si="52"/>
        <v>8.99</v>
      </c>
      <c r="BD18" s="41">
        <f t="shared" si="52"/>
        <v>8.99</v>
      </c>
      <c r="BE18" s="41">
        <f t="shared" si="52"/>
        <v>8.99</v>
      </c>
      <c r="BF18" s="41">
        <f t="shared" si="52"/>
        <v>8.99</v>
      </c>
      <c r="BG18" s="41">
        <f t="shared" si="52"/>
        <v>8.99</v>
      </c>
      <c r="BH18" s="41">
        <f t="shared" si="52"/>
        <v>8.99</v>
      </c>
      <c r="BI18" s="41">
        <f t="shared" si="52"/>
        <v>8.99</v>
      </c>
      <c r="BJ18" s="41">
        <f t="shared" si="52"/>
        <v>8.99</v>
      </c>
      <c r="BK18" s="41">
        <f t="shared" si="52"/>
        <v>8.99</v>
      </c>
      <c r="BL18" s="41">
        <f t="shared" si="52"/>
        <v>8.99</v>
      </c>
      <c r="BM18" s="41">
        <f t="shared" si="52"/>
        <v>8.99</v>
      </c>
      <c r="BN18" s="41">
        <f t="shared" si="52"/>
        <v>8.99</v>
      </c>
      <c r="BO18" s="41">
        <f t="shared" si="52"/>
        <v>8.99</v>
      </c>
      <c r="BP18" s="41">
        <f t="shared" si="52"/>
        <v>8.99</v>
      </c>
      <c r="BQ18" s="41">
        <f t="shared" si="52"/>
        <v>8.99</v>
      </c>
      <c r="BR18" s="41">
        <f t="shared" ref="BR18:DJ18" si="76">BQ18</f>
        <v>8.99</v>
      </c>
      <c r="BS18" s="41">
        <f t="shared" si="76"/>
        <v>8.99</v>
      </c>
      <c r="BT18" s="41">
        <f t="shared" si="76"/>
        <v>8.99</v>
      </c>
      <c r="BU18" s="41">
        <f t="shared" si="76"/>
        <v>8.99</v>
      </c>
      <c r="BV18" s="41">
        <f t="shared" si="76"/>
        <v>8.99</v>
      </c>
      <c r="BW18" s="41">
        <f t="shared" si="76"/>
        <v>8.99</v>
      </c>
      <c r="BX18" s="41">
        <f t="shared" si="76"/>
        <v>8.99</v>
      </c>
      <c r="BY18" s="41">
        <f t="shared" si="76"/>
        <v>8.99</v>
      </c>
      <c r="BZ18" s="41">
        <f t="shared" si="76"/>
        <v>8.99</v>
      </c>
      <c r="CA18" s="41">
        <f t="shared" si="76"/>
        <v>8.99</v>
      </c>
      <c r="CB18" s="41">
        <f t="shared" si="76"/>
        <v>8.99</v>
      </c>
      <c r="CC18" s="41">
        <f t="shared" si="76"/>
        <v>8.99</v>
      </c>
      <c r="CD18" s="41">
        <f t="shared" si="76"/>
        <v>8.99</v>
      </c>
      <c r="CE18" s="41">
        <f t="shared" si="76"/>
        <v>8.99</v>
      </c>
      <c r="CF18" s="41">
        <f t="shared" si="76"/>
        <v>8.99</v>
      </c>
      <c r="CG18" s="41">
        <f t="shared" si="76"/>
        <v>8.99</v>
      </c>
      <c r="CH18" s="41">
        <f t="shared" si="76"/>
        <v>8.99</v>
      </c>
      <c r="CI18" s="41">
        <f t="shared" si="76"/>
        <v>8.99</v>
      </c>
      <c r="CJ18" s="41">
        <f t="shared" si="76"/>
        <v>8.99</v>
      </c>
      <c r="CK18" s="41">
        <f t="shared" si="76"/>
        <v>8.99</v>
      </c>
      <c r="CL18" s="41">
        <f t="shared" si="76"/>
        <v>8.99</v>
      </c>
      <c r="CM18" s="41">
        <f t="shared" si="76"/>
        <v>8.99</v>
      </c>
      <c r="CN18" s="41">
        <f t="shared" si="76"/>
        <v>8.99</v>
      </c>
      <c r="CO18" s="41">
        <f t="shared" si="76"/>
        <v>8.99</v>
      </c>
      <c r="CP18" s="41">
        <f t="shared" si="76"/>
        <v>8.99</v>
      </c>
      <c r="CQ18" s="41">
        <f t="shared" si="76"/>
        <v>8.99</v>
      </c>
      <c r="CR18" s="41">
        <f t="shared" si="76"/>
        <v>8.99</v>
      </c>
      <c r="CS18" s="41">
        <f t="shared" si="76"/>
        <v>8.99</v>
      </c>
      <c r="CT18" s="41">
        <f t="shared" si="76"/>
        <v>8.99</v>
      </c>
      <c r="CU18" s="41">
        <f t="shared" si="76"/>
        <v>8.99</v>
      </c>
      <c r="CV18" s="41">
        <f t="shared" si="76"/>
        <v>8.99</v>
      </c>
      <c r="CW18" s="41">
        <f t="shared" si="76"/>
        <v>8.99</v>
      </c>
      <c r="CX18" s="41">
        <f t="shared" si="76"/>
        <v>8.99</v>
      </c>
      <c r="CY18" s="41">
        <f t="shared" si="76"/>
        <v>8.99</v>
      </c>
      <c r="CZ18" s="41">
        <f t="shared" si="76"/>
        <v>8.99</v>
      </c>
      <c r="DA18" s="41">
        <f t="shared" si="76"/>
        <v>8.99</v>
      </c>
      <c r="DB18" s="41">
        <f t="shared" si="76"/>
        <v>8.99</v>
      </c>
      <c r="DC18" s="41">
        <f t="shared" si="76"/>
        <v>8.99</v>
      </c>
      <c r="DD18" s="41">
        <f t="shared" si="76"/>
        <v>8.99</v>
      </c>
      <c r="DE18" s="41">
        <f t="shared" si="76"/>
        <v>8.99</v>
      </c>
      <c r="DF18" s="41">
        <f t="shared" si="76"/>
        <v>8.99</v>
      </c>
      <c r="DG18" s="41">
        <f t="shared" si="76"/>
        <v>8.99</v>
      </c>
      <c r="DH18" s="41">
        <f t="shared" si="76"/>
        <v>8.99</v>
      </c>
      <c r="DI18" s="41">
        <f t="shared" si="76"/>
        <v>8.99</v>
      </c>
      <c r="DJ18" s="41">
        <f t="shared" si="76"/>
        <v>8.99</v>
      </c>
      <c r="DK18" s="41">
        <f t="shared" si="54"/>
        <v>8.99</v>
      </c>
      <c r="DL18" s="41">
        <f t="shared" si="55"/>
        <v>8.99</v>
      </c>
      <c r="DM18" s="41">
        <f t="shared" si="56"/>
        <v>8.99</v>
      </c>
      <c r="DN18" s="41">
        <f t="shared" si="57"/>
        <v>8.99</v>
      </c>
      <c r="DO18" s="41">
        <f t="shared" si="58"/>
        <v>8.99</v>
      </c>
      <c r="DP18" s="41">
        <f t="shared" si="59"/>
        <v>8.99</v>
      </c>
      <c r="DQ18" s="41">
        <f t="shared" si="60"/>
        <v>8.99</v>
      </c>
      <c r="DR18" s="41">
        <f t="shared" si="61"/>
        <v>8.99</v>
      </c>
      <c r="DS18" s="41">
        <f t="shared" si="62"/>
        <v>8.99</v>
      </c>
      <c r="DT18" s="41">
        <f t="shared" si="63"/>
        <v>8.99</v>
      </c>
      <c r="DU18" s="41">
        <f t="shared" si="64"/>
        <v>8.99</v>
      </c>
      <c r="DV18" s="41">
        <f t="shared" si="65"/>
        <v>8.99</v>
      </c>
      <c r="DW18" s="41">
        <f t="shared" si="66"/>
        <v>8.99</v>
      </c>
      <c r="DX18" s="41">
        <f t="shared" si="67"/>
        <v>8.99</v>
      </c>
      <c r="DY18" s="41">
        <f t="shared" si="68"/>
        <v>8.99</v>
      </c>
      <c r="DZ18" s="41">
        <f t="shared" si="69"/>
        <v>8.99</v>
      </c>
      <c r="EA18" s="41">
        <f t="shared" si="70"/>
        <v>8.99</v>
      </c>
      <c r="EB18" s="41">
        <f t="shared" si="71"/>
        <v>8.99</v>
      </c>
      <c r="EC18" s="42">
        <f t="shared" si="72"/>
        <v>8.99</v>
      </c>
    </row>
    <row r="19" spans="2:133" ht="16.5" thickBot="1" x14ac:dyDescent="0.3"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V19" s="111"/>
      <c r="W19" s="52" t="s">
        <v>27</v>
      </c>
      <c r="X19" s="7" t="s">
        <v>26</v>
      </c>
      <c r="Y19" s="15">
        <f>(Y14*(Y17-Y18))+(Y15*Y7)+(Y16*Y8)</f>
        <v>6.15</v>
      </c>
      <c r="Z19" s="8" t="s">
        <v>4</v>
      </c>
      <c r="AB19" s="36"/>
      <c r="AC19" s="34"/>
      <c r="AE19" s="111"/>
      <c r="AF19" s="70" t="s">
        <v>26</v>
      </c>
      <c r="AG19" s="15">
        <f>(AG14*(AG17-AG18))+(AG15*AG7)+(AG16*AG8)</f>
        <v>6.15</v>
      </c>
      <c r="AH19" s="15">
        <f t="shared" ref="AH19:CS19" si="77">(AH14*(AH17-AH18))+(AH15*AH7)+(AH16*AH8)</f>
        <v>6.15</v>
      </c>
      <c r="AI19" s="15">
        <f t="shared" si="77"/>
        <v>6.15</v>
      </c>
      <c r="AJ19" s="15">
        <f t="shared" si="77"/>
        <v>6.15</v>
      </c>
      <c r="AK19" s="15">
        <f t="shared" si="77"/>
        <v>6.15</v>
      </c>
      <c r="AL19" s="15">
        <f t="shared" si="77"/>
        <v>6.15</v>
      </c>
      <c r="AM19" s="15">
        <f t="shared" si="77"/>
        <v>6.15</v>
      </c>
      <c r="AN19" s="15">
        <f t="shared" si="77"/>
        <v>6.15</v>
      </c>
      <c r="AO19" s="15">
        <f t="shared" si="77"/>
        <v>6.15</v>
      </c>
      <c r="AP19" s="15">
        <f t="shared" si="77"/>
        <v>6.15</v>
      </c>
      <c r="AQ19" s="15">
        <f t="shared" si="77"/>
        <v>6.15</v>
      </c>
      <c r="AR19" s="15">
        <f t="shared" si="77"/>
        <v>6.15</v>
      </c>
      <c r="AS19" s="15">
        <f t="shared" si="77"/>
        <v>6.15</v>
      </c>
      <c r="AT19" s="15">
        <f t="shared" si="77"/>
        <v>6.15</v>
      </c>
      <c r="AU19" s="15">
        <f t="shared" si="77"/>
        <v>6.15</v>
      </c>
      <c r="AV19" s="15">
        <f t="shared" si="77"/>
        <v>6.15</v>
      </c>
      <c r="AW19" s="15">
        <f t="shared" si="77"/>
        <v>6.15</v>
      </c>
      <c r="AX19" s="15">
        <f t="shared" si="77"/>
        <v>6.15</v>
      </c>
      <c r="AY19" s="15">
        <f t="shared" si="77"/>
        <v>6.15</v>
      </c>
      <c r="AZ19" s="15">
        <f t="shared" si="77"/>
        <v>6.15</v>
      </c>
      <c r="BA19" s="15">
        <f t="shared" si="77"/>
        <v>6.15</v>
      </c>
      <c r="BB19" s="15">
        <f t="shared" si="77"/>
        <v>6.15</v>
      </c>
      <c r="BC19" s="15">
        <f t="shared" si="77"/>
        <v>6.15</v>
      </c>
      <c r="BD19" s="15">
        <f t="shared" si="77"/>
        <v>6.15</v>
      </c>
      <c r="BE19" s="15">
        <f t="shared" si="77"/>
        <v>6.15</v>
      </c>
      <c r="BF19" s="15">
        <f t="shared" si="77"/>
        <v>6.15</v>
      </c>
      <c r="BG19" s="15">
        <f t="shared" si="77"/>
        <v>6.15</v>
      </c>
      <c r="BH19" s="15">
        <f t="shared" si="77"/>
        <v>6.15</v>
      </c>
      <c r="BI19" s="15">
        <f t="shared" si="77"/>
        <v>6.15</v>
      </c>
      <c r="BJ19" s="15">
        <f t="shared" si="77"/>
        <v>6.15</v>
      </c>
      <c r="BK19" s="15">
        <f t="shared" si="77"/>
        <v>6.15</v>
      </c>
      <c r="BL19" s="15">
        <f t="shared" si="77"/>
        <v>6.15</v>
      </c>
      <c r="BM19" s="15">
        <f t="shared" si="77"/>
        <v>6.15</v>
      </c>
      <c r="BN19" s="15">
        <f t="shared" si="77"/>
        <v>6.15</v>
      </c>
      <c r="BO19" s="15">
        <f t="shared" si="77"/>
        <v>6.15</v>
      </c>
      <c r="BP19" s="15">
        <f t="shared" si="77"/>
        <v>6.15</v>
      </c>
      <c r="BQ19" s="15">
        <f t="shared" si="77"/>
        <v>6.15</v>
      </c>
      <c r="BR19" s="15">
        <f t="shared" si="77"/>
        <v>6.15</v>
      </c>
      <c r="BS19" s="15">
        <f t="shared" si="77"/>
        <v>6.15</v>
      </c>
      <c r="BT19" s="15">
        <f t="shared" si="77"/>
        <v>6.15</v>
      </c>
      <c r="BU19" s="15">
        <f t="shared" si="77"/>
        <v>6.15</v>
      </c>
      <c r="BV19" s="15">
        <f t="shared" si="77"/>
        <v>6.15</v>
      </c>
      <c r="BW19" s="15">
        <f t="shared" si="77"/>
        <v>6.15</v>
      </c>
      <c r="BX19" s="15">
        <f t="shared" si="77"/>
        <v>6.15</v>
      </c>
      <c r="BY19" s="15">
        <f t="shared" si="77"/>
        <v>6.15</v>
      </c>
      <c r="BZ19" s="15">
        <f t="shared" si="77"/>
        <v>6.15</v>
      </c>
      <c r="CA19" s="15">
        <f t="shared" si="77"/>
        <v>6.15</v>
      </c>
      <c r="CB19" s="15">
        <f t="shared" si="77"/>
        <v>6.15</v>
      </c>
      <c r="CC19" s="15">
        <f t="shared" si="77"/>
        <v>6.15</v>
      </c>
      <c r="CD19" s="15">
        <f t="shared" si="77"/>
        <v>6.15</v>
      </c>
      <c r="CE19" s="15">
        <f t="shared" si="77"/>
        <v>6.15</v>
      </c>
      <c r="CF19" s="15">
        <f t="shared" si="77"/>
        <v>6.15</v>
      </c>
      <c r="CG19" s="15">
        <f t="shared" si="77"/>
        <v>6.15</v>
      </c>
      <c r="CH19" s="15">
        <f t="shared" si="77"/>
        <v>6.15</v>
      </c>
      <c r="CI19" s="15">
        <f t="shared" si="77"/>
        <v>6.15</v>
      </c>
      <c r="CJ19" s="15">
        <f t="shared" si="77"/>
        <v>6.15</v>
      </c>
      <c r="CK19" s="15">
        <f t="shared" si="77"/>
        <v>6.15</v>
      </c>
      <c r="CL19" s="15">
        <f t="shared" si="77"/>
        <v>6.15</v>
      </c>
      <c r="CM19" s="15">
        <f t="shared" si="77"/>
        <v>6.15</v>
      </c>
      <c r="CN19" s="15">
        <f t="shared" si="77"/>
        <v>6.15</v>
      </c>
      <c r="CO19" s="15">
        <f t="shared" si="77"/>
        <v>6.15</v>
      </c>
      <c r="CP19" s="15">
        <f t="shared" si="77"/>
        <v>6.15</v>
      </c>
      <c r="CQ19" s="15">
        <f t="shared" si="77"/>
        <v>6.15</v>
      </c>
      <c r="CR19" s="15">
        <f t="shared" si="77"/>
        <v>6.15</v>
      </c>
      <c r="CS19" s="15">
        <f t="shared" si="77"/>
        <v>6.15</v>
      </c>
      <c r="CT19" s="15">
        <f t="shared" ref="CT19:DJ19" si="78">(CT14*(CT17-CT18))+(CT15*CT7)+(CT16*CT8)</f>
        <v>6.15</v>
      </c>
      <c r="CU19" s="15">
        <f t="shared" si="78"/>
        <v>6.15</v>
      </c>
      <c r="CV19" s="15">
        <f t="shared" si="78"/>
        <v>6.15</v>
      </c>
      <c r="CW19" s="15">
        <f t="shared" si="78"/>
        <v>6.15</v>
      </c>
      <c r="CX19" s="15">
        <f t="shared" si="78"/>
        <v>6.15</v>
      </c>
      <c r="CY19" s="15">
        <f t="shared" si="78"/>
        <v>6.15</v>
      </c>
      <c r="CZ19" s="15">
        <f t="shared" si="78"/>
        <v>6.15</v>
      </c>
      <c r="DA19" s="15">
        <f t="shared" si="78"/>
        <v>6.15</v>
      </c>
      <c r="DB19" s="15">
        <f t="shared" si="78"/>
        <v>6.15</v>
      </c>
      <c r="DC19" s="15">
        <f t="shared" si="78"/>
        <v>6.15</v>
      </c>
      <c r="DD19" s="15">
        <f t="shared" si="78"/>
        <v>6.15</v>
      </c>
      <c r="DE19" s="15">
        <f t="shared" si="78"/>
        <v>6.15</v>
      </c>
      <c r="DF19" s="15">
        <f t="shared" si="78"/>
        <v>6.15</v>
      </c>
      <c r="DG19" s="15">
        <f t="shared" si="78"/>
        <v>6.15</v>
      </c>
      <c r="DH19" s="15">
        <f t="shared" si="78"/>
        <v>6.15</v>
      </c>
      <c r="DI19" s="15">
        <f t="shared" si="78"/>
        <v>6.15</v>
      </c>
      <c r="DJ19" s="15">
        <f t="shared" si="78"/>
        <v>6.15</v>
      </c>
      <c r="DK19" s="15">
        <f t="shared" ref="DK19" si="79">(DK14*(DK17-DK18))+(DK15*DK7)+(DK16*DK8)</f>
        <v>6.15</v>
      </c>
      <c r="DL19" s="15">
        <f t="shared" ref="DL19" si="80">(DL14*(DL17-DL18))+(DL15*DL7)+(DL16*DL8)</f>
        <v>6.15</v>
      </c>
      <c r="DM19" s="15">
        <f t="shared" ref="DM19" si="81">(DM14*(DM17-DM18))+(DM15*DM7)+(DM16*DM8)</f>
        <v>6.15</v>
      </c>
      <c r="DN19" s="15">
        <f t="shared" ref="DN19" si="82">(DN14*(DN17-DN18))+(DN15*DN7)+(DN16*DN8)</f>
        <v>6.15</v>
      </c>
      <c r="DO19" s="15">
        <f t="shared" ref="DO19" si="83">(DO14*(DO17-DO18))+(DO15*DO7)+(DO16*DO8)</f>
        <v>6.15</v>
      </c>
      <c r="DP19" s="15">
        <f t="shared" ref="DP19" si="84">(DP14*(DP17-DP18))+(DP15*DP7)+(DP16*DP8)</f>
        <v>6.15</v>
      </c>
      <c r="DQ19" s="15">
        <f t="shared" ref="DQ19" si="85">(DQ14*(DQ17-DQ18))+(DQ15*DQ7)+(DQ16*DQ8)</f>
        <v>6.15</v>
      </c>
      <c r="DR19" s="15">
        <f t="shared" ref="DR19" si="86">(DR14*(DR17-DR18))+(DR15*DR7)+(DR16*DR8)</f>
        <v>6.15</v>
      </c>
      <c r="DS19" s="15">
        <f t="shared" ref="DS19" si="87">(DS14*(DS17-DS18))+(DS15*DS7)+(DS16*DS8)</f>
        <v>6.15</v>
      </c>
      <c r="DT19" s="15">
        <f t="shared" ref="DT19" si="88">(DT14*(DT17-DT18))+(DT15*DT7)+(DT16*DT8)</f>
        <v>6.15</v>
      </c>
      <c r="DU19" s="15">
        <f t="shared" ref="DU19" si="89">(DU14*(DU17-DU18))+(DU15*DU7)+(DU16*DU8)</f>
        <v>6.15</v>
      </c>
      <c r="DV19" s="15">
        <f t="shared" ref="DV19" si="90">(DV14*(DV17-DV18))+(DV15*DV7)+(DV16*DV8)</f>
        <v>6.15</v>
      </c>
      <c r="DW19" s="15">
        <f t="shared" ref="DW19" si="91">(DW14*(DW17-DW18))+(DW15*DW7)+(DW16*DW8)</f>
        <v>6.15</v>
      </c>
      <c r="DX19" s="15">
        <f t="shared" ref="DX19" si="92">(DX14*(DX17-DX18))+(DX15*DX7)+(DX16*DX8)</f>
        <v>6.15</v>
      </c>
      <c r="DY19" s="15">
        <f t="shared" ref="DY19" si="93">(DY14*(DY17-DY18))+(DY15*DY7)+(DY16*DY8)</f>
        <v>6.15</v>
      </c>
      <c r="DZ19" s="15">
        <f t="shared" ref="DZ19" si="94">(DZ14*(DZ17-DZ18))+(DZ15*DZ7)+(DZ16*DZ8)</f>
        <v>6.15</v>
      </c>
      <c r="EA19" s="15">
        <f t="shared" ref="EA19" si="95">(EA14*(EA17-EA18))+(EA15*EA7)+(EA16*EA8)</f>
        <v>6.15</v>
      </c>
      <c r="EB19" s="15">
        <f t="shared" ref="EB19" si="96">(EB14*(EB17-EB18))+(EB15*EB7)+(EB16*EB8)</f>
        <v>6.15</v>
      </c>
      <c r="EC19" s="32">
        <f t="shared" ref="EC19" si="97">(EC14*(EC17-EC18))+(EC15*EC7)+(EC16*EC8)</f>
        <v>6.15</v>
      </c>
    </row>
    <row r="20" spans="2:133" ht="16.5" thickBot="1" x14ac:dyDescent="0.3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V20" s="111"/>
      <c r="W20" s="51" t="s">
        <v>31</v>
      </c>
      <c r="X20" s="86" t="s">
        <v>28</v>
      </c>
      <c r="Y20" s="65">
        <v>0.6</v>
      </c>
      <c r="Z20" s="13" t="s">
        <v>11</v>
      </c>
      <c r="AB20" s="36"/>
      <c r="AC20" s="34"/>
      <c r="AE20" s="111"/>
      <c r="AF20" s="71" t="s">
        <v>28</v>
      </c>
      <c r="AG20" s="74">
        <v>0</v>
      </c>
      <c r="AH20" s="75">
        <f>AG20+0.01</f>
        <v>0.01</v>
      </c>
      <c r="AI20" s="75">
        <f t="shared" ref="AI20:CT20" si="98">AH20+0.01</f>
        <v>0.02</v>
      </c>
      <c r="AJ20" s="75">
        <f t="shared" si="98"/>
        <v>0.03</v>
      </c>
      <c r="AK20" s="75">
        <f t="shared" si="98"/>
        <v>0.04</v>
      </c>
      <c r="AL20" s="75">
        <f t="shared" si="98"/>
        <v>0.05</v>
      </c>
      <c r="AM20" s="75">
        <f t="shared" si="98"/>
        <v>6.0000000000000005E-2</v>
      </c>
      <c r="AN20" s="75">
        <f t="shared" si="98"/>
        <v>7.0000000000000007E-2</v>
      </c>
      <c r="AO20" s="75">
        <f t="shared" si="98"/>
        <v>0.08</v>
      </c>
      <c r="AP20" s="75">
        <f t="shared" si="98"/>
        <v>0.09</v>
      </c>
      <c r="AQ20" s="75">
        <f t="shared" si="98"/>
        <v>9.9999999999999992E-2</v>
      </c>
      <c r="AR20" s="75">
        <f t="shared" si="98"/>
        <v>0.10999999999999999</v>
      </c>
      <c r="AS20" s="75">
        <f t="shared" si="98"/>
        <v>0.11999999999999998</v>
      </c>
      <c r="AT20" s="75">
        <f t="shared" si="98"/>
        <v>0.12999999999999998</v>
      </c>
      <c r="AU20" s="75">
        <f t="shared" si="98"/>
        <v>0.13999999999999999</v>
      </c>
      <c r="AV20" s="75">
        <f t="shared" si="98"/>
        <v>0.15</v>
      </c>
      <c r="AW20" s="75">
        <f t="shared" si="98"/>
        <v>0.16</v>
      </c>
      <c r="AX20" s="75">
        <f t="shared" si="98"/>
        <v>0.17</v>
      </c>
      <c r="AY20" s="75">
        <f t="shared" si="98"/>
        <v>0.18000000000000002</v>
      </c>
      <c r="AZ20" s="75">
        <f t="shared" si="98"/>
        <v>0.19000000000000003</v>
      </c>
      <c r="BA20" s="75">
        <f t="shared" si="98"/>
        <v>0.20000000000000004</v>
      </c>
      <c r="BB20" s="75">
        <f t="shared" si="98"/>
        <v>0.21000000000000005</v>
      </c>
      <c r="BC20" s="75">
        <f t="shared" si="98"/>
        <v>0.22000000000000006</v>
      </c>
      <c r="BD20" s="75">
        <f t="shared" si="98"/>
        <v>0.23000000000000007</v>
      </c>
      <c r="BE20" s="75">
        <f t="shared" si="98"/>
        <v>0.24000000000000007</v>
      </c>
      <c r="BF20" s="75">
        <f t="shared" si="98"/>
        <v>0.25000000000000006</v>
      </c>
      <c r="BG20" s="75">
        <f t="shared" si="98"/>
        <v>0.26000000000000006</v>
      </c>
      <c r="BH20" s="75">
        <f t="shared" si="98"/>
        <v>0.27000000000000007</v>
      </c>
      <c r="BI20" s="75">
        <f t="shared" si="98"/>
        <v>0.28000000000000008</v>
      </c>
      <c r="BJ20" s="75">
        <f t="shared" si="98"/>
        <v>0.29000000000000009</v>
      </c>
      <c r="BK20" s="75">
        <f t="shared" si="98"/>
        <v>0.3000000000000001</v>
      </c>
      <c r="BL20" s="75">
        <f t="shared" si="98"/>
        <v>0.31000000000000011</v>
      </c>
      <c r="BM20" s="75">
        <f t="shared" si="98"/>
        <v>0.32000000000000012</v>
      </c>
      <c r="BN20" s="75">
        <f t="shared" si="98"/>
        <v>0.33000000000000013</v>
      </c>
      <c r="BO20" s="75">
        <f t="shared" si="98"/>
        <v>0.34000000000000014</v>
      </c>
      <c r="BP20" s="75">
        <f t="shared" si="98"/>
        <v>0.35000000000000014</v>
      </c>
      <c r="BQ20" s="75">
        <f t="shared" si="98"/>
        <v>0.36000000000000015</v>
      </c>
      <c r="BR20" s="75">
        <f t="shared" si="98"/>
        <v>0.37000000000000016</v>
      </c>
      <c r="BS20" s="75">
        <f t="shared" si="98"/>
        <v>0.38000000000000017</v>
      </c>
      <c r="BT20" s="75">
        <f t="shared" si="98"/>
        <v>0.39000000000000018</v>
      </c>
      <c r="BU20" s="75">
        <f t="shared" si="98"/>
        <v>0.40000000000000019</v>
      </c>
      <c r="BV20" s="75">
        <f t="shared" si="98"/>
        <v>0.4100000000000002</v>
      </c>
      <c r="BW20" s="75">
        <f t="shared" si="98"/>
        <v>0.42000000000000021</v>
      </c>
      <c r="BX20" s="75">
        <f t="shared" si="98"/>
        <v>0.43000000000000022</v>
      </c>
      <c r="BY20" s="75">
        <f t="shared" si="98"/>
        <v>0.44000000000000022</v>
      </c>
      <c r="BZ20" s="75">
        <f t="shared" si="98"/>
        <v>0.45000000000000023</v>
      </c>
      <c r="CA20" s="75">
        <f t="shared" si="98"/>
        <v>0.46000000000000024</v>
      </c>
      <c r="CB20" s="75">
        <f t="shared" si="98"/>
        <v>0.47000000000000025</v>
      </c>
      <c r="CC20" s="75">
        <f t="shared" si="98"/>
        <v>0.48000000000000026</v>
      </c>
      <c r="CD20" s="75">
        <f t="shared" si="98"/>
        <v>0.49000000000000027</v>
      </c>
      <c r="CE20" s="75">
        <f t="shared" si="98"/>
        <v>0.50000000000000022</v>
      </c>
      <c r="CF20" s="75">
        <f t="shared" si="98"/>
        <v>0.51000000000000023</v>
      </c>
      <c r="CG20" s="75">
        <f t="shared" si="98"/>
        <v>0.52000000000000024</v>
      </c>
      <c r="CH20" s="75">
        <f t="shared" si="98"/>
        <v>0.53000000000000025</v>
      </c>
      <c r="CI20" s="75">
        <f t="shared" si="98"/>
        <v>0.54000000000000026</v>
      </c>
      <c r="CJ20" s="75">
        <f t="shared" si="98"/>
        <v>0.55000000000000027</v>
      </c>
      <c r="CK20" s="75">
        <f t="shared" si="98"/>
        <v>0.56000000000000028</v>
      </c>
      <c r="CL20" s="75">
        <f t="shared" si="98"/>
        <v>0.57000000000000028</v>
      </c>
      <c r="CM20" s="75">
        <f t="shared" si="98"/>
        <v>0.58000000000000029</v>
      </c>
      <c r="CN20" s="75">
        <f t="shared" si="98"/>
        <v>0.5900000000000003</v>
      </c>
      <c r="CO20" s="75">
        <f t="shared" si="98"/>
        <v>0.60000000000000031</v>
      </c>
      <c r="CP20" s="75">
        <f t="shared" si="98"/>
        <v>0.61000000000000032</v>
      </c>
      <c r="CQ20" s="75">
        <f t="shared" si="98"/>
        <v>0.62000000000000033</v>
      </c>
      <c r="CR20" s="75">
        <f t="shared" si="98"/>
        <v>0.63000000000000034</v>
      </c>
      <c r="CS20" s="75">
        <f t="shared" si="98"/>
        <v>0.64000000000000035</v>
      </c>
      <c r="CT20" s="75">
        <f t="shared" si="98"/>
        <v>0.65000000000000036</v>
      </c>
      <c r="CU20" s="75">
        <f t="shared" ref="CU20:DJ20" si="99">CT20+0.01</f>
        <v>0.66000000000000036</v>
      </c>
      <c r="CV20" s="75">
        <f t="shared" si="99"/>
        <v>0.67000000000000037</v>
      </c>
      <c r="CW20" s="75">
        <f t="shared" si="99"/>
        <v>0.68000000000000038</v>
      </c>
      <c r="CX20" s="75">
        <f t="shared" si="99"/>
        <v>0.69000000000000039</v>
      </c>
      <c r="CY20" s="75">
        <f t="shared" si="99"/>
        <v>0.7000000000000004</v>
      </c>
      <c r="CZ20" s="75">
        <f t="shared" si="99"/>
        <v>0.71000000000000041</v>
      </c>
      <c r="DA20" s="75">
        <f t="shared" si="99"/>
        <v>0.72000000000000042</v>
      </c>
      <c r="DB20" s="75">
        <f t="shared" si="99"/>
        <v>0.73000000000000043</v>
      </c>
      <c r="DC20" s="75">
        <f t="shared" si="99"/>
        <v>0.74000000000000044</v>
      </c>
      <c r="DD20" s="75">
        <f t="shared" si="99"/>
        <v>0.75000000000000044</v>
      </c>
      <c r="DE20" s="75">
        <f t="shared" si="99"/>
        <v>0.76000000000000045</v>
      </c>
      <c r="DF20" s="75">
        <f t="shared" si="99"/>
        <v>0.77000000000000046</v>
      </c>
      <c r="DG20" s="75">
        <f t="shared" si="99"/>
        <v>0.78000000000000047</v>
      </c>
      <c r="DH20" s="75">
        <f t="shared" si="99"/>
        <v>0.79000000000000048</v>
      </c>
      <c r="DI20" s="75">
        <f t="shared" si="99"/>
        <v>0.80000000000000049</v>
      </c>
      <c r="DJ20" s="75">
        <f t="shared" si="99"/>
        <v>0.8100000000000005</v>
      </c>
      <c r="DK20" s="75">
        <f t="shared" ref="DK20:EC20" si="100">DJ20+0.01</f>
        <v>0.82000000000000051</v>
      </c>
      <c r="DL20" s="75">
        <f t="shared" si="100"/>
        <v>0.83000000000000052</v>
      </c>
      <c r="DM20" s="75">
        <f t="shared" si="100"/>
        <v>0.84000000000000052</v>
      </c>
      <c r="DN20" s="75">
        <f t="shared" si="100"/>
        <v>0.85000000000000053</v>
      </c>
      <c r="DO20" s="75">
        <f t="shared" si="100"/>
        <v>0.86000000000000054</v>
      </c>
      <c r="DP20" s="75">
        <f t="shared" si="100"/>
        <v>0.87000000000000055</v>
      </c>
      <c r="DQ20" s="75">
        <f t="shared" si="100"/>
        <v>0.88000000000000056</v>
      </c>
      <c r="DR20" s="75">
        <f t="shared" si="100"/>
        <v>0.89000000000000057</v>
      </c>
      <c r="DS20" s="75">
        <f t="shared" si="100"/>
        <v>0.90000000000000058</v>
      </c>
      <c r="DT20" s="75">
        <f t="shared" si="100"/>
        <v>0.91000000000000059</v>
      </c>
      <c r="DU20" s="75">
        <f t="shared" si="100"/>
        <v>0.9200000000000006</v>
      </c>
      <c r="DV20" s="75">
        <f t="shared" si="100"/>
        <v>0.9300000000000006</v>
      </c>
      <c r="DW20" s="75">
        <f t="shared" si="100"/>
        <v>0.94000000000000061</v>
      </c>
      <c r="DX20" s="75">
        <f t="shared" si="100"/>
        <v>0.95000000000000062</v>
      </c>
      <c r="DY20" s="75">
        <f t="shared" si="100"/>
        <v>0.96000000000000063</v>
      </c>
      <c r="DZ20" s="75">
        <f t="shared" si="100"/>
        <v>0.97000000000000064</v>
      </c>
      <c r="EA20" s="75">
        <f t="shared" si="100"/>
        <v>0.98000000000000065</v>
      </c>
      <c r="EB20" s="75">
        <f t="shared" si="100"/>
        <v>0.99000000000000066</v>
      </c>
      <c r="EC20" s="84">
        <f t="shared" si="100"/>
        <v>1.0000000000000007</v>
      </c>
    </row>
    <row r="21" spans="2:133" x14ac:dyDescent="0.25"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V21" s="111"/>
      <c r="W21" s="40" t="s">
        <v>37</v>
      </c>
      <c r="X21" s="87" t="s">
        <v>29</v>
      </c>
      <c r="Y21" s="20">
        <v>1.5</v>
      </c>
      <c r="Z21" s="6" t="s">
        <v>11</v>
      </c>
      <c r="AB21" s="36"/>
      <c r="AC21" s="34"/>
      <c r="AE21" s="111"/>
      <c r="AF21" s="71" t="s">
        <v>29</v>
      </c>
      <c r="AG21" s="15">
        <f>Y21</f>
        <v>1.5</v>
      </c>
      <c r="AH21" s="41">
        <f t="shared" ref="AH21:AH22" si="101">AG21</f>
        <v>1.5</v>
      </c>
      <c r="AI21" s="41">
        <f t="shared" ref="AI21:BQ22" si="102">AH21</f>
        <v>1.5</v>
      </c>
      <c r="AJ21" s="41">
        <f t="shared" si="102"/>
        <v>1.5</v>
      </c>
      <c r="AK21" s="41">
        <f t="shared" si="102"/>
        <v>1.5</v>
      </c>
      <c r="AL21" s="41">
        <f t="shared" si="102"/>
        <v>1.5</v>
      </c>
      <c r="AM21" s="41">
        <f t="shared" si="102"/>
        <v>1.5</v>
      </c>
      <c r="AN21" s="41">
        <f t="shared" si="102"/>
        <v>1.5</v>
      </c>
      <c r="AO21" s="41">
        <f t="shared" si="102"/>
        <v>1.5</v>
      </c>
      <c r="AP21" s="41">
        <f t="shared" si="102"/>
        <v>1.5</v>
      </c>
      <c r="AQ21" s="41">
        <f t="shared" si="102"/>
        <v>1.5</v>
      </c>
      <c r="AR21" s="41">
        <f t="shared" si="102"/>
        <v>1.5</v>
      </c>
      <c r="AS21" s="41">
        <f t="shared" si="102"/>
        <v>1.5</v>
      </c>
      <c r="AT21" s="41">
        <f t="shared" si="102"/>
        <v>1.5</v>
      </c>
      <c r="AU21" s="41">
        <f t="shared" si="102"/>
        <v>1.5</v>
      </c>
      <c r="AV21" s="41">
        <f t="shared" si="102"/>
        <v>1.5</v>
      </c>
      <c r="AW21" s="41">
        <f t="shared" si="102"/>
        <v>1.5</v>
      </c>
      <c r="AX21" s="41">
        <f t="shared" si="102"/>
        <v>1.5</v>
      </c>
      <c r="AY21" s="41">
        <f t="shared" si="102"/>
        <v>1.5</v>
      </c>
      <c r="AZ21" s="41">
        <f t="shared" si="102"/>
        <v>1.5</v>
      </c>
      <c r="BA21" s="41">
        <f t="shared" si="102"/>
        <v>1.5</v>
      </c>
      <c r="BB21" s="41">
        <f t="shared" si="102"/>
        <v>1.5</v>
      </c>
      <c r="BC21" s="41">
        <f t="shared" si="102"/>
        <v>1.5</v>
      </c>
      <c r="BD21" s="41">
        <f t="shared" si="102"/>
        <v>1.5</v>
      </c>
      <c r="BE21" s="41">
        <f t="shared" si="102"/>
        <v>1.5</v>
      </c>
      <c r="BF21" s="41">
        <f t="shared" si="102"/>
        <v>1.5</v>
      </c>
      <c r="BG21" s="41">
        <f t="shared" si="102"/>
        <v>1.5</v>
      </c>
      <c r="BH21" s="41">
        <f t="shared" si="102"/>
        <v>1.5</v>
      </c>
      <c r="BI21" s="41">
        <f t="shared" si="102"/>
        <v>1.5</v>
      </c>
      <c r="BJ21" s="41">
        <f t="shared" si="102"/>
        <v>1.5</v>
      </c>
      <c r="BK21" s="41">
        <f t="shared" si="102"/>
        <v>1.5</v>
      </c>
      <c r="BL21" s="41">
        <f t="shared" si="102"/>
        <v>1.5</v>
      </c>
      <c r="BM21" s="41">
        <f t="shared" si="102"/>
        <v>1.5</v>
      </c>
      <c r="BN21" s="41">
        <f t="shared" si="102"/>
        <v>1.5</v>
      </c>
      <c r="BO21" s="41">
        <f t="shared" si="102"/>
        <v>1.5</v>
      </c>
      <c r="BP21" s="41">
        <f t="shared" si="102"/>
        <v>1.5</v>
      </c>
      <c r="BQ21" s="41">
        <f t="shared" si="102"/>
        <v>1.5</v>
      </c>
      <c r="BR21" s="41">
        <f t="shared" ref="BR21:DJ21" si="103">BQ21</f>
        <v>1.5</v>
      </c>
      <c r="BS21" s="41">
        <f t="shared" si="103"/>
        <v>1.5</v>
      </c>
      <c r="BT21" s="41">
        <f t="shared" si="103"/>
        <v>1.5</v>
      </c>
      <c r="BU21" s="41">
        <f t="shared" si="103"/>
        <v>1.5</v>
      </c>
      <c r="BV21" s="41">
        <f t="shared" si="103"/>
        <v>1.5</v>
      </c>
      <c r="BW21" s="41">
        <f t="shared" si="103"/>
        <v>1.5</v>
      </c>
      <c r="BX21" s="41">
        <f t="shared" si="103"/>
        <v>1.5</v>
      </c>
      <c r="BY21" s="41">
        <f t="shared" si="103"/>
        <v>1.5</v>
      </c>
      <c r="BZ21" s="41">
        <f t="shared" si="103"/>
        <v>1.5</v>
      </c>
      <c r="CA21" s="41">
        <f t="shared" si="103"/>
        <v>1.5</v>
      </c>
      <c r="CB21" s="41">
        <f t="shared" si="103"/>
        <v>1.5</v>
      </c>
      <c r="CC21" s="41">
        <f t="shared" si="103"/>
        <v>1.5</v>
      </c>
      <c r="CD21" s="41">
        <f t="shared" si="103"/>
        <v>1.5</v>
      </c>
      <c r="CE21" s="41">
        <f t="shared" si="103"/>
        <v>1.5</v>
      </c>
      <c r="CF21" s="41">
        <f t="shared" si="103"/>
        <v>1.5</v>
      </c>
      <c r="CG21" s="41">
        <f t="shared" si="103"/>
        <v>1.5</v>
      </c>
      <c r="CH21" s="41">
        <f t="shared" si="103"/>
        <v>1.5</v>
      </c>
      <c r="CI21" s="41">
        <f t="shared" si="103"/>
        <v>1.5</v>
      </c>
      <c r="CJ21" s="41">
        <f t="shared" si="103"/>
        <v>1.5</v>
      </c>
      <c r="CK21" s="41">
        <f t="shared" si="103"/>
        <v>1.5</v>
      </c>
      <c r="CL21" s="41">
        <f t="shared" si="103"/>
        <v>1.5</v>
      </c>
      <c r="CM21" s="41">
        <f t="shared" si="103"/>
        <v>1.5</v>
      </c>
      <c r="CN21" s="41">
        <f t="shared" si="103"/>
        <v>1.5</v>
      </c>
      <c r="CO21" s="41">
        <f t="shared" si="103"/>
        <v>1.5</v>
      </c>
      <c r="CP21" s="41">
        <f t="shared" si="103"/>
        <v>1.5</v>
      </c>
      <c r="CQ21" s="41">
        <f t="shared" si="103"/>
        <v>1.5</v>
      </c>
      <c r="CR21" s="41">
        <f t="shared" si="103"/>
        <v>1.5</v>
      </c>
      <c r="CS21" s="41">
        <f t="shared" si="103"/>
        <v>1.5</v>
      </c>
      <c r="CT21" s="41">
        <f t="shared" si="103"/>
        <v>1.5</v>
      </c>
      <c r="CU21" s="41">
        <f t="shared" si="103"/>
        <v>1.5</v>
      </c>
      <c r="CV21" s="41">
        <f t="shared" si="103"/>
        <v>1.5</v>
      </c>
      <c r="CW21" s="41">
        <f t="shared" si="103"/>
        <v>1.5</v>
      </c>
      <c r="CX21" s="41">
        <f t="shared" si="103"/>
        <v>1.5</v>
      </c>
      <c r="CY21" s="41">
        <f t="shared" si="103"/>
        <v>1.5</v>
      </c>
      <c r="CZ21" s="41">
        <f t="shared" si="103"/>
        <v>1.5</v>
      </c>
      <c r="DA21" s="41">
        <f t="shared" si="103"/>
        <v>1.5</v>
      </c>
      <c r="DB21" s="41">
        <f t="shared" si="103"/>
        <v>1.5</v>
      </c>
      <c r="DC21" s="41">
        <f t="shared" si="103"/>
        <v>1.5</v>
      </c>
      <c r="DD21" s="41">
        <f t="shared" si="103"/>
        <v>1.5</v>
      </c>
      <c r="DE21" s="41">
        <f t="shared" si="103"/>
        <v>1.5</v>
      </c>
      <c r="DF21" s="41">
        <f t="shared" si="103"/>
        <v>1.5</v>
      </c>
      <c r="DG21" s="41">
        <f t="shared" si="103"/>
        <v>1.5</v>
      </c>
      <c r="DH21" s="41">
        <f t="shared" si="103"/>
        <v>1.5</v>
      </c>
      <c r="DI21" s="41">
        <f t="shared" si="103"/>
        <v>1.5</v>
      </c>
      <c r="DJ21" s="41">
        <f t="shared" si="103"/>
        <v>1.5</v>
      </c>
      <c r="DK21" s="41">
        <f t="shared" ref="DK21:DK22" si="104">DJ21</f>
        <v>1.5</v>
      </c>
      <c r="DL21" s="41">
        <f t="shared" ref="DL21:DL22" si="105">DK21</f>
        <v>1.5</v>
      </c>
      <c r="DM21" s="41">
        <f t="shared" ref="DM21:DM22" si="106">DL21</f>
        <v>1.5</v>
      </c>
      <c r="DN21" s="41">
        <f t="shared" ref="DN21:DN22" si="107">DM21</f>
        <v>1.5</v>
      </c>
      <c r="DO21" s="41">
        <f t="shared" ref="DO21:DO22" si="108">DN21</f>
        <v>1.5</v>
      </c>
      <c r="DP21" s="41">
        <f t="shared" ref="DP21:DP22" si="109">DO21</f>
        <v>1.5</v>
      </c>
      <c r="DQ21" s="41">
        <f t="shared" ref="DQ21:DQ22" si="110">DP21</f>
        <v>1.5</v>
      </c>
      <c r="DR21" s="41">
        <f t="shared" ref="DR21:DR22" si="111">DQ21</f>
        <v>1.5</v>
      </c>
      <c r="DS21" s="41">
        <f t="shared" ref="DS21:DS22" si="112">DR21</f>
        <v>1.5</v>
      </c>
      <c r="DT21" s="41">
        <f t="shared" ref="DT21:DT22" si="113">DS21</f>
        <v>1.5</v>
      </c>
      <c r="DU21" s="41">
        <f t="shared" ref="DU21:DU22" si="114">DT21</f>
        <v>1.5</v>
      </c>
      <c r="DV21" s="41">
        <f t="shared" ref="DV21:DV22" si="115">DU21</f>
        <v>1.5</v>
      </c>
      <c r="DW21" s="41">
        <f t="shared" ref="DW21:DW22" si="116">DV21</f>
        <v>1.5</v>
      </c>
      <c r="DX21" s="41">
        <f t="shared" ref="DX21:DX22" si="117">DW21</f>
        <v>1.5</v>
      </c>
      <c r="DY21" s="41">
        <f t="shared" ref="DY21:DY22" si="118">DX21</f>
        <v>1.5</v>
      </c>
      <c r="DZ21" s="41">
        <f t="shared" ref="DZ21:DZ22" si="119">DY21</f>
        <v>1.5</v>
      </c>
      <c r="EA21" s="41">
        <f t="shared" ref="EA21:EA22" si="120">DZ21</f>
        <v>1.5</v>
      </c>
      <c r="EB21" s="41">
        <f t="shared" ref="EB21:EB22" si="121">EA21</f>
        <v>1.5</v>
      </c>
      <c r="EC21" s="42">
        <f t="shared" ref="EC21:EC22" si="122">EB21</f>
        <v>1.5</v>
      </c>
    </row>
    <row r="22" spans="2:133" x14ac:dyDescent="0.25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V22" s="111"/>
      <c r="W22" s="40" t="s">
        <v>38</v>
      </c>
      <c r="X22" s="87" t="s">
        <v>30</v>
      </c>
      <c r="Y22" s="20">
        <v>0.75</v>
      </c>
      <c r="Z22" s="6" t="s">
        <v>11</v>
      </c>
      <c r="AB22" s="36"/>
      <c r="AC22" s="34"/>
      <c r="AE22" s="111"/>
      <c r="AF22" s="71" t="s">
        <v>30</v>
      </c>
      <c r="AG22" s="15">
        <f>Y22</f>
        <v>0.75</v>
      </c>
      <c r="AH22" s="41">
        <f t="shared" si="101"/>
        <v>0.75</v>
      </c>
      <c r="AI22" s="41">
        <f t="shared" si="102"/>
        <v>0.75</v>
      </c>
      <c r="AJ22" s="41">
        <f t="shared" si="102"/>
        <v>0.75</v>
      </c>
      <c r="AK22" s="41">
        <f t="shared" si="102"/>
        <v>0.75</v>
      </c>
      <c r="AL22" s="41">
        <f t="shared" si="102"/>
        <v>0.75</v>
      </c>
      <c r="AM22" s="41">
        <f t="shared" si="102"/>
        <v>0.75</v>
      </c>
      <c r="AN22" s="41">
        <f t="shared" si="102"/>
        <v>0.75</v>
      </c>
      <c r="AO22" s="41">
        <f t="shared" si="102"/>
        <v>0.75</v>
      </c>
      <c r="AP22" s="41">
        <f t="shared" si="102"/>
        <v>0.75</v>
      </c>
      <c r="AQ22" s="41">
        <f t="shared" si="102"/>
        <v>0.75</v>
      </c>
      <c r="AR22" s="41">
        <f t="shared" si="102"/>
        <v>0.75</v>
      </c>
      <c r="AS22" s="41">
        <f t="shared" si="102"/>
        <v>0.75</v>
      </c>
      <c r="AT22" s="41">
        <f t="shared" si="102"/>
        <v>0.75</v>
      </c>
      <c r="AU22" s="41">
        <f t="shared" si="102"/>
        <v>0.75</v>
      </c>
      <c r="AV22" s="41">
        <f t="shared" si="102"/>
        <v>0.75</v>
      </c>
      <c r="AW22" s="41">
        <f t="shared" si="102"/>
        <v>0.75</v>
      </c>
      <c r="AX22" s="41">
        <f t="shared" si="102"/>
        <v>0.75</v>
      </c>
      <c r="AY22" s="41">
        <f t="shared" si="102"/>
        <v>0.75</v>
      </c>
      <c r="AZ22" s="41">
        <f t="shared" si="102"/>
        <v>0.75</v>
      </c>
      <c r="BA22" s="41">
        <f t="shared" si="102"/>
        <v>0.75</v>
      </c>
      <c r="BB22" s="41">
        <f t="shared" si="102"/>
        <v>0.75</v>
      </c>
      <c r="BC22" s="41">
        <f t="shared" si="102"/>
        <v>0.75</v>
      </c>
      <c r="BD22" s="41">
        <f t="shared" si="102"/>
        <v>0.75</v>
      </c>
      <c r="BE22" s="41">
        <f t="shared" si="102"/>
        <v>0.75</v>
      </c>
      <c r="BF22" s="41">
        <f t="shared" si="102"/>
        <v>0.75</v>
      </c>
      <c r="BG22" s="41">
        <f t="shared" si="102"/>
        <v>0.75</v>
      </c>
      <c r="BH22" s="41">
        <f t="shared" si="102"/>
        <v>0.75</v>
      </c>
      <c r="BI22" s="41">
        <f t="shared" si="102"/>
        <v>0.75</v>
      </c>
      <c r="BJ22" s="41">
        <f t="shared" si="102"/>
        <v>0.75</v>
      </c>
      <c r="BK22" s="41">
        <f t="shared" si="102"/>
        <v>0.75</v>
      </c>
      <c r="BL22" s="41">
        <f t="shared" si="102"/>
        <v>0.75</v>
      </c>
      <c r="BM22" s="41">
        <f t="shared" si="102"/>
        <v>0.75</v>
      </c>
      <c r="BN22" s="41">
        <f t="shared" si="102"/>
        <v>0.75</v>
      </c>
      <c r="BO22" s="41">
        <f t="shared" si="102"/>
        <v>0.75</v>
      </c>
      <c r="BP22" s="41">
        <f t="shared" si="102"/>
        <v>0.75</v>
      </c>
      <c r="BQ22" s="41">
        <f t="shared" si="102"/>
        <v>0.75</v>
      </c>
      <c r="BR22" s="41">
        <f t="shared" ref="BR22:DJ22" si="123">BQ22</f>
        <v>0.75</v>
      </c>
      <c r="BS22" s="41">
        <f t="shared" si="123"/>
        <v>0.75</v>
      </c>
      <c r="BT22" s="41">
        <f t="shared" si="123"/>
        <v>0.75</v>
      </c>
      <c r="BU22" s="41">
        <f t="shared" si="123"/>
        <v>0.75</v>
      </c>
      <c r="BV22" s="41">
        <f t="shared" si="123"/>
        <v>0.75</v>
      </c>
      <c r="BW22" s="41">
        <f t="shared" si="123"/>
        <v>0.75</v>
      </c>
      <c r="BX22" s="41">
        <f t="shared" si="123"/>
        <v>0.75</v>
      </c>
      <c r="BY22" s="41">
        <f t="shared" si="123"/>
        <v>0.75</v>
      </c>
      <c r="BZ22" s="41">
        <f t="shared" si="123"/>
        <v>0.75</v>
      </c>
      <c r="CA22" s="41">
        <f t="shared" si="123"/>
        <v>0.75</v>
      </c>
      <c r="CB22" s="41">
        <f t="shared" si="123"/>
        <v>0.75</v>
      </c>
      <c r="CC22" s="41">
        <f t="shared" si="123"/>
        <v>0.75</v>
      </c>
      <c r="CD22" s="41">
        <f t="shared" si="123"/>
        <v>0.75</v>
      </c>
      <c r="CE22" s="41">
        <f t="shared" si="123"/>
        <v>0.75</v>
      </c>
      <c r="CF22" s="41">
        <f t="shared" si="123"/>
        <v>0.75</v>
      </c>
      <c r="CG22" s="41">
        <f t="shared" si="123"/>
        <v>0.75</v>
      </c>
      <c r="CH22" s="41">
        <f t="shared" si="123"/>
        <v>0.75</v>
      </c>
      <c r="CI22" s="41">
        <f t="shared" si="123"/>
        <v>0.75</v>
      </c>
      <c r="CJ22" s="41">
        <f t="shared" si="123"/>
        <v>0.75</v>
      </c>
      <c r="CK22" s="41">
        <f t="shared" si="123"/>
        <v>0.75</v>
      </c>
      <c r="CL22" s="41">
        <f t="shared" si="123"/>
        <v>0.75</v>
      </c>
      <c r="CM22" s="41">
        <f t="shared" si="123"/>
        <v>0.75</v>
      </c>
      <c r="CN22" s="41">
        <f t="shared" si="123"/>
        <v>0.75</v>
      </c>
      <c r="CO22" s="41">
        <f t="shared" si="123"/>
        <v>0.75</v>
      </c>
      <c r="CP22" s="41">
        <f t="shared" si="123"/>
        <v>0.75</v>
      </c>
      <c r="CQ22" s="41">
        <f t="shared" si="123"/>
        <v>0.75</v>
      </c>
      <c r="CR22" s="41">
        <f t="shared" si="123"/>
        <v>0.75</v>
      </c>
      <c r="CS22" s="41">
        <f t="shared" si="123"/>
        <v>0.75</v>
      </c>
      <c r="CT22" s="41">
        <f t="shared" si="123"/>
        <v>0.75</v>
      </c>
      <c r="CU22" s="41">
        <f t="shared" si="123"/>
        <v>0.75</v>
      </c>
      <c r="CV22" s="41">
        <f t="shared" si="123"/>
        <v>0.75</v>
      </c>
      <c r="CW22" s="41">
        <f t="shared" si="123"/>
        <v>0.75</v>
      </c>
      <c r="CX22" s="41">
        <f t="shared" si="123"/>
        <v>0.75</v>
      </c>
      <c r="CY22" s="41">
        <f t="shared" si="123"/>
        <v>0.75</v>
      </c>
      <c r="CZ22" s="41">
        <f t="shared" si="123"/>
        <v>0.75</v>
      </c>
      <c r="DA22" s="41">
        <f t="shared" si="123"/>
        <v>0.75</v>
      </c>
      <c r="DB22" s="41">
        <f t="shared" si="123"/>
        <v>0.75</v>
      </c>
      <c r="DC22" s="41">
        <f t="shared" si="123"/>
        <v>0.75</v>
      </c>
      <c r="DD22" s="41">
        <f t="shared" si="123"/>
        <v>0.75</v>
      </c>
      <c r="DE22" s="41">
        <f t="shared" si="123"/>
        <v>0.75</v>
      </c>
      <c r="DF22" s="41">
        <f t="shared" si="123"/>
        <v>0.75</v>
      </c>
      <c r="DG22" s="41">
        <f t="shared" si="123"/>
        <v>0.75</v>
      </c>
      <c r="DH22" s="41">
        <f t="shared" si="123"/>
        <v>0.75</v>
      </c>
      <c r="DI22" s="41">
        <f t="shared" si="123"/>
        <v>0.75</v>
      </c>
      <c r="DJ22" s="41">
        <f t="shared" si="123"/>
        <v>0.75</v>
      </c>
      <c r="DK22" s="41">
        <f t="shared" si="104"/>
        <v>0.75</v>
      </c>
      <c r="DL22" s="41">
        <f t="shared" si="105"/>
        <v>0.75</v>
      </c>
      <c r="DM22" s="41">
        <f t="shared" si="106"/>
        <v>0.75</v>
      </c>
      <c r="DN22" s="41">
        <f t="shared" si="107"/>
        <v>0.75</v>
      </c>
      <c r="DO22" s="41">
        <f t="shared" si="108"/>
        <v>0.75</v>
      </c>
      <c r="DP22" s="41">
        <f t="shared" si="109"/>
        <v>0.75</v>
      </c>
      <c r="DQ22" s="41">
        <f t="shared" si="110"/>
        <v>0.75</v>
      </c>
      <c r="DR22" s="41">
        <f t="shared" si="111"/>
        <v>0.75</v>
      </c>
      <c r="DS22" s="41">
        <f t="shared" si="112"/>
        <v>0.75</v>
      </c>
      <c r="DT22" s="41">
        <f t="shared" si="113"/>
        <v>0.75</v>
      </c>
      <c r="DU22" s="41">
        <f t="shared" si="114"/>
        <v>0.75</v>
      </c>
      <c r="DV22" s="41">
        <f t="shared" si="115"/>
        <v>0.75</v>
      </c>
      <c r="DW22" s="41">
        <f t="shared" si="116"/>
        <v>0.75</v>
      </c>
      <c r="DX22" s="41">
        <f t="shared" si="117"/>
        <v>0.75</v>
      </c>
      <c r="DY22" s="41">
        <f t="shared" si="118"/>
        <v>0.75</v>
      </c>
      <c r="DZ22" s="41">
        <f t="shared" si="119"/>
        <v>0.75</v>
      </c>
      <c r="EA22" s="41">
        <f t="shared" si="120"/>
        <v>0.75</v>
      </c>
      <c r="EB22" s="41">
        <f t="shared" si="121"/>
        <v>0.75</v>
      </c>
      <c r="EC22" s="42">
        <f t="shared" si="122"/>
        <v>0.75</v>
      </c>
    </row>
    <row r="23" spans="2:133" x14ac:dyDescent="0.25"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V23" s="111"/>
      <c r="W23" s="40" t="s">
        <v>39</v>
      </c>
      <c r="X23" s="5" t="s">
        <v>40</v>
      </c>
      <c r="Y23" s="15">
        <f>(Y20*(Y19-Y17))+Y13+(Y21*Y7)+(Y22*Y8)</f>
        <v>6.3584999999999994</v>
      </c>
      <c r="Z23" s="6" t="s">
        <v>4</v>
      </c>
      <c r="AB23" s="36"/>
      <c r="AC23" s="34"/>
      <c r="AE23" s="111"/>
      <c r="AF23" s="70" t="s">
        <v>40</v>
      </c>
      <c r="AG23" s="15">
        <f>(AG20*(AG19-AG17))+AG13+(AG21*AG7)+(AG22*AG8)</f>
        <v>8.6624999999999996</v>
      </c>
      <c r="AH23" s="15">
        <f t="shared" ref="AH23:CS23" si="124">(AH20*(AH19-AH17))+AH13+(AH21*AH7)+(AH22*AH8)</f>
        <v>8.6240999999999985</v>
      </c>
      <c r="AI23" s="15">
        <f t="shared" si="124"/>
        <v>8.5856999999999992</v>
      </c>
      <c r="AJ23" s="15">
        <f t="shared" si="124"/>
        <v>8.5472999999999999</v>
      </c>
      <c r="AK23" s="15">
        <f t="shared" si="124"/>
        <v>8.5089000000000006</v>
      </c>
      <c r="AL23" s="15">
        <f t="shared" si="124"/>
        <v>8.4704999999999995</v>
      </c>
      <c r="AM23" s="15">
        <f t="shared" si="124"/>
        <v>8.4321000000000002</v>
      </c>
      <c r="AN23" s="15">
        <f t="shared" si="124"/>
        <v>8.3936999999999991</v>
      </c>
      <c r="AO23" s="15">
        <f t="shared" si="124"/>
        <v>8.3552999999999997</v>
      </c>
      <c r="AP23" s="15">
        <f t="shared" si="124"/>
        <v>8.3169000000000004</v>
      </c>
      <c r="AQ23" s="15">
        <f t="shared" si="124"/>
        <v>8.2784999999999993</v>
      </c>
      <c r="AR23" s="15">
        <f t="shared" si="124"/>
        <v>8.2401</v>
      </c>
      <c r="AS23" s="15">
        <f t="shared" si="124"/>
        <v>8.2016999999999989</v>
      </c>
      <c r="AT23" s="15">
        <f t="shared" si="124"/>
        <v>8.1632999999999996</v>
      </c>
      <c r="AU23" s="15">
        <f t="shared" si="124"/>
        <v>8.1249000000000002</v>
      </c>
      <c r="AV23" s="15">
        <f t="shared" si="124"/>
        <v>8.0864999999999991</v>
      </c>
      <c r="AW23" s="15">
        <f t="shared" si="124"/>
        <v>8.0480999999999998</v>
      </c>
      <c r="AX23" s="15">
        <f t="shared" si="124"/>
        <v>8.0096999999999987</v>
      </c>
      <c r="AY23" s="15">
        <f t="shared" si="124"/>
        <v>7.9712999999999994</v>
      </c>
      <c r="AZ23" s="15">
        <f t="shared" si="124"/>
        <v>7.9329000000000001</v>
      </c>
      <c r="BA23" s="15">
        <f t="shared" si="124"/>
        <v>7.894499999999999</v>
      </c>
      <c r="BB23" s="15">
        <f t="shared" si="124"/>
        <v>7.8560999999999996</v>
      </c>
      <c r="BC23" s="15">
        <f t="shared" si="124"/>
        <v>7.8176999999999994</v>
      </c>
      <c r="BD23" s="15">
        <f t="shared" si="124"/>
        <v>7.7792999999999992</v>
      </c>
      <c r="BE23" s="15">
        <f t="shared" si="124"/>
        <v>7.7408999999999999</v>
      </c>
      <c r="BF23" s="15">
        <f t="shared" si="124"/>
        <v>7.7024999999999997</v>
      </c>
      <c r="BG23" s="15">
        <f t="shared" si="124"/>
        <v>7.6640999999999995</v>
      </c>
      <c r="BH23" s="15">
        <f t="shared" si="124"/>
        <v>7.6256999999999993</v>
      </c>
      <c r="BI23" s="15">
        <f t="shared" si="124"/>
        <v>7.587299999999999</v>
      </c>
      <c r="BJ23" s="15">
        <f t="shared" si="124"/>
        <v>7.5488999999999997</v>
      </c>
      <c r="BK23" s="15">
        <f t="shared" si="124"/>
        <v>7.5104999999999995</v>
      </c>
      <c r="BL23" s="15">
        <f t="shared" si="124"/>
        <v>7.4720999999999993</v>
      </c>
      <c r="BM23" s="15">
        <f t="shared" si="124"/>
        <v>7.4336999999999991</v>
      </c>
      <c r="BN23" s="15">
        <f t="shared" si="124"/>
        <v>7.3952999999999989</v>
      </c>
      <c r="BO23" s="15">
        <f t="shared" si="124"/>
        <v>7.3568999999999996</v>
      </c>
      <c r="BP23" s="15">
        <f t="shared" si="124"/>
        <v>7.3184999999999993</v>
      </c>
      <c r="BQ23" s="15">
        <f t="shared" si="124"/>
        <v>7.2800999999999991</v>
      </c>
      <c r="BR23" s="15">
        <f t="shared" si="124"/>
        <v>7.2416999999999989</v>
      </c>
      <c r="BS23" s="15">
        <f t="shared" si="124"/>
        <v>7.2032999999999987</v>
      </c>
      <c r="BT23" s="15">
        <f t="shared" si="124"/>
        <v>7.1648999999999994</v>
      </c>
      <c r="BU23" s="15">
        <f t="shared" si="124"/>
        <v>7.1264999999999992</v>
      </c>
      <c r="BV23" s="15">
        <f t="shared" si="124"/>
        <v>7.088099999999999</v>
      </c>
      <c r="BW23" s="15">
        <f t="shared" si="124"/>
        <v>7.0496999999999987</v>
      </c>
      <c r="BX23" s="15">
        <f t="shared" si="124"/>
        <v>7.0112999999999985</v>
      </c>
      <c r="BY23" s="15">
        <f t="shared" si="124"/>
        <v>6.9728999999999992</v>
      </c>
      <c r="BZ23" s="15">
        <f t="shared" si="124"/>
        <v>6.934499999999999</v>
      </c>
      <c r="CA23" s="15">
        <f t="shared" si="124"/>
        <v>6.8960999999999988</v>
      </c>
      <c r="CB23" s="15">
        <f t="shared" si="124"/>
        <v>6.8576999999999986</v>
      </c>
      <c r="CC23" s="15">
        <f t="shared" si="124"/>
        <v>6.8192999999999984</v>
      </c>
      <c r="CD23" s="15">
        <f t="shared" si="124"/>
        <v>6.780899999999999</v>
      </c>
      <c r="CE23" s="15">
        <f t="shared" si="124"/>
        <v>6.7424999999999988</v>
      </c>
      <c r="CF23" s="15">
        <f t="shared" si="124"/>
        <v>6.7040999999999986</v>
      </c>
      <c r="CG23" s="15">
        <f t="shared" si="124"/>
        <v>6.6656999999999993</v>
      </c>
      <c r="CH23" s="15">
        <f t="shared" si="124"/>
        <v>6.6272999999999982</v>
      </c>
      <c r="CI23" s="15">
        <f t="shared" si="124"/>
        <v>6.5888999999999989</v>
      </c>
      <c r="CJ23" s="15">
        <f t="shared" si="124"/>
        <v>6.5504999999999987</v>
      </c>
      <c r="CK23" s="15">
        <f t="shared" si="124"/>
        <v>6.5120999999999984</v>
      </c>
      <c r="CL23" s="15">
        <f t="shared" si="124"/>
        <v>6.4736999999999991</v>
      </c>
      <c r="CM23" s="15">
        <f t="shared" si="124"/>
        <v>6.435299999999998</v>
      </c>
      <c r="CN23" s="15">
        <f t="shared" si="124"/>
        <v>6.3968999999999987</v>
      </c>
      <c r="CO23" s="15">
        <f t="shared" si="124"/>
        <v>6.3584999999999985</v>
      </c>
      <c r="CP23" s="15">
        <f t="shared" si="124"/>
        <v>6.3200999999999983</v>
      </c>
      <c r="CQ23" s="15">
        <f t="shared" si="124"/>
        <v>6.281699999999999</v>
      </c>
      <c r="CR23" s="15">
        <f t="shared" si="124"/>
        <v>6.2432999999999979</v>
      </c>
      <c r="CS23" s="15">
        <f t="shared" si="124"/>
        <v>6.2048999999999985</v>
      </c>
      <c r="CT23" s="15">
        <f t="shared" ref="CT23:DJ23" si="125">(CT20*(CT19-CT17))+CT13+(CT21*CT7)+(CT22*CT8)</f>
        <v>6.1664999999999983</v>
      </c>
      <c r="CU23" s="15">
        <f t="shared" si="125"/>
        <v>6.1280999999999981</v>
      </c>
      <c r="CV23" s="15">
        <f t="shared" si="125"/>
        <v>6.0896999999999988</v>
      </c>
      <c r="CW23" s="15">
        <f t="shared" si="125"/>
        <v>6.0512999999999977</v>
      </c>
      <c r="CX23" s="15">
        <f t="shared" si="125"/>
        <v>6.0128999999999984</v>
      </c>
      <c r="CY23" s="15">
        <f t="shared" si="125"/>
        <v>5.9744999999999981</v>
      </c>
      <c r="CZ23" s="15">
        <f t="shared" si="125"/>
        <v>5.9360999999999979</v>
      </c>
      <c r="DA23" s="15">
        <f t="shared" si="125"/>
        <v>5.8976999999999986</v>
      </c>
      <c r="DB23" s="15">
        <f t="shared" si="125"/>
        <v>5.8592999999999975</v>
      </c>
      <c r="DC23" s="15">
        <f t="shared" si="125"/>
        <v>5.8208999999999982</v>
      </c>
      <c r="DD23" s="15">
        <f t="shared" si="125"/>
        <v>5.782499999999998</v>
      </c>
      <c r="DE23" s="15">
        <f t="shared" si="125"/>
        <v>5.7440999999999978</v>
      </c>
      <c r="DF23" s="15">
        <f t="shared" si="125"/>
        <v>5.7056999999999984</v>
      </c>
      <c r="DG23" s="15">
        <f t="shared" si="125"/>
        <v>5.6672999999999973</v>
      </c>
      <c r="DH23" s="15">
        <f t="shared" si="125"/>
        <v>5.628899999999998</v>
      </c>
      <c r="DI23" s="15">
        <f t="shared" si="125"/>
        <v>5.5904999999999978</v>
      </c>
      <c r="DJ23" s="15">
        <f t="shared" si="125"/>
        <v>5.5520999999999976</v>
      </c>
      <c r="DK23" s="15">
        <f t="shared" ref="DK23" si="126">(DK20*(DK19-DK17))+DK13+(DK21*DK7)+(DK22*DK8)</f>
        <v>5.5136999999999983</v>
      </c>
      <c r="DL23" s="15">
        <f t="shared" ref="DL23" si="127">(DL20*(DL19-DL17))+DL13+(DL21*DL7)+(DL22*DL8)</f>
        <v>5.4752999999999972</v>
      </c>
      <c r="DM23" s="15">
        <f t="shared" ref="DM23" si="128">(DM20*(DM19-DM17))+DM13+(DM21*DM7)+(DM22*DM8)</f>
        <v>5.4368999999999978</v>
      </c>
      <c r="DN23" s="15">
        <f t="shared" ref="DN23" si="129">(DN20*(DN19-DN17))+DN13+(DN21*DN7)+(DN22*DN8)</f>
        <v>5.3984999999999976</v>
      </c>
      <c r="DO23" s="15">
        <f t="shared" ref="DO23" si="130">(DO20*(DO19-DO17))+DO13+(DO21*DO7)+(DO22*DO8)</f>
        <v>5.3600999999999974</v>
      </c>
      <c r="DP23" s="15">
        <f t="shared" ref="DP23" si="131">(DP20*(DP19-DP17))+DP13+(DP21*DP7)+(DP22*DP8)</f>
        <v>5.3216999999999981</v>
      </c>
      <c r="DQ23" s="15">
        <f t="shared" ref="DQ23" si="132">(DQ20*(DQ19-DQ17))+DQ13+(DQ21*DQ7)+(DQ22*DQ8)</f>
        <v>5.283299999999997</v>
      </c>
      <c r="DR23" s="15">
        <f t="shared" ref="DR23" si="133">(DR20*(DR19-DR17))+DR13+(DR21*DR7)+(DR22*DR8)</f>
        <v>5.2448999999999977</v>
      </c>
      <c r="DS23" s="15">
        <f t="shared" ref="DS23" si="134">(DS20*(DS19-DS17))+DS13+(DS21*DS7)+(DS22*DS8)</f>
        <v>5.2064999999999975</v>
      </c>
      <c r="DT23" s="15">
        <f t="shared" ref="DT23" si="135">(DT20*(DT19-DT17))+DT13+(DT21*DT7)+(DT22*DT8)</f>
        <v>5.1680999999999973</v>
      </c>
      <c r="DU23" s="15">
        <f t="shared" ref="DU23" si="136">(DU20*(DU19-DU17))+DU13+(DU21*DU7)+(DU22*DU8)</f>
        <v>5.1296999999999979</v>
      </c>
      <c r="DV23" s="15">
        <f t="shared" ref="DV23" si="137">(DV20*(DV19-DV17))+DV13+(DV21*DV7)+(DV22*DV8)</f>
        <v>5.0912999999999968</v>
      </c>
      <c r="DW23" s="15">
        <f t="shared" ref="DW23" si="138">(DW20*(DW19-DW17))+DW13+(DW21*DW7)+(DW22*DW8)</f>
        <v>5.0528999999999975</v>
      </c>
      <c r="DX23" s="15">
        <f t="shared" ref="DX23" si="139">(DX20*(DX19-DX17))+DX13+(DX21*DX7)+(DX22*DX8)</f>
        <v>5.0144999999999973</v>
      </c>
      <c r="DY23" s="15">
        <f t="shared" ref="DY23" si="140">(DY20*(DY19-DY17))+DY13+(DY21*DY7)+(DY22*DY8)</f>
        <v>4.9760999999999971</v>
      </c>
      <c r="DZ23" s="15">
        <f t="shared" ref="DZ23" si="141">(DZ20*(DZ19-DZ17))+DZ13+(DZ21*DZ7)+(DZ22*DZ8)</f>
        <v>4.9376999999999978</v>
      </c>
      <c r="EA23" s="15">
        <f t="shared" ref="EA23" si="142">(EA20*(EA19-EA17))+EA13+(EA21*EA7)+(EA22*EA8)</f>
        <v>4.8992999999999967</v>
      </c>
      <c r="EB23" s="15">
        <f t="shared" ref="EB23" si="143">(EB20*(EB19-EB17))+EB13+(EB21*EB7)+(EB22*EB8)</f>
        <v>4.8608999999999973</v>
      </c>
      <c r="EC23" s="32">
        <f t="shared" ref="EC23" si="144">(EC20*(EC19-EC17))+EC13+(EC21*EC7)+(EC22*EC8)</f>
        <v>4.8224999999999971</v>
      </c>
    </row>
    <row r="24" spans="2:133" x14ac:dyDescent="0.25"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V24" s="111"/>
      <c r="W24" s="51" t="s">
        <v>47</v>
      </c>
      <c r="X24" s="12" t="s">
        <v>45</v>
      </c>
      <c r="Y24" s="21">
        <v>2</v>
      </c>
      <c r="Z24" s="13" t="s">
        <v>4</v>
      </c>
      <c r="AB24" s="36"/>
      <c r="AC24" s="34"/>
      <c r="AE24" s="111"/>
      <c r="AF24" s="70" t="s">
        <v>45</v>
      </c>
      <c r="AG24" s="15">
        <f>Y24</f>
        <v>2</v>
      </c>
      <c r="AH24" s="41">
        <f t="shared" ref="AH24:AW25" si="145">AG24</f>
        <v>2</v>
      </c>
      <c r="AI24" s="41">
        <f t="shared" si="145"/>
        <v>2</v>
      </c>
      <c r="AJ24" s="41">
        <f t="shared" si="145"/>
        <v>2</v>
      </c>
      <c r="AK24" s="41">
        <f t="shared" si="145"/>
        <v>2</v>
      </c>
      <c r="AL24" s="41">
        <f t="shared" si="145"/>
        <v>2</v>
      </c>
      <c r="AM24" s="41">
        <f t="shared" si="145"/>
        <v>2</v>
      </c>
      <c r="AN24" s="41">
        <f t="shared" si="145"/>
        <v>2</v>
      </c>
      <c r="AO24" s="41">
        <f t="shared" si="145"/>
        <v>2</v>
      </c>
      <c r="AP24" s="41">
        <f t="shared" si="145"/>
        <v>2</v>
      </c>
      <c r="AQ24" s="41">
        <f t="shared" si="145"/>
        <v>2</v>
      </c>
      <c r="AR24" s="41">
        <f t="shared" si="145"/>
        <v>2</v>
      </c>
      <c r="AS24" s="41">
        <f t="shared" si="145"/>
        <v>2</v>
      </c>
      <c r="AT24" s="41">
        <f t="shared" si="145"/>
        <v>2</v>
      </c>
      <c r="AU24" s="41">
        <f t="shared" si="145"/>
        <v>2</v>
      </c>
      <c r="AV24" s="41">
        <f t="shared" si="145"/>
        <v>2</v>
      </c>
      <c r="AW24" s="41">
        <f t="shared" si="145"/>
        <v>2</v>
      </c>
      <c r="AX24" s="41">
        <f t="shared" ref="AI24:BQ25" si="146">AW24</f>
        <v>2</v>
      </c>
      <c r="AY24" s="41">
        <f t="shared" si="146"/>
        <v>2</v>
      </c>
      <c r="AZ24" s="41">
        <f t="shared" si="146"/>
        <v>2</v>
      </c>
      <c r="BA24" s="41">
        <f t="shared" si="146"/>
        <v>2</v>
      </c>
      <c r="BB24" s="41">
        <f t="shared" si="146"/>
        <v>2</v>
      </c>
      <c r="BC24" s="41">
        <f t="shared" si="146"/>
        <v>2</v>
      </c>
      <c r="BD24" s="41">
        <f t="shared" si="146"/>
        <v>2</v>
      </c>
      <c r="BE24" s="41">
        <f t="shared" si="146"/>
        <v>2</v>
      </c>
      <c r="BF24" s="41">
        <f t="shared" si="146"/>
        <v>2</v>
      </c>
      <c r="BG24" s="41">
        <f t="shared" si="146"/>
        <v>2</v>
      </c>
      <c r="BH24" s="41">
        <f t="shared" si="146"/>
        <v>2</v>
      </c>
      <c r="BI24" s="41">
        <f t="shared" si="146"/>
        <v>2</v>
      </c>
      <c r="BJ24" s="41">
        <f t="shared" si="146"/>
        <v>2</v>
      </c>
      <c r="BK24" s="41">
        <f t="shared" si="146"/>
        <v>2</v>
      </c>
      <c r="BL24" s="41">
        <f t="shared" si="146"/>
        <v>2</v>
      </c>
      <c r="BM24" s="41">
        <f t="shared" si="146"/>
        <v>2</v>
      </c>
      <c r="BN24" s="41">
        <f t="shared" si="146"/>
        <v>2</v>
      </c>
      <c r="BO24" s="41">
        <f t="shared" si="146"/>
        <v>2</v>
      </c>
      <c r="BP24" s="41">
        <f t="shared" si="146"/>
        <v>2</v>
      </c>
      <c r="BQ24" s="41">
        <f t="shared" si="146"/>
        <v>2</v>
      </c>
      <c r="BR24" s="41">
        <f t="shared" ref="BR24:DJ24" si="147">BQ24</f>
        <v>2</v>
      </c>
      <c r="BS24" s="41">
        <f t="shared" si="147"/>
        <v>2</v>
      </c>
      <c r="BT24" s="41">
        <f t="shared" si="147"/>
        <v>2</v>
      </c>
      <c r="BU24" s="41">
        <f t="shared" si="147"/>
        <v>2</v>
      </c>
      <c r="BV24" s="41">
        <f t="shared" si="147"/>
        <v>2</v>
      </c>
      <c r="BW24" s="41">
        <f t="shared" si="147"/>
        <v>2</v>
      </c>
      <c r="BX24" s="41">
        <f t="shared" si="147"/>
        <v>2</v>
      </c>
      <c r="BY24" s="41">
        <f t="shared" si="147"/>
        <v>2</v>
      </c>
      <c r="BZ24" s="41">
        <f t="shared" si="147"/>
        <v>2</v>
      </c>
      <c r="CA24" s="41">
        <f t="shared" si="147"/>
        <v>2</v>
      </c>
      <c r="CB24" s="41">
        <f t="shared" si="147"/>
        <v>2</v>
      </c>
      <c r="CC24" s="41">
        <f t="shared" si="147"/>
        <v>2</v>
      </c>
      <c r="CD24" s="41">
        <f t="shared" si="147"/>
        <v>2</v>
      </c>
      <c r="CE24" s="41">
        <f t="shared" si="147"/>
        <v>2</v>
      </c>
      <c r="CF24" s="41">
        <f t="shared" si="147"/>
        <v>2</v>
      </c>
      <c r="CG24" s="41">
        <f t="shared" si="147"/>
        <v>2</v>
      </c>
      <c r="CH24" s="41">
        <f t="shared" si="147"/>
        <v>2</v>
      </c>
      <c r="CI24" s="41">
        <f t="shared" si="147"/>
        <v>2</v>
      </c>
      <c r="CJ24" s="41">
        <f t="shared" si="147"/>
        <v>2</v>
      </c>
      <c r="CK24" s="41">
        <f t="shared" si="147"/>
        <v>2</v>
      </c>
      <c r="CL24" s="41">
        <f t="shared" si="147"/>
        <v>2</v>
      </c>
      <c r="CM24" s="41">
        <f t="shared" si="147"/>
        <v>2</v>
      </c>
      <c r="CN24" s="41">
        <f t="shared" si="147"/>
        <v>2</v>
      </c>
      <c r="CO24" s="41">
        <f t="shared" si="147"/>
        <v>2</v>
      </c>
      <c r="CP24" s="41">
        <f t="shared" si="147"/>
        <v>2</v>
      </c>
      <c r="CQ24" s="41">
        <f t="shared" si="147"/>
        <v>2</v>
      </c>
      <c r="CR24" s="41">
        <f t="shared" si="147"/>
        <v>2</v>
      </c>
      <c r="CS24" s="41">
        <f t="shared" si="147"/>
        <v>2</v>
      </c>
      <c r="CT24" s="41">
        <f t="shared" si="147"/>
        <v>2</v>
      </c>
      <c r="CU24" s="41">
        <f t="shared" si="147"/>
        <v>2</v>
      </c>
      <c r="CV24" s="41">
        <f t="shared" si="147"/>
        <v>2</v>
      </c>
      <c r="CW24" s="41">
        <f t="shared" si="147"/>
        <v>2</v>
      </c>
      <c r="CX24" s="41">
        <f t="shared" si="147"/>
        <v>2</v>
      </c>
      <c r="CY24" s="41">
        <f t="shared" si="147"/>
        <v>2</v>
      </c>
      <c r="CZ24" s="41">
        <f t="shared" si="147"/>
        <v>2</v>
      </c>
      <c r="DA24" s="41">
        <f t="shared" si="147"/>
        <v>2</v>
      </c>
      <c r="DB24" s="41">
        <f t="shared" si="147"/>
        <v>2</v>
      </c>
      <c r="DC24" s="41">
        <f t="shared" si="147"/>
        <v>2</v>
      </c>
      <c r="DD24" s="41">
        <f t="shared" si="147"/>
        <v>2</v>
      </c>
      <c r="DE24" s="41">
        <f t="shared" si="147"/>
        <v>2</v>
      </c>
      <c r="DF24" s="41">
        <f t="shared" si="147"/>
        <v>2</v>
      </c>
      <c r="DG24" s="41">
        <f t="shared" si="147"/>
        <v>2</v>
      </c>
      <c r="DH24" s="41">
        <f t="shared" si="147"/>
        <v>2</v>
      </c>
      <c r="DI24" s="41">
        <f t="shared" si="147"/>
        <v>2</v>
      </c>
      <c r="DJ24" s="41">
        <f t="shared" si="147"/>
        <v>2</v>
      </c>
      <c r="DK24" s="41">
        <f t="shared" ref="DK24:DK25" si="148">DJ24</f>
        <v>2</v>
      </c>
      <c r="DL24" s="41">
        <f t="shared" ref="DL24:DL25" si="149">DK24</f>
        <v>2</v>
      </c>
      <c r="DM24" s="41">
        <f t="shared" ref="DM24:DM25" si="150">DL24</f>
        <v>2</v>
      </c>
      <c r="DN24" s="41">
        <f t="shared" ref="DN24:DN25" si="151">DM24</f>
        <v>2</v>
      </c>
      <c r="DO24" s="41">
        <f t="shared" ref="DO24:DO25" si="152">DN24</f>
        <v>2</v>
      </c>
      <c r="DP24" s="41">
        <f t="shared" ref="DP24:DP25" si="153">DO24</f>
        <v>2</v>
      </c>
      <c r="DQ24" s="41">
        <f t="shared" ref="DQ24:DQ25" si="154">DP24</f>
        <v>2</v>
      </c>
      <c r="DR24" s="41">
        <f t="shared" ref="DR24:DR25" si="155">DQ24</f>
        <v>2</v>
      </c>
      <c r="DS24" s="41">
        <f t="shared" ref="DS24:DS25" si="156">DR24</f>
        <v>2</v>
      </c>
      <c r="DT24" s="41">
        <f t="shared" ref="DT24:DT25" si="157">DS24</f>
        <v>2</v>
      </c>
      <c r="DU24" s="41">
        <f t="shared" ref="DU24:DU25" si="158">DT24</f>
        <v>2</v>
      </c>
      <c r="DV24" s="41">
        <f t="shared" ref="DV24:DV25" si="159">DU24</f>
        <v>2</v>
      </c>
      <c r="DW24" s="41">
        <f t="shared" ref="DW24:DW25" si="160">DV24</f>
        <v>2</v>
      </c>
      <c r="DX24" s="41">
        <f t="shared" ref="DX24:DX25" si="161">DW24</f>
        <v>2</v>
      </c>
      <c r="DY24" s="41">
        <f t="shared" ref="DY24:DY25" si="162">DX24</f>
        <v>2</v>
      </c>
      <c r="DZ24" s="41">
        <f t="shared" ref="DZ24:DZ25" si="163">DY24</f>
        <v>2</v>
      </c>
      <c r="EA24" s="41">
        <f t="shared" ref="EA24:EA25" si="164">DZ24</f>
        <v>2</v>
      </c>
      <c r="EB24" s="41">
        <f t="shared" ref="EB24:EB25" si="165">EA24</f>
        <v>2</v>
      </c>
      <c r="EC24" s="42">
        <f t="shared" ref="EC24:EC25" si="166">EB24</f>
        <v>2</v>
      </c>
    </row>
    <row r="25" spans="2:133" x14ac:dyDescent="0.25"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V25" s="111"/>
      <c r="W25" s="40" t="s">
        <v>48</v>
      </c>
      <c r="X25" s="5" t="s">
        <v>46</v>
      </c>
      <c r="Y25" s="20">
        <v>1</v>
      </c>
      <c r="Z25" s="6" t="s">
        <v>4</v>
      </c>
      <c r="AB25" s="36"/>
      <c r="AC25" s="34"/>
      <c r="AE25" s="111"/>
      <c r="AF25" s="70" t="s">
        <v>46</v>
      </c>
      <c r="AG25" s="15">
        <f>Y25</f>
        <v>1</v>
      </c>
      <c r="AH25" s="41">
        <f t="shared" si="145"/>
        <v>1</v>
      </c>
      <c r="AI25" s="41">
        <f t="shared" si="146"/>
        <v>1</v>
      </c>
      <c r="AJ25" s="41">
        <f t="shared" si="146"/>
        <v>1</v>
      </c>
      <c r="AK25" s="41">
        <f t="shared" si="146"/>
        <v>1</v>
      </c>
      <c r="AL25" s="41">
        <f t="shared" si="146"/>
        <v>1</v>
      </c>
      <c r="AM25" s="41">
        <f t="shared" si="146"/>
        <v>1</v>
      </c>
      <c r="AN25" s="41">
        <f t="shared" si="146"/>
        <v>1</v>
      </c>
      <c r="AO25" s="41">
        <f t="shared" si="146"/>
        <v>1</v>
      </c>
      <c r="AP25" s="41">
        <f t="shared" si="146"/>
        <v>1</v>
      </c>
      <c r="AQ25" s="41">
        <f t="shared" si="146"/>
        <v>1</v>
      </c>
      <c r="AR25" s="41">
        <f t="shared" si="146"/>
        <v>1</v>
      </c>
      <c r="AS25" s="41">
        <f t="shared" si="146"/>
        <v>1</v>
      </c>
      <c r="AT25" s="41">
        <f t="shared" si="146"/>
        <v>1</v>
      </c>
      <c r="AU25" s="41">
        <f t="shared" si="146"/>
        <v>1</v>
      </c>
      <c r="AV25" s="41">
        <f t="shared" si="146"/>
        <v>1</v>
      </c>
      <c r="AW25" s="41">
        <f t="shared" si="146"/>
        <v>1</v>
      </c>
      <c r="AX25" s="41">
        <f t="shared" si="146"/>
        <v>1</v>
      </c>
      <c r="AY25" s="41">
        <f t="shared" si="146"/>
        <v>1</v>
      </c>
      <c r="AZ25" s="41">
        <f t="shared" si="146"/>
        <v>1</v>
      </c>
      <c r="BA25" s="41">
        <f t="shared" si="146"/>
        <v>1</v>
      </c>
      <c r="BB25" s="41">
        <f t="shared" si="146"/>
        <v>1</v>
      </c>
      <c r="BC25" s="41">
        <f t="shared" si="146"/>
        <v>1</v>
      </c>
      <c r="BD25" s="41">
        <f t="shared" si="146"/>
        <v>1</v>
      </c>
      <c r="BE25" s="41">
        <f t="shared" si="146"/>
        <v>1</v>
      </c>
      <c r="BF25" s="41">
        <f t="shared" si="146"/>
        <v>1</v>
      </c>
      <c r="BG25" s="41">
        <f t="shared" si="146"/>
        <v>1</v>
      </c>
      <c r="BH25" s="41">
        <f t="shared" si="146"/>
        <v>1</v>
      </c>
      <c r="BI25" s="41">
        <f t="shared" si="146"/>
        <v>1</v>
      </c>
      <c r="BJ25" s="41">
        <f t="shared" si="146"/>
        <v>1</v>
      </c>
      <c r="BK25" s="41">
        <f t="shared" si="146"/>
        <v>1</v>
      </c>
      <c r="BL25" s="41">
        <f t="shared" si="146"/>
        <v>1</v>
      </c>
      <c r="BM25" s="41">
        <f t="shared" si="146"/>
        <v>1</v>
      </c>
      <c r="BN25" s="41">
        <f t="shared" si="146"/>
        <v>1</v>
      </c>
      <c r="BO25" s="41">
        <f t="shared" si="146"/>
        <v>1</v>
      </c>
      <c r="BP25" s="41">
        <f t="shared" si="146"/>
        <v>1</v>
      </c>
      <c r="BQ25" s="41">
        <f t="shared" si="146"/>
        <v>1</v>
      </c>
      <c r="BR25" s="41">
        <f t="shared" ref="BR25:DJ25" si="167">BQ25</f>
        <v>1</v>
      </c>
      <c r="BS25" s="41">
        <f t="shared" si="167"/>
        <v>1</v>
      </c>
      <c r="BT25" s="41">
        <f t="shared" si="167"/>
        <v>1</v>
      </c>
      <c r="BU25" s="41">
        <f t="shared" si="167"/>
        <v>1</v>
      </c>
      <c r="BV25" s="41">
        <f t="shared" si="167"/>
        <v>1</v>
      </c>
      <c r="BW25" s="41">
        <f t="shared" si="167"/>
        <v>1</v>
      </c>
      <c r="BX25" s="41">
        <f t="shared" si="167"/>
        <v>1</v>
      </c>
      <c r="BY25" s="41">
        <f t="shared" si="167"/>
        <v>1</v>
      </c>
      <c r="BZ25" s="41">
        <f t="shared" si="167"/>
        <v>1</v>
      </c>
      <c r="CA25" s="41">
        <f t="shared" si="167"/>
        <v>1</v>
      </c>
      <c r="CB25" s="41">
        <f t="shared" si="167"/>
        <v>1</v>
      </c>
      <c r="CC25" s="41">
        <f t="shared" si="167"/>
        <v>1</v>
      </c>
      <c r="CD25" s="41">
        <f t="shared" si="167"/>
        <v>1</v>
      </c>
      <c r="CE25" s="41">
        <f t="shared" si="167"/>
        <v>1</v>
      </c>
      <c r="CF25" s="41">
        <f t="shared" si="167"/>
        <v>1</v>
      </c>
      <c r="CG25" s="41">
        <f t="shared" si="167"/>
        <v>1</v>
      </c>
      <c r="CH25" s="41">
        <f t="shared" si="167"/>
        <v>1</v>
      </c>
      <c r="CI25" s="41">
        <f t="shared" si="167"/>
        <v>1</v>
      </c>
      <c r="CJ25" s="41">
        <f t="shared" si="167"/>
        <v>1</v>
      </c>
      <c r="CK25" s="41">
        <f t="shared" si="167"/>
        <v>1</v>
      </c>
      <c r="CL25" s="41">
        <f t="shared" si="167"/>
        <v>1</v>
      </c>
      <c r="CM25" s="41">
        <f t="shared" si="167"/>
        <v>1</v>
      </c>
      <c r="CN25" s="41">
        <f t="shared" si="167"/>
        <v>1</v>
      </c>
      <c r="CO25" s="41">
        <f t="shared" si="167"/>
        <v>1</v>
      </c>
      <c r="CP25" s="41">
        <f t="shared" si="167"/>
        <v>1</v>
      </c>
      <c r="CQ25" s="41">
        <f t="shared" si="167"/>
        <v>1</v>
      </c>
      <c r="CR25" s="41">
        <f t="shared" si="167"/>
        <v>1</v>
      </c>
      <c r="CS25" s="41">
        <f t="shared" si="167"/>
        <v>1</v>
      </c>
      <c r="CT25" s="41">
        <f t="shared" si="167"/>
        <v>1</v>
      </c>
      <c r="CU25" s="41">
        <f t="shared" si="167"/>
        <v>1</v>
      </c>
      <c r="CV25" s="41">
        <f t="shared" si="167"/>
        <v>1</v>
      </c>
      <c r="CW25" s="41">
        <f t="shared" si="167"/>
        <v>1</v>
      </c>
      <c r="CX25" s="41">
        <f t="shared" si="167"/>
        <v>1</v>
      </c>
      <c r="CY25" s="41">
        <f t="shared" si="167"/>
        <v>1</v>
      </c>
      <c r="CZ25" s="41">
        <f t="shared" si="167"/>
        <v>1</v>
      </c>
      <c r="DA25" s="41">
        <f t="shared" si="167"/>
        <v>1</v>
      </c>
      <c r="DB25" s="41">
        <f t="shared" si="167"/>
        <v>1</v>
      </c>
      <c r="DC25" s="41">
        <f t="shared" si="167"/>
        <v>1</v>
      </c>
      <c r="DD25" s="41">
        <f t="shared" si="167"/>
        <v>1</v>
      </c>
      <c r="DE25" s="41">
        <f t="shared" si="167"/>
        <v>1</v>
      </c>
      <c r="DF25" s="41">
        <f t="shared" si="167"/>
        <v>1</v>
      </c>
      <c r="DG25" s="41">
        <f t="shared" si="167"/>
        <v>1</v>
      </c>
      <c r="DH25" s="41">
        <f t="shared" si="167"/>
        <v>1</v>
      </c>
      <c r="DI25" s="41">
        <f t="shared" si="167"/>
        <v>1</v>
      </c>
      <c r="DJ25" s="41">
        <f t="shared" si="167"/>
        <v>1</v>
      </c>
      <c r="DK25" s="41">
        <f t="shared" si="148"/>
        <v>1</v>
      </c>
      <c r="DL25" s="41">
        <f t="shared" si="149"/>
        <v>1</v>
      </c>
      <c r="DM25" s="41">
        <f t="shared" si="150"/>
        <v>1</v>
      </c>
      <c r="DN25" s="41">
        <f t="shared" si="151"/>
        <v>1</v>
      </c>
      <c r="DO25" s="41">
        <f t="shared" si="152"/>
        <v>1</v>
      </c>
      <c r="DP25" s="41">
        <f t="shared" si="153"/>
        <v>1</v>
      </c>
      <c r="DQ25" s="41">
        <f t="shared" si="154"/>
        <v>1</v>
      </c>
      <c r="DR25" s="41">
        <f t="shared" si="155"/>
        <v>1</v>
      </c>
      <c r="DS25" s="41">
        <f t="shared" si="156"/>
        <v>1</v>
      </c>
      <c r="DT25" s="41">
        <f t="shared" si="157"/>
        <v>1</v>
      </c>
      <c r="DU25" s="41">
        <f t="shared" si="158"/>
        <v>1</v>
      </c>
      <c r="DV25" s="41">
        <f t="shared" si="159"/>
        <v>1</v>
      </c>
      <c r="DW25" s="41">
        <f t="shared" si="160"/>
        <v>1</v>
      </c>
      <c r="DX25" s="41">
        <f t="shared" si="161"/>
        <v>1</v>
      </c>
      <c r="DY25" s="41">
        <f t="shared" si="162"/>
        <v>1</v>
      </c>
      <c r="DZ25" s="41">
        <f t="shared" si="163"/>
        <v>1</v>
      </c>
      <c r="EA25" s="41">
        <f t="shared" si="164"/>
        <v>1</v>
      </c>
      <c r="EB25" s="41">
        <f t="shared" si="165"/>
        <v>1</v>
      </c>
      <c r="EC25" s="42">
        <f t="shared" si="166"/>
        <v>1</v>
      </c>
    </row>
    <row r="26" spans="2:133" x14ac:dyDescent="0.25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V26" s="111"/>
      <c r="W26" s="40" t="s">
        <v>41</v>
      </c>
      <c r="X26" s="5" t="s">
        <v>42</v>
      </c>
      <c r="Y26" s="15">
        <f>0.5*(Y7^2)</f>
        <v>4.5</v>
      </c>
      <c r="Z26" s="6" t="s">
        <v>25</v>
      </c>
      <c r="AB26" s="36"/>
      <c r="AC26" s="34"/>
      <c r="AE26" s="111"/>
      <c r="AF26" s="70" t="s">
        <v>42</v>
      </c>
      <c r="AG26" s="15">
        <f>0.5*(AG7^2)</f>
        <v>4.5</v>
      </c>
      <c r="AH26" s="15">
        <f t="shared" ref="AH26:CS26" si="168">0.5*(AH7^2)</f>
        <v>4.5</v>
      </c>
      <c r="AI26" s="15">
        <f t="shared" si="168"/>
        <v>4.5</v>
      </c>
      <c r="AJ26" s="15">
        <f t="shared" si="168"/>
        <v>4.5</v>
      </c>
      <c r="AK26" s="15">
        <f t="shared" si="168"/>
        <v>4.5</v>
      </c>
      <c r="AL26" s="15">
        <f t="shared" si="168"/>
        <v>4.5</v>
      </c>
      <c r="AM26" s="15">
        <f t="shared" si="168"/>
        <v>4.5</v>
      </c>
      <c r="AN26" s="15">
        <f t="shared" si="168"/>
        <v>4.5</v>
      </c>
      <c r="AO26" s="15">
        <f t="shared" si="168"/>
        <v>4.5</v>
      </c>
      <c r="AP26" s="15">
        <f t="shared" si="168"/>
        <v>4.5</v>
      </c>
      <c r="AQ26" s="15">
        <f t="shared" si="168"/>
        <v>4.5</v>
      </c>
      <c r="AR26" s="15">
        <f t="shared" si="168"/>
        <v>4.5</v>
      </c>
      <c r="AS26" s="15">
        <f t="shared" si="168"/>
        <v>4.5</v>
      </c>
      <c r="AT26" s="15">
        <f t="shared" si="168"/>
        <v>4.5</v>
      </c>
      <c r="AU26" s="15">
        <f t="shared" si="168"/>
        <v>4.5</v>
      </c>
      <c r="AV26" s="15">
        <f t="shared" si="168"/>
        <v>4.5</v>
      </c>
      <c r="AW26" s="15">
        <f t="shared" si="168"/>
        <v>4.5</v>
      </c>
      <c r="AX26" s="15">
        <f t="shared" si="168"/>
        <v>4.5</v>
      </c>
      <c r="AY26" s="15">
        <f t="shared" si="168"/>
        <v>4.5</v>
      </c>
      <c r="AZ26" s="15">
        <f t="shared" si="168"/>
        <v>4.5</v>
      </c>
      <c r="BA26" s="15">
        <f t="shared" si="168"/>
        <v>4.5</v>
      </c>
      <c r="BB26" s="15">
        <f t="shared" si="168"/>
        <v>4.5</v>
      </c>
      <c r="BC26" s="15">
        <f t="shared" si="168"/>
        <v>4.5</v>
      </c>
      <c r="BD26" s="15">
        <f t="shared" si="168"/>
        <v>4.5</v>
      </c>
      <c r="BE26" s="15">
        <f t="shared" si="168"/>
        <v>4.5</v>
      </c>
      <c r="BF26" s="15">
        <f t="shared" si="168"/>
        <v>4.5</v>
      </c>
      <c r="BG26" s="15">
        <f t="shared" si="168"/>
        <v>4.5</v>
      </c>
      <c r="BH26" s="15">
        <f t="shared" si="168"/>
        <v>4.5</v>
      </c>
      <c r="BI26" s="15">
        <f t="shared" si="168"/>
        <v>4.5</v>
      </c>
      <c r="BJ26" s="15">
        <f t="shared" si="168"/>
        <v>4.5</v>
      </c>
      <c r="BK26" s="15">
        <f t="shared" si="168"/>
        <v>4.5</v>
      </c>
      <c r="BL26" s="15">
        <f t="shared" si="168"/>
        <v>4.5</v>
      </c>
      <c r="BM26" s="15">
        <f t="shared" si="168"/>
        <v>4.5</v>
      </c>
      <c r="BN26" s="15">
        <f t="shared" si="168"/>
        <v>4.5</v>
      </c>
      <c r="BO26" s="15">
        <f t="shared" si="168"/>
        <v>4.5</v>
      </c>
      <c r="BP26" s="15">
        <f t="shared" si="168"/>
        <v>4.5</v>
      </c>
      <c r="BQ26" s="15">
        <f t="shared" si="168"/>
        <v>4.5</v>
      </c>
      <c r="BR26" s="15">
        <f t="shared" si="168"/>
        <v>4.5</v>
      </c>
      <c r="BS26" s="15">
        <f t="shared" si="168"/>
        <v>4.5</v>
      </c>
      <c r="BT26" s="15">
        <f t="shared" si="168"/>
        <v>4.5</v>
      </c>
      <c r="BU26" s="15">
        <f t="shared" si="168"/>
        <v>4.5</v>
      </c>
      <c r="BV26" s="15">
        <f t="shared" si="168"/>
        <v>4.5</v>
      </c>
      <c r="BW26" s="15">
        <f t="shared" si="168"/>
        <v>4.5</v>
      </c>
      <c r="BX26" s="15">
        <f t="shared" si="168"/>
        <v>4.5</v>
      </c>
      <c r="BY26" s="15">
        <f t="shared" si="168"/>
        <v>4.5</v>
      </c>
      <c r="BZ26" s="15">
        <f t="shared" si="168"/>
        <v>4.5</v>
      </c>
      <c r="CA26" s="15">
        <f t="shared" si="168"/>
        <v>4.5</v>
      </c>
      <c r="CB26" s="15">
        <f t="shared" si="168"/>
        <v>4.5</v>
      </c>
      <c r="CC26" s="15">
        <f t="shared" si="168"/>
        <v>4.5</v>
      </c>
      <c r="CD26" s="15">
        <f t="shared" si="168"/>
        <v>4.5</v>
      </c>
      <c r="CE26" s="15">
        <f t="shared" si="168"/>
        <v>4.5</v>
      </c>
      <c r="CF26" s="15">
        <f t="shared" si="168"/>
        <v>4.5</v>
      </c>
      <c r="CG26" s="15">
        <f t="shared" si="168"/>
        <v>4.5</v>
      </c>
      <c r="CH26" s="15">
        <f t="shared" si="168"/>
        <v>4.5</v>
      </c>
      <c r="CI26" s="15">
        <f t="shared" si="168"/>
        <v>4.5</v>
      </c>
      <c r="CJ26" s="15">
        <f t="shared" si="168"/>
        <v>4.5</v>
      </c>
      <c r="CK26" s="15">
        <f t="shared" si="168"/>
        <v>4.5</v>
      </c>
      <c r="CL26" s="15">
        <f t="shared" si="168"/>
        <v>4.5</v>
      </c>
      <c r="CM26" s="15">
        <f t="shared" si="168"/>
        <v>4.5</v>
      </c>
      <c r="CN26" s="15">
        <f t="shared" si="168"/>
        <v>4.5</v>
      </c>
      <c r="CO26" s="15">
        <f t="shared" si="168"/>
        <v>4.5</v>
      </c>
      <c r="CP26" s="15">
        <f t="shared" si="168"/>
        <v>4.5</v>
      </c>
      <c r="CQ26" s="15">
        <f t="shared" si="168"/>
        <v>4.5</v>
      </c>
      <c r="CR26" s="15">
        <f t="shared" si="168"/>
        <v>4.5</v>
      </c>
      <c r="CS26" s="15">
        <f t="shared" si="168"/>
        <v>4.5</v>
      </c>
      <c r="CT26" s="15">
        <f t="shared" ref="CT26:DJ26" si="169">0.5*(CT7^2)</f>
        <v>4.5</v>
      </c>
      <c r="CU26" s="15">
        <f t="shared" si="169"/>
        <v>4.5</v>
      </c>
      <c r="CV26" s="15">
        <f t="shared" si="169"/>
        <v>4.5</v>
      </c>
      <c r="CW26" s="15">
        <f t="shared" si="169"/>
        <v>4.5</v>
      </c>
      <c r="CX26" s="15">
        <f t="shared" si="169"/>
        <v>4.5</v>
      </c>
      <c r="CY26" s="15">
        <f t="shared" si="169"/>
        <v>4.5</v>
      </c>
      <c r="CZ26" s="15">
        <f t="shared" si="169"/>
        <v>4.5</v>
      </c>
      <c r="DA26" s="15">
        <f t="shared" si="169"/>
        <v>4.5</v>
      </c>
      <c r="DB26" s="15">
        <f t="shared" si="169"/>
        <v>4.5</v>
      </c>
      <c r="DC26" s="15">
        <f t="shared" si="169"/>
        <v>4.5</v>
      </c>
      <c r="DD26" s="15">
        <f t="shared" si="169"/>
        <v>4.5</v>
      </c>
      <c r="DE26" s="15">
        <f t="shared" si="169"/>
        <v>4.5</v>
      </c>
      <c r="DF26" s="15">
        <f t="shared" si="169"/>
        <v>4.5</v>
      </c>
      <c r="DG26" s="15">
        <f t="shared" si="169"/>
        <v>4.5</v>
      </c>
      <c r="DH26" s="15">
        <f t="shared" si="169"/>
        <v>4.5</v>
      </c>
      <c r="DI26" s="15">
        <f t="shared" si="169"/>
        <v>4.5</v>
      </c>
      <c r="DJ26" s="15">
        <f t="shared" si="169"/>
        <v>4.5</v>
      </c>
      <c r="DK26" s="15">
        <f t="shared" ref="DK26:EC26" si="170">0.5*(DK7^2)</f>
        <v>4.5</v>
      </c>
      <c r="DL26" s="15">
        <f t="shared" si="170"/>
        <v>4.5</v>
      </c>
      <c r="DM26" s="15">
        <f t="shared" si="170"/>
        <v>4.5</v>
      </c>
      <c r="DN26" s="15">
        <f t="shared" si="170"/>
        <v>4.5</v>
      </c>
      <c r="DO26" s="15">
        <f t="shared" si="170"/>
        <v>4.5</v>
      </c>
      <c r="DP26" s="15">
        <f t="shared" si="170"/>
        <v>4.5</v>
      </c>
      <c r="DQ26" s="15">
        <f t="shared" si="170"/>
        <v>4.5</v>
      </c>
      <c r="DR26" s="15">
        <f t="shared" si="170"/>
        <v>4.5</v>
      </c>
      <c r="DS26" s="15">
        <f t="shared" si="170"/>
        <v>4.5</v>
      </c>
      <c r="DT26" s="15">
        <f t="shared" si="170"/>
        <v>4.5</v>
      </c>
      <c r="DU26" s="15">
        <f t="shared" si="170"/>
        <v>4.5</v>
      </c>
      <c r="DV26" s="15">
        <f t="shared" si="170"/>
        <v>4.5</v>
      </c>
      <c r="DW26" s="15">
        <f t="shared" si="170"/>
        <v>4.5</v>
      </c>
      <c r="DX26" s="15">
        <f t="shared" si="170"/>
        <v>4.5</v>
      </c>
      <c r="DY26" s="15">
        <f t="shared" si="170"/>
        <v>4.5</v>
      </c>
      <c r="DZ26" s="15">
        <f t="shared" si="170"/>
        <v>4.5</v>
      </c>
      <c r="EA26" s="15">
        <f t="shared" si="170"/>
        <v>4.5</v>
      </c>
      <c r="EB26" s="15">
        <f t="shared" si="170"/>
        <v>4.5</v>
      </c>
      <c r="EC26" s="32">
        <f t="shared" si="170"/>
        <v>4.5</v>
      </c>
    </row>
    <row r="27" spans="2:133" x14ac:dyDescent="0.25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V27" s="111"/>
      <c r="W27" s="40" t="s">
        <v>44</v>
      </c>
      <c r="X27" s="5" t="s">
        <v>43</v>
      </c>
      <c r="Y27" s="15">
        <f>0.5*(Y8^2)</f>
        <v>0.78125</v>
      </c>
      <c r="Z27" s="6" t="s">
        <v>25</v>
      </c>
      <c r="AB27" s="36"/>
      <c r="AC27" s="34"/>
      <c r="AE27" s="111"/>
      <c r="AF27" s="70" t="s">
        <v>43</v>
      </c>
      <c r="AG27" s="15">
        <f>0.5*(AG8^2)</f>
        <v>0.78125</v>
      </c>
      <c r="AH27" s="15">
        <f t="shared" ref="AH27:CS27" si="171">0.5*(AH8^2)</f>
        <v>0.78125</v>
      </c>
      <c r="AI27" s="15">
        <f t="shared" si="171"/>
        <v>0.78125</v>
      </c>
      <c r="AJ27" s="15">
        <f t="shared" si="171"/>
        <v>0.78125</v>
      </c>
      <c r="AK27" s="15">
        <f t="shared" si="171"/>
        <v>0.78125</v>
      </c>
      <c r="AL27" s="15">
        <f t="shared" si="171"/>
        <v>0.78125</v>
      </c>
      <c r="AM27" s="15">
        <f t="shared" si="171"/>
        <v>0.78125</v>
      </c>
      <c r="AN27" s="15">
        <f t="shared" si="171"/>
        <v>0.78125</v>
      </c>
      <c r="AO27" s="15">
        <f t="shared" si="171"/>
        <v>0.78125</v>
      </c>
      <c r="AP27" s="15">
        <f t="shared" si="171"/>
        <v>0.78125</v>
      </c>
      <c r="AQ27" s="15">
        <f t="shared" si="171"/>
        <v>0.78125</v>
      </c>
      <c r="AR27" s="15">
        <f t="shared" si="171"/>
        <v>0.78125</v>
      </c>
      <c r="AS27" s="15">
        <f t="shared" si="171"/>
        <v>0.78125</v>
      </c>
      <c r="AT27" s="15">
        <f t="shared" si="171"/>
        <v>0.78125</v>
      </c>
      <c r="AU27" s="15">
        <f t="shared" si="171"/>
        <v>0.78125</v>
      </c>
      <c r="AV27" s="15">
        <f t="shared" si="171"/>
        <v>0.78125</v>
      </c>
      <c r="AW27" s="15">
        <f t="shared" si="171"/>
        <v>0.78125</v>
      </c>
      <c r="AX27" s="15">
        <f t="shared" si="171"/>
        <v>0.78125</v>
      </c>
      <c r="AY27" s="15">
        <f t="shared" si="171"/>
        <v>0.78125</v>
      </c>
      <c r="AZ27" s="15">
        <f t="shared" si="171"/>
        <v>0.78125</v>
      </c>
      <c r="BA27" s="15">
        <f t="shared" si="171"/>
        <v>0.78125</v>
      </c>
      <c r="BB27" s="15">
        <f t="shared" si="171"/>
        <v>0.78125</v>
      </c>
      <c r="BC27" s="15">
        <f t="shared" si="171"/>
        <v>0.78125</v>
      </c>
      <c r="BD27" s="15">
        <f t="shared" si="171"/>
        <v>0.78125</v>
      </c>
      <c r="BE27" s="15">
        <f t="shared" si="171"/>
        <v>0.78125</v>
      </c>
      <c r="BF27" s="15">
        <f t="shared" si="171"/>
        <v>0.78125</v>
      </c>
      <c r="BG27" s="15">
        <f t="shared" si="171"/>
        <v>0.78125</v>
      </c>
      <c r="BH27" s="15">
        <f t="shared" si="171"/>
        <v>0.78125</v>
      </c>
      <c r="BI27" s="15">
        <f t="shared" si="171"/>
        <v>0.78125</v>
      </c>
      <c r="BJ27" s="15">
        <f t="shared" si="171"/>
        <v>0.78125</v>
      </c>
      <c r="BK27" s="15">
        <f t="shared" si="171"/>
        <v>0.78125</v>
      </c>
      <c r="BL27" s="15">
        <f t="shared" si="171"/>
        <v>0.78125</v>
      </c>
      <c r="BM27" s="15">
        <f t="shared" si="171"/>
        <v>0.78125</v>
      </c>
      <c r="BN27" s="15">
        <f t="shared" si="171"/>
        <v>0.78125</v>
      </c>
      <c r="BO27" s="15">
        <f t="shared" si="171"/>
        <v>0.78125</v>
      </c>
      <c r="BP27" s="15">
        <f t="shared" si="171"/>
        <v>0.78125</v>
      </c>
      <c r="BQ27" s="15">
        <f t="shared" si="171"/>
        <v>0.78125</v>
      </c>
      <c r="BR27" s="15">
        <f t="shared" si="171"/>
        <v>0.78125</v>
      </c>
      <c r="BS27" s="15">
        <f t="shared" si="171"/>
        <v>0.78125</v>
      </c>
      <c r="BT27" s="15">
        <f t="shared" si="171"/>
        <v>0.78125</v>
      </c>
      <c r="BU27" s="15">
        <f t="shared" si="171"/>
        <v>0.78125</v>
      </c>
      <c r="BV27" s="15">
        <f t="shared" si="171"/>
        <v>0.78125</v>
      </c>
      <c r="BW27" s="15">
        <f t="shared" si="171"/>
        <v>0.78125</v>
      </c>
      <c r="BX27" s="15">
        <f t="shared" si="171"/>
        <v>0.78125</v>
      </c>
      <c r="BY27" s="15">
        <f t="shared" si="171"/>
        <v>0.78125</v>
      </c>
      <c r="BZ27" s="15">
        <f t="shared" si="171"/>
        <v>0.78125</v>
      </c>
      <c r="CA27" s="15">
        <f t="shared" si="171"/>
        <v>0.78125</v>
      </c>
      <c r="CB27" s="15">
        <f t="shared" si="171"/>
        <v>0.78125</v>
      </c>
      <c r="CC27" s="15">
        <f t="shared" si="171"/>
        <v>0.78125</v>
      </c>
      <c r="CD27" s="15">
        <f t="shared" si="171"/>
        <v>0.78125</v>
      </c>
      <c r="CE27" s="15">
        <f t="shared" si="171"/>
        <v>0.78125</v>
      </c>
      <c r="CF27" s="15">
        <f t="shared" si="171"/>
        <v>0.78125</v>
      </c>
      <c r="CG27" s="15">
        <f t="shared" si="171"/>
        <v>0.78125</v>
      </c>
      <c r="CH27" s="15">
        <f t="shared" si="171"/>
        <v>0.78125</v>
      </c>
      <c r="CI27" s="15">
        <f t="shared" si="171"/>
        <v>0.78125</v>
      </c>
      <c r="CJ27" s="15">
        <f t="shared" si="171"/>
        <v>0.78125</v>
      </c>
      <c r="CK27" s="15">
        <f t="shared" si="171"/>
        <v>0.78125</v>
      </c>
      <c r="CL27" s="15">
        <f t="shared" si="171"/>
        <v>0.78125</v>
      </c>
      <c r="CM27" s="15">
        <f t="shared" si="171"/>
        <v>0.78125</v>
      </c>
      <c r="CN27" s="15">
        <f t="shared" si="171"/>
        <v>0.78125</v>
      </c>
      <c r="CO27" s="15">
        <f t="shared" si="171"/>
        <v>0.78125</v>
      </c>
      <c r="CP27" s="15">
        <f t="shared" si="171"/>
        <v>0.78125</v>
      </c>
      <c r="CQ27" s="15">
        <f t="shared" si="171"/>
        <v>0.78125</v>
      </c>
      <c r="CR27" s="15">
        <f t="shared" si="171"/>
        <v>0.78125</v>
      </c>
      <c r="CS27" s="15">
        <f t="shared" si="171"/>
        <v>0.78125</v>
      </c>
      <c r="CT27" s="15">
        <f t="shared" ref="CT27:DJ27" si="172">0.5*(CT8^2)</f>
        <v>0.78125</v>
      </c>
      <c r="CU27" s="15">
        <f t="shared" si="172"/>
        <v>0.78125</v>
      </c>
      <c r="CV27" s="15">
        <f t="shared" si="172"/>
        <v>0.78125</v>
      </c>
      <c r="CW27" s="15">
        <f t="shared" si="172"/>
        <v>0.78125</v>
      </c>
      <c r="CX27" s="15">
        <f t="shared" si="172"/>
        <v>0.78125</v>
      </c>
      <c r="CY27" s="15">
        <f t="shared" si="172"/>
        <v>0.78125</v>
      </c>
      <c r="CZ27" s="15">
        <f t="shared" si="172"/>
        <v>0.78125</v>
      </c>
      <c r="DA27" s="15">
        <f t="shared" si="172"/>
        <v>0.78125</v>
      </c>
      <c r="DB27" s="15">
        <f t="shared" si="172"/>
        <v>0.78125</v>
      </c>
      <c r="DC27" s="15">
        <f t="shared" si="172"/>
        <v>0.78125</v>
      </c>
      <c r="DD27" s="15">
        <f t="shared" si="172"/>
        <v>0.78125</v>
      </c>
      <c r="DE27" s="15">
        <f t="shared" si="172"/>
        <v>0.78125</v>
      </c>
      <c r="DF27" s="15">
        <f t="shared" si="172"/>
        <v>0.78125</v>
      </c>
      <c r="DG27" s="15">
        <f t="shared" si="172"/>
        <v>0.78125</v>
      </c>
      <c r="DH27" s="15">
        <f t="shared" si="172"/>
        <v>0.78125</v>
      </c>
      <c r="DI27" s="15">
        <f t="shared" si="172"/>
        <v>0.78125</v>
      </c>
      <c r="DJ27" s="15">
        <f t="shared" si="172"/>
        <v>0.78125</v>
      </c>
      <c r="DK27" s="15">
        <f t="shared" ref="DK27:EC27" si="173">0.5*(DK8^2)</f>
        <v>0.78125</v>
      </c>
      <c r="DL27" s="15">
        <f t="shared" si="173"/>
        <v>0.78125</v>
      </c>
      <c r="DM27" s="15">
        <f t="shared" si="173"/>
        <v>0.78125</v>
      </c>
      <c r="DN27" s="15">
        <f t="shared" si="173"/>
        <v>0.78125</v>
      </c>
      <c r="DO27" s="15">
        <f t="shared" si="173"/>
        <v>0.78125</v>
      </c>
      <c r="DP27" s="15">
        <f t="shared" si="173"/>
        <v>0.78125</v>
      </c>
      <c r="DQ27" s="15">
        <f t="shared" si="173"/>
        <v>0.78125</v>
      </c>
      <c r="DR27" s="15">
        <f t="shared" si="173"/>
        <v>0.78125</v>
      </c>
      <c r="DS27" s="15">
        <f t="shared" si="173"/>
        <v>0.78125</v>
      </c>
      <c r="DT27" s="15">
        <f t="shared" si="173"/>
        <v>0.78125</v>
      </c>
      <c r="DU27" s="15">
        <f t="shared" si="173"/>
        <v>0.78125</v>
      </c>
      <c r="DV27" s="15">
        <f t="shared" si="173"/>
        <v>0.78125</v>
      </c>
      <c r="DW27" s="15">
        <f t="shared" si="173"/>
        <v>0.78125</v>
      </c>
      <c r="DX27" s="15">
        <f t="shared" si="173"/>
        <v>0.78125</v>
      </c>
      <c r="DY27" s="15">
        <f t="shared" si="173"/>
        <v>0.78125</v>
      </c>
      <c r="DZ27" s="15">
        <f t="shared" si="173"/>
        <v>0.78125</v>
      </c>
      <c r="EA27" s="15">
        <f t="shared" si="173"/>
        <v>0.78125</v>
      </c>
      <c r="EB27" s="15">
        <f t="shared" si="173"/>
        <v>0.78125</v>
      </c>
      <c r="EC27" s="32">
        <f t="shared" si="173"/>
        <v>0.78125</v>
      </c>
    </row>
    <row r="28" spans="2:133" x14ac:dyDescent="0.25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V28" s="111"/>
      <c r="W28" s="40" t="s">
        <v>49</v>
      </c>
      <c r="X28" s="30" t="s">
        <v>50</v>
      </c>
      <c r="Y28" s="43">
        <f>Y52</f>
        <v>0.6</v>
      </c>
      <c r="Z28" s="6" t="s">
        <v>11</v>
      </c>
      <c r="AB28" s="36"/>
      <c r="AC28" s="34"/>
      <c r="AE28" s="111"/>
      <c r="AF28" s="70" t="s">
        <v>50</v>
      </c>
      <c r="AG28" s="43">
        <f>AG50</f>
        <v>0.6</v>
      </c>
      <c r="AH28" s="43">
        <f t="shared" ref="AH28:CS28" si="174">AH50</f>
        <v>0.6</v>
      </c>
      <c r="AI28" s="43">
        <f t="shared" si="174"/>
        <v>0.6</v>
      </c>
      <c r="AJ28" s="43">
        <f t="shared" si="174"/>
        <v>0.6</v>
      </c>
      <c r="AK28" s="43">
        <f t="shared" si="174"/>
        <v>0.6</v>
      </c>
      <c r="AL28" s="43">
        <f t="shared" si="174"/>
        <v>0.6</v>
      </c>
      <c r="AM28" s="43">
        <f t="shared" si="174"/>
        <v>0.6</v>
      </c>
      <c r="AN28" s="43">
        <f t="shared" si="174"/>
        <v>0.6</v>
      </c>
      <c r="AO28" s="43">
        <f t="shared" si="174"/>
        <v>0.6</v>
      </c>
      <c r="AP28" s="43">
        <f t="shared" si="174"/>
        <v>0.6</v>
      </c>
      <c r="AQ28" s="43">
        <f t="shared" si="174"/>
        <v>0.6</v>
      </c>
      <c r="AR28" s="43">
        <f t="shared" si="174"/>
        <v>0.6</v>
      </c>
      <c r="AS28" s="43">
        <f t="shared" si="174"/>
        <v>0.6</v>
      </c>
      <c r="AT28" s="43">
        <f t="shared" si="174"/>
        <v>0.6</v>
      </c>
      <c r="AU28" s="43">
        <f t="shared" si="174"/>
        <v>0.6</v>
      </c>
      <c r="AV28" s="43">
        <f t="shared" si="174"/>
        <v>0.6</v>
      </c>
      <c r="AW28" s="43">
        <f t="shared" si="174"/>
        <v>0.6</v>
      </c>
      <c r="AX28" s="43">
        <f t="shared" si="174"/>
        <v>0.6</v>
      </c>
      <c r="AY28" s="43">
        <f t="shared" si="174"/>
        <v>0.6</v>
      </c>
      <c r="AZ28" s="43">
        <f t="shared" si="174"/>
        <v>0.6</v>
      </c>
      <c r="BA28" s="43">
        <f t="shared" si="174"/>
        <v>0.6</v>
      </c>
      <c r="BB28" s="43">
        <f t="shared" si="174"/>
        <v>0.6</v>
      </c>
      <c r="BC28" s="43">
        <f t="shared" si="174"/>
        <v>0.6</v>
      </c>
      <c r="BD28" s="43">
        <f t="shared" si="174"/>
        <v>0.6</v>
      </c>
      <c r="BE28" s="43">
        <f t="shared" si="174"/>
        <v>0.6</v>
      </c>
      <c r="BF28" s="43">
        <f t="shared" si="174"/>
        <v>0.6</v>
      </c>
      <c r="BG28" s="43">
        <f t="shared" si="174"/>
        <v>0.6</v>
      </c>
      <c r="BH28" s="43">
        <f t="shared" si="174"/>
        <v>0.6</v>
      </c>
      <c r="BI28" s="43">
        <f t="shared" si="174"/>
        <v>0.6</v>
      </c>
      <c r="BJ28" s="43">
        <f t="shared" si="174"/>
        <v>0.6</v>
      </c>
      <c r="BK28" s="43">
        <f t="shared" si="174"/>
        <v>0.6</v>
      </c>
      <c r="BL28" s="43">
        <f t="shared" si="174"/>
        <v>0.6</v>
      </c>
      <c r="BM28" s="43">
        <f t="shared" si="174"/>
        <v>0.6</v>
      </c>
      <c r="BN28" s="43">
        <f t="shared" si="174"/>
        <v>0.6</v>
      </c>
      <c r="BO28" s="43">
        <f t="shared" si="174"/>
        <v>0.6</v>
      </c>
      <c r="BP28" s="43">
        <f t="shared" si="174"/>
        <v>0.6</v>
      </c>
      <c r="BQ28" s="43">
        <f t="shared" si="174"/>
        <v>0.6</v>
      </c>
      <c r="BR28" s="43">
        <f t="shared" si="174"/>
        <v>0.6</v>
      </c>
      <c r="BS28" s="43">
        <f t="shared" si="174"/>
        <v>0.6</v>
      </c>
      <c r="BT28" s="43">
        <f t="shared" si="174"/>
        <v>0.6</v>
      </c>
      <c r="BU28" s="43">
        <f t="shared" si="174"/>
        <v>0.6</v>
      </c>
      <c r="BV28" s="43">
        <f t="shared" si="174"/>
        <v>0.6</v>
      </c>
      <c r="BW28" s="43">
        <f t="shared" si="174"/>
        <v>0.6</v>
      </c>
      <c r="BX28" s="43">
        <f t="shared" si="174"/>
        <v>0.6</v>
      </c>
      <c r="BY28" s="43">
        <f t="shared" si="174"/>
        <v>0.6</v>
      </c>
      <c r="BZ28" s="43">
        <f t="shared" si="174"/>
        <v>0.6</v>
      </c>
      <c r="CA28" s="43">
        <f t="shared" si="174"/>
        <v>0.6</v>
      </c>
      <c r="CB28" s="43">
        <f t="shared" si="174"/>
        <v>0.6</v>
      </c>
      <c r="CC28" s="43">
        <f t="shared" si="174"/>
        <v>0.6</v>
      </c>
      <c r="CD28" s="43">
        <f t="shared" si="174"/>
        <v>0.6</v>
      </c>
      <c r="CE28" s="43">
        <f t="shared" si="174"/>
        <v>0.6</v>
      </c>
      <c r="CF28" s="43">
        <f t="shared" si="174"/>
        <v>0.6</v>
      </c>
      <c r="CG28" s="43">
        <f t="shared" si="174"/>
        <v>0.6</v>
      </c>
      <c r="CH28" s="43">
        <f t="shared" si="174"/>
        <v>0.6</v>
      </c>
      <c r="CI28" s="43">
        <f t="shared" si="174"/>
        <v>0.6</v>
      </c>
      <c r="CJ28" s="43">
        <f t="shared" si="174"/>
        <v>0.6</v>
      </c>
      <c r="CK28" s="43">
        <f t="shared" si="174"/>
        <v>0.6</v>
      </c>
      <c r="CL28" s="43">
        <f t="shared" si="174"/>
        <v>0.6</v>
      </c>
      <c r="CM28" s="43">
        <f t="shared" si="174"/>
        <v>0.6</v>
      </c>
      <c r="CN28" s="43">
        <f t="shared" si="174"/>
        <v>0.6</v>
      </c>
      <c r="CO28" s="43">
        <f t="shared" si="174"/>
        <v>0.6</v>
      </c>
      <c r="CP28" s="43">
        <f t="shared" si="174"/>
        <v>0.6</v>
      </c>
      <c r="CQ28" s="43">
        <f t="shared" si="174"/>
        <v>0.6</v>
      </c>
      <c r="CR28" s="43">
        <f t="shared" si="174"/>
        <v>0.6</v>
      </c>
      <c r="CS28" s="43">
        <f t="shared" si="174"/>
        <v>0.6</v>
      </c>
      <c r="CT28" s="43">
        <f t="shared" ref="CT28:DJ28" si="175">CT50</f>
        <v>0.6</v>
      </c>
      <c r="CU28" s="43">
        <f t="shared" si="175"/>
        <v>0.6</v>
      </c>
      <c r="CV28" s="43">
        <f t="shared" si="175"/>
        <v>0.6</v>
      </c>
      <c r="CW28" s="43">
        <f t="shared" si="175"/>
        <v>0.6</v>
      </c>
      <c r="CX28" s="43">
        <f t="shared" si="175"/>
        <v>0.6</v>
      </c>
      <c r="CY28" s="43">
        <f t="shared" si="175"/>
        <v>0.6</v>
      </c>
      <c r="CZ28" s="43">
        <f t="shared" si="175"/>
        <v>0.6</v>
      </c>
      <c r="DA28" s="43">
        <f t="shared" si="175"/>
        <v>0.6</v>
      </c>
      <c r="DB28" s="43">
        <f t="shared" si="175"/>
        <v>0.6</v>
      </c>
      <c r="DC28" s="43">
        <f t="shared" si="175"/>
        <v>0.6</v>
      </c>
      <c r="DD28" s="43">
        <f t="shared" si="175"/>
        <v>0.6</v>
      </c>
      <c r="DE28" s="43">
        <f t="shared" si="175"/>
        <v>0.6</v>
      </c>
      <c r="DF28" s="43">
        <f t="shared" si="175"/>
        <v>0.6</v>
      </c>
      <c r="DG28" s="43">
        <f t="shared" si="175"/>
        <v>0.6</v>
      </c>
      <c r="DH28" s="43">
        <f t="shared" si="175"/>
        <v>0.6</v>
      </c>
      <c r="DI28" s="43">
        <f t="shared" si="175"/>
        <v>0.6</v>
      </c>
      <c r="DJ28" s="43">
        <f t="shared" si="175"/>
        <v>0.6</v>
      </c>
      <c r="DK28" s="43">
        <f t="shared" ref="DK28:EC28" si="176">DK50</f>
        <v>0.6</v>
      </c>
      <c r="DL28" s="43">
        <f t="shared" si="176"/>
        <v>0.6</v>
      </c>
      <c r="DM28" s="43">
        <f t="shared" si="176"/>
        <v>0.6</v>
      </c>
      <c r="DN28" s="43">
        <f t="shared" si="176"/>
        <v>0.6</v>
      </c>
      <c r="DO28" s="43">
        <f t="shared" si="176"/>
        <v>0.6</v>
      </c>
      <c r="DP28" s="43">
        <f t="shared" si="176"/>
        <v>0.6</v>
      </c>
      <c r="DQ28" s="43">
        <f t="shared" si="176"/>
        <v>0.6</v>
      </c>
      <c r="DR28" s="43">
        <f t="shared" si="176"/>
        <v>0.6</v>
      </c>
      <c r="DS28" s="43">
        <f t="shared" si="176"/>
        <v>0.6</v>
      </c>
      <c r="DT28" s="43">
        <f t="shared" si="176"/>
        <v>0.6</v>
      </c>
      <c r="DU28" s="43">
        <f t="shared" si="176"/>
        <v>0.6</v>
      </c>
      <c r="DV28" s="43">
        <f t="shared" si="176"/>
        <v>0.6</v>
      </c>
      <c r="DW28" s="43">
        <f t="shared" si="176"/>
        <v>0.6</v>
      </c>
      <c r="DX28" s="43">
        <f t="shared" si="176"/>
        <v>0.6</v>
      </c>
      <c r="DY28" s="43">
        <f t="shared" si="176"/>
        <v>0.6</v>
      </c>
      <c r="DZ28" s="43">
        <f t="shared" si="176"/>
        <v>0.6</v>
      </c>
      <c r="EA28" s="43">
        <f t="shared" si="176"/>
        <v>0.6</v>
      </c>
      <c r="EB28" s="43">
        <f t="shared" si="176"/>
        <v>0.6</v>
      </c>
      <c r="EC28" s="68">
        <f t="shared" si="176"/>
        <v>0.6</v>
      </c>
    </row>
    <row r="29" spans="2:133" x14ac:dyDescent="0.25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V29" s="111"/>
      <c r="W29" s="40" t="s">
        <v>54</v>
      </c>
      <c r="X29" s="5" t="s">
        <v>51</v>
      </c>
      <c r="Y29" s="15">
        <f>(Y24*Y23)-Y26-(Y28*Y27)</f>
        <v>7.7482499999999987</v>
      </c>
      <c r="Z29" s="6" t="s">
        <v>4</v>
      </c>
      <c r="AB29" s="36"/>
      <c r="AC29" s="34"/>
      <c r="AE29" s="111"/>
      <c r="AF29" s="70" t="s">
        <v>51</v>
      </c>
      <c r="AG29" s="15">
        <f>(AG24*AG23)-AG26-(AG28*AG27)</f>
        <v>12.356249999999999</v>
      </c>
      <c r="AH29" s="15">
        <f t="shared" ref="AH29:CS29" si="177">(AH24*AH23)-AH26-(AH28*AH27)</f>
        <v>12.279449999999997</v>
      </c>
      <c r="AI29" s="15">
        <f t="shared" si="177"/>
        <v>12.202649999999998</v>
      </c>
      <c r="AJ29" s="15">
        <f t="shared" si="177"/>
        <v>12.12585</v>
      </c>
      <c r="AK29" s="15">
        <f t="shared" si="177"/>
        <v>12.049050000000001</v>
      </c>
      <c r="AL29" s="15">
        <f t="shared" si="177"/>
        <v>11.972249999999999</v>
      </c>
      <c r="AM29" s="15">
        <f t="shared" si="177"/>
        <v>11.89545</v>
      </c>
      <c r="AN29" s="15">
        <f t="shared" si="177"/>
        <v>11.818649999999998</v>
      </c>
      <c r="AO29" s="15">
        <f t="shared" si="177"/>
        <v>11.741849999999999</v>
      </c>
      <c r="AP29" s="15">
        <f t="shared" si="177"/>
        <v>11.665050000000001</v>
      </c>
      <c r="AQ29" s="15">
        <f t="shared" si="177"/>
        <v>11.588249999999999</v>
      </c>
      <c r="AR29" s="15">
        <f t="shared" si="177"/>
        <v>11.51145</v>
      </c>
      <c r="AS29" s="15">
        <f t="shared" si="177"/>
        <v>11.434649999999998</v>
      </c>
      <c r="AT29" s="15">
        <f t="shared" si="177"/>
        <v>11.357849999999999</v>
      </c>
      <c r="AU29" s="15">
        <f t="shared" si="177"/>
        <v>11.28105</v>
      </c>
      <c r="AV29" s="15">
        <f t="shared" si="177"/>
        <v>11.204249999999998</v>
      </c>
      <c r="AW29" s="15">
        <f t="shared" si="177"/>
        <v>11.12745</v>
      </c>
      <c r="AX29" s="15">
        <f t="shared" si="177"/>
        <v>11.050649999999997</v>
      </c>
      <c r="AY29" s="15">
        <f t="shared" si="177"/>
        <v>10.973849999999999</v>
      </c>
      <c r="AZ29" s="15">
        <f t="shared" si="177"/>
        <v>10.89705</v>
      </c>
      <c r="BA29" s="15">
        <f t="shared" si="177"/>
        <v>10.820249999999998</v>
      </c>
      <c r="BB29" s="15">
        <f t="shared" si="177"/>
        <v>10.743449999999999</v>
      </c>
      <c r="BC29" s="15">
        <f t="shared" si="177"/>
        <v>10.666649999999999</v>
      </c>
      <c r="BD29" s="15">
        <f t="shared" si="177"/>
        <v>10.589849999999998</v>
      </c>
      <c r="BE29" s="15">
        <f t="shared" si="177"/>
        <v>10.51305</v>
      </c>
      <c r="BF29" s="15">
        <f t="shared" si="177"/>
        <v>10.436249999999999</v>
      </c>
      <c r="BG29" s="15">
        <f t="shared" si="177"/>
        <v>10.359449999999999</v>
      </c>
      <c r="BH29" s="15">
        <f t="shared" si="177"/>
        <v>10.282649999999999</v>
      </c>
      <c r="BI29" s="15">
        <f t="shared" si="177"/>
        <v>10.205849999999998</v>
      </c>
      <c r="BJ29" s="15">
        <f t="shared" si="177"/>
        <v>10.129049999999999</v>
      </c>
      <c r="BK29" s="15">
        <f t="shared" si="177"/>
        <v>10.052249999999999</v>
      </c>
      <c r="BL29" s="15">
        <f t="shared" si="177"/>
        <v>9.9754499999999986</v>
      </c>
      <c r="BM29" s="15">
        <f t="shared" si="177"/>
        <v>9.8986499999999982</v>
      </c>
      <c r="BN29" s="15">
        <f t="shared" si="177"/>
        <v>9.8218499999999977</v>
      </c>
      <c r="BO29" s="15">
        <f t="shared" si="177"/>
        <v>9.7450499999999991</v>
      </c>
      <c r="BP29" s="15">
        <f t="shared" si="177"/>
        <v>9.6682499999999987</v>
      </c>
      <c r="BQ29" s="15">
        <f t="shared" si="177"/>
        <v>9.5914499999999983</v>
      </c>
      <c r="BR29" s="15">
        <f t="shared" si="177"/>
        <v>9.5146499999999978</v>
      </c>
      <c r="BS29" s="15">
        <f t="shared" si="177"/>
        <v>9.4378499999999974</v>
      </c>
      <c r="BT29" s="15">
        <f t="shared" si="177"/>
        <v>9.3610499999999988</v>
      </c>
      <c r="BU29" s="15">
        <f t="shared" si="177"/>
        <v>9.2842499999999983</v>
      </c>
      <c r="BV29" s="15">
        <f t="shared" si="177"/>
        <v>9.2074499999999979</v>
      </c>
      <c r="BW29" s="15">
        <f t="shared" si="177"/>
        <v>9.1306499999999975</v>
      </c>
      <c r="BX29" s="15">
        <f t="shared" si="177"/>
        <v>9.0538499999999971</v>
      </c>
      <c r="BY29" s="15">
        <f t="shared" si="177"/>
        <v>8.9770499999999984</v>
      </c>
      <c r="BZ29" s="15">
        <f t="shared" si="177"/>
        <v>8.900249999999998</v>
      </c>
      <c r="CA29" s="15">
        <f t="shared" si="177"/>
        <v>8.8234499999999976</v>
      </c>
      <c r="CB29" s="15">
        <f t="shared" si="177"/>
        <v>8.7466499999999971</v>
      </c>
      <c r="CC29" s="15">
        <f t="shared" si="177"/>
        <v>8.6698499999999967</v>
      </c>
      <c r="CD29" s="15">
        <f t="shared" si="177"/>
        <v>8.5930499999999981</v>
      </c>
      <c r="CE29" s="15">
        <f t="shared" si="177"/>
        <v>8.5162499999999977</v>
      </c>
      <c r="CF29" s="15">
        <f t="shared" si="177"/>
        <v>8.4394499999999972</v>
      </c>
      <c r="CG29" s="15">
        <f t="shared" si="177"/>
        <v>8.3626499999999986</v>
      </c>
      <c r="CH29" s="15">
        <f t="shared" si="177"/>
        <v>8.2858499999999964</v>
      </c>
      <c r="CI29" s="15">
        <f t="shared" si="177"/>
        <v>8.2090499999999977</v>
      </c>
      <c r="CJ29" s="15">
        <f t="shared" si="177"/>
        <v>8.1322499999999973</v>
      </c>
      <c r="CK29" s="15">
        <f t="shared" si="177"/>
        <v>8.0554499999999969</v>
      </c>
      <c r="CL29" s="15">
        <f t="shared" si="177"/>
        <v>7.9786499999999982</v>
      </c>
      <c r="CM29" s="15">
        <f t="shared" si="177"/>
        <v>7.901849999999996</v>
      </c>
      <c r="CN29" s="15">
        <f t="shared" si="177"/>
        <v>7.8250499999999974</v>
      </c>
      <c r="CO29" s="15">
        <f t="shared" si="177"/>
        <v>7.748249999999997</v>
      </c>
      <c r="CP29" s="15">
        <f t="shared" si="177"/>
        <v>7.6714499999999965</v>
      </c>
      <c r="CQ29" s="15">
        <f t="shared" si="177"/>
        <v>7.5946499999999979</v>
      </c>
      <c r="CR29" s="15">
        <f t="shared" si="177"/>
        <v>7.5178499999999957</v>
      </c>
      <c r="CS29" s="15">
        <f t="shared" si="177"/>
        <v>7.4410499999999971</v>
      </c>
      <c r="CT29" s="15">
        <f t="shared" ref="CT29:DJ29" si="178">(CT24*CT23)-CT26-(CT28*CT27)</f>
        <v>7.3642499999999966</v>
      </c>
      <c r="CU29" s="15">
        <f t="shared" si="178"/>
        <v>7.2874499999999962</v>
      </c>
      <c r="CV29" s="15">
        <f t="shared" si="178"/>
        <v>7.2106499999999976</v>
      </c>
      <c r="CW29" s="15">
        <f t="shared" si="178"/>
        <v>7.1338499999999954</v>
      </c>
      <c r="CX29" s="15">
        <f t="shared" si="178"/>
        <v>7.0570499999999967</v>
      </c>
      <c r="CY29" s="15">
        <f t="shared" si="178"/>
        <v>6.9802499999999963</v>
      </c>
      <c r="CZ29" s="15">
        <f t="shared" si="178"/>
        <v>6.9034499999999959</v>
      </c>
      <c r="DA29" s="15">
        <f t="shared" si="178"/>
        <v>6.8266499999999972</v>
      </c>
      <c r="DB29" s="15">
        <f t="shared" si="178"/>
        <v>6.749849999999995</v>
      </c>
      <c r="DC29" s="15">
        <f t="shared" si="178"/>
        <v>6.6730499999999964</v>
      </c>
      <c r="DD29" s="15">
        <f t="shared" si="178"/>
        <v>6.5962499999999959</v>
      </c>
      <c r="DE29" s="15">
        <f t="shared" si="178"/>
        <v>6.5194499999999955</v>
      </c>
      <c r="DF29" s="15">
        <f t="shared" si="178"/>
        <v>6.4426499999999969</v>
      </c>
      <c r="DG29" s="15">
        <f t="shared" si="178"/>
        <v>6.3658499999999947</v>
      </c>
      <c r="DH29" s="15">
        <f t="shared" si="178"/>
        <v>6.289049999999996</v>
      </c>
      <c r="DI29" s="15">
        <f t="shared" si="178"/>
        <v>6.2122499999999956</v>
      </c>
      <c r="DJ29" s="15">
        <f t="shared" si="178"/>
        <v>6.1354499999999952</v>
      </c>
      <c r="DK29" s="15">
        <f t="shared" ref="DK29" si="179">(DK24*DK23)-DK26-(DK28*DK27)</f>
        <v>6.0586499999999965</v>
      </c>
      <c r="DL29" s="15">
        <f t="shared" ref="DL29" si="180">(DL24*DL23)-DL26-(DL28*DL27)</f>
        <v>5.9818499999999943</v>
      </c>
      <c r="DM29" s="15">
        <f t="shared" ref="DM29" si="181">(DM24*DM23)-DM26-(DM28*DM27)</f>
        <v>5.9050499999999957</v>
      </c>
      <c r="DN29" s="15">
        <f t="shared" ref="DN29" si="182">(DN24*DN23)-DN26-(DN28*DN27)</f>
        <v>5.8282499999999953</v>
      </c>
      <c r="DO29" s="15">
        <f t="shared" ref="DO29" si="183">(DO24*DO23)-DO26-(DO28*DO27)</f>
        <v>5.7514499999999948</v>
      </c>
      <c r="DP29" s="15">
        <f t="shared" ref="DP29" si="184">(DP24*DP23)-DP26-(DP28*DP27)</f>
        <v>5.6746499999999962</v>
      </c>
      <c r="DQ29" s="15">
        <f t="shared" ref="DQ29" si="185">(DQ24*DQ23)-DQ26-(DQ28*DQ27)</f>
        <v>5.597849999999994</v>
      </c>
      <c r="DR29" s="15">
        <f t="shared" ref="DR29" si="186">(DR24*DR23)-DR26-(DR28*DR27)</f>
        <v>5.5210499999999954</v>
      </c>
      <c r="DS29" s="15">
        <f t="shared" ref="DS29" si="187">(DS24*DS23)-DS26-(DS28*DS27)</f>
        <v>5.4442499999999949</v>
      </c>
      <c r="DT29" s="15">
        <f t="shared" ref="DT29" si="188">(DT24*DT23)-DT26-(DT28*DT27)</f>
        <v>5.3674499999999945</v>
      </c>
      <c r="DU29" s="15">
        <f t="shared" ref="DU29" si="189">(DU24*DU23)-DU26-(DU28*DU27)</f>
        <v>5.2906499999999959</v>
      </c>
      <c r="DV29" s="15">
        <f t="shared" ref="DV29" si="190">(DV24*DV23)-DV26-(DV28*DV27)</f>
        <v>5.2138499999999937</v>
      </c>
      <c r="DW29" s="15">
        <f t="shared" ref="DW29" si="191">(DW24*DW23)-DW26-(DW28*DW27)</f>
        <v>5.137049999999995</v>
      </c>
      <c r="DX29" s="15">
        <f t="shared" ref="DX29" si="192">(DX24*DX23)-DX26-(DX28*DX27)</f>
        <v>5.0602499999999946</v>
      </c>
      <c r="DY29" s="15">
        <f t="shared" ref="DY29" si="193">(DY24*DY23)-DY26-(DY28*DY27)</f>
        <v>4.9834499999999942</v>
      </c>
      <c r="DZ29" s="15">
        <f t="shared" ref="DZ29" si="194">(DZ24*DZ23)-DZ26-(DZ28*DZ27)</f>
        <v>4.9066499999999955</v>
      </c>
      <c r="EA29" s="15">
        <f t="shared" ref="EA29" si="195">(EA24*EA23)-EA26-(EA28*EA27)</f>
        <v>4.8298499999999933</v>
      </c>
      <c r="EB29" s="15">
        <f t="shared" ref="EB29" si="196">(EB24*EB23)-EB26-(EB28*EB27)</f>
        <v>4.7530499999999947</v>
      </c>
      <c r="EC29" s="32">
        <f t="shared" ref="EC29" si="197">(EC24*EC23)-EC26-(EC28*EC27)</f>
        <v>4.6762499999999942</v>
      </c>
    </row>
    <row r="30" spans="2:133" x14ac:dyDescent="0.25"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V30" s="111"/>
      <c r="W30" s="40" t="s">
        <v>55</v>
      </c>
      <c r="X30" s="5" t="s">
        <v>52</v>
      </c>
      <c r="Y30" s="15">
        <f>(Y25*Y23)-((1-Y28)*Y27)</f>
        <v>6.0459999999999994</v>
      </c>
      <c r="Z30" s="6" t="s">
        <v>4</v>
      </c>
      <c r="AB30" s="36"/>
      <c r="AC30" s="34"/>
      <c r="AE30" s="111"/>
      <c r="AF30" s="70" t="s">
        <v>52</v>
      </c>
      <c r="AG30" s="15">
        <f>(AG25*AG23)-((1-AG28)*AG27)</f>
        <v>8.35</v>
      </c>
      <c r="AH30" s="15">
        <f t="shared" ref="AH30:CS30" si="198">(AH25*AH23)-((1-AH28)*AH27)</f>
        <v>8.3115999999999985</v>
      </c>
      <c r="AI30" s="15">
        <f t="shared" si="198"/>
        <v>8.2731999999999992</v>
      </c>
      <c r="AJ30" s="15">
        <f t="shared" si="198"/>
        <v>8.2347999999999999</v>
      </c>
      <c r="AK30" s="15">
        <f t="shared" si="198"/>
        <v>8.1964000000000006</v>
      </c>
      <c r="AL30" s="15">
        <f t="shared" si="198"/>
        <v>8.1579999999999995</v>
      </c>
      <c r="AM30" s="15">
        <f t="shared" si="198"/>
        <v>8.1196000000000002</v>
      </c>
      <c r="AN30" s="15">
        <f t="shared" si="198"/>
        <v>8.0811999999999991</v>
      </c>
      <c r="AO30" s="15">
        <f t="shared" si="198"/>
        <v>8.0427999999999997</v>
      </c>
      <c r="AP30" s="15">
        <f t="shared" si="198"/>
        <v>8.0044000000000004</v>
      </c>
      <c r="AQ30" s="15">
        <f t="shared" si="198"/>
        <v>7.9659999999999993</v>
      </c>
      <c r="AR30" s="15">
        <f t="shared" si="198"/>
        <v>7.9276</v>
      </c>
      <c r="AS30" s="15">
        <f t="shared" si="198"/>
        <v>7.8891999999999989</v>
      </c>
      <c r="AT30" s="15">
        <f t="shared" si="198"/>
        <v>7.8507999999999996</v>
      </c>
      <c r="AU30" s="15">
        <f t="shared" si="198"/>
        <v>7.8124000000000002</v>
      </c>
      <c r="AV30" s="15">
        <f t="shared" si="198"/>
        <v>7.7739999999999991</v>
      </c>
      <c r="AW30" s="15">
        <f t="shared" si="198"/>
        <v>7.7355999999999998</v>
      </c>
      <c r="AX30" s="15">
        <f t="shared" si="198"/>
        <v>7.6971999999999987</v>
      </c>
      <c r="AY30" s="15">
        <f t="shared" si="198"/>
        <v>7.6587999999999994</v>
      </c>
      <c r="AZ30" s="15">
        <f t="shared" si="198"/>
        <v>7.6204000000000001</v>
      </c>
      <c r="BA30" s="15">
        <f t="shared" si="198"/>
        <v>7.581999999999999</v>
      </c>
      <c r="BB30" s="15">
        <f t="shared" si="198"/>
        <v>7.5435999999999996</v>
      </c>
      <c r="BC30" s="15">
        <f t="shared" si="198"/>
        <v>7.5051999999999994</v>
      </c>
      <c r="BD30" s="15">
        <f t="shared" si="198"/>
        <v>7.4667999999999992</v>
      </c>
      <c r="BE30" s="15">
        <f t="shared" si="198"/>
        <v>7.4283999999999999</v>
      </c>
      <c r="BF30" s="15">
        <f t="shared" si="198"/>
        <v>7.39</v>
      </c>
      <c r="BG30" s="15">
        <f t="shared" si="198"/>
        <v>7.3515999999999995</v>
      </c>
      <c r="BH30" s="15">
        <f t="shared" si="198"/>
        <v>7.3131999999999993</v>
      </c>
      <c r="BI30" s="15">
        <f t="shared" si="198"/>
        <v>7.274799999999999</v>
      </c>
      <c r="BJ30" s="15">
        <f t="shared" si="198"/>
        <v>7.2363999999999997</v>
      </c>
      <c r="BK30" s="15">
        <f t="shared" si="198"/>
        <v>7.1979999999999995</v>
      </c>
      <c r="BL30" s="15">
        <f t="shared" si="198"/>
        <v>7.1595999999999993</v>
      </c>
      <c r="BM30" s="15">
        <f t="shared" si="198"/>
        <v>7.1211999999999991</v>
      </c>
      <c r="BN30" s="15">
        <f t="shared" si="198"/>
        <v>7.0827999999999989</v>
      </c>
      <c r="BO30" s="15">
        <f t="shared" si="198"/>
        <v>7.0443999999999996</v>
      </c>
      <c r="BP30" s="15">
        <f t="shared" si="198"/>
        <v>7.0059999999999993</v>
      </c>
      <c r="BQ30" s="15">
        <f t="shared" si="198"/>
        <v>6.9675999999999991</v>
      </c>
      <c r="BR30" s="15">
        <f t="shared" si="198"/>
        <v>6.9291999999999989</v>
      </c>
      <c r="BS30" s="15">
        <f t="shared" si="198"/>
        <v>6.8907999999999987</v>
      </c>
      <c r="BT30" s="15">
        <f t="shared" si="198"/>
        <v>6.8523999999999994</v>
      </c>
      <c r="BU30" s="15">
        <f t="shared" si="198"/>
        <v>6.8139999999999992</v>
      </c>
      <c r="BV30" s="15">
        <f t="shared" si="198"/>
        <v>6.775599999999999</v>
      </c>
      <c r="BW30" s="15">
        <f t="shared" si="198"/>
        <v>6.7371999999999987</v>
      </c>
      <c r="BX30" s="15">
        <f t="shared" si="198"/>
        <v>6.6987999999999985</v>
      </c>
      <c r="BY30" s="15">
        <f t="shared" si="198"/>
        <v>6.6603999999999992</v>
      </c>
      <c r="BZ30" s="15">
        <f t="shared" si="198"/>
        <v>6.621999999999999</v>
      </c>
      <c r="CA30" s="15">
        <f t="shared" si="198"/>
        <v>6.5835999999999988</v>
      </c>
      <c r="CB30" s="15">
        <f t="shared" si="198"/>
        <v>6.5451999999999986</v>
      </c>
      <c r="CC30" s="15">
        <f t="shared" si="198"/>
        <v>6.5067999999999984</v>
      </c>
      <c r="CD30" s="15">
        <f t="shared" si="198"/>
        <v>6.468399999999999</v>
      </c>
      <c r="CE30" s="15">
        <f t="shared" si="198"/>
        <v>6.4299999999999988</v>
      </c>
      <c r="CF30" s="15">
        <f t="shared" si="198"/>
        <v>6.3915999999999986</v>
      </c>
      <c r="CG30" s="15">
        <f t="shared" si="198"/>
        <v>6.3531999999999993</v>
      </c>
      <c r="CH30" s="15">
        <f t="shared" si="198"/>
        <v>6.3147999999999982</v>
      </c>
      <c r="CI30" s="15">
        <f t="shared" si="198"/>
        <v>6.2763999999999989</v>
      </c>
      <c r="CJ30" s="15">
        <f t="shared" si="198"/>
        <v>6.2379999999999987</v>
      </c>
      <c r="CK30" s="15">
        <f t="shared" si="198"/>
        <v>6.1995999999999984</v>
      </c>
      <c r="CL30" s="15">
        <f t="shared" si="198"/>
        <v>6.1611999999999991</v>
      </c>
      <c r="CM30" s="15">
        <f t="shared" si="198"/>
        <v>6.122799999999998</v>
      </c>
      <c r="CN30" s="15">
        <f t="shared" si="198"/>
        <v>6.0843999999999987</v>
      </c>
      <c r="CO30" s="15">
        <f t="shared" si="198"/>
        <v>6.0459999999999985</v>
      </c>
      <c r="CP30" s="15">
        <f t="shared" si="198"/>
        <v>6.0075999999999983</v>
      </c>
      <c r="CQ30" s="15">
        <f t="shared" si="198"/>
        <v>5.969199999999999</v>
      </c>
      <c r="CR30" s="15">
        <f t="shared" si="198"/>
        <v>5.9307999999999979</v>
      </c>
      <c r="CS30" s="15">
        <f t="shared" si="198"/>
        <v>5.8923999999999985</v>
      </c>
      <c r="CT30" s="15">
        <f t="shared" ref="CT30:DJ30" si="199">(CT25*CT23)-((1-CT28)*CT27)</f>
        <v>5.8539999999999983</v>
      </c>
      <c r="CU30" s="15">
        <f t="shared" si="199"/>
        <v>5.8155999999999981</v>
      </c>
      <c r="CV30" s="15">
        <f t="shared" si="199"/>
        <v>5.7771999999999988</v>
      </c>
      <c r="CW30" s="15">
        <f t="shared" si="199"/>
        <v>5.7387999999999977</v>
      </c>
      <c r="CX30" s="15">
        <f t="shared" si="199"/>
        <v>5.7003999999999984</v>
      </c>
      <c r="CY30" s="15">
        <f t="shared" si="199"/>
        <v>5.6619999999999981</v>
      </c>
      <c r="CZ30" s="15">
        <f t="shared" si="199"/>
        <v>5.6235999999999979</v>
      </c>
      <c r="DA30" s="15">
        <f t="shared" si="199"/>
        <v>5.5851999999999986</v>
      </c>
      <c r="DB30" s="15">
        <f t="shared" si="199"/>
        <v>5.5467999999999975</v>
      </c>
      <c r="DC30" s="15">
        <f t="shared" si="199"/>
        <v>5.5083999999999982</v>
      </c>
      <c r="DD30" s="15">
        <f t="shared" si="199"/>
        <v>5.469999999999998</v>
      </c>
      <c r="DE30" s="15">
        <f t="shared" si="199"/>
        <v>5.4315999999999978</v>
      </c>
      <c r="DF30" s="15">
        <f t="shared" si="199"/>
        <v>5.3931999999999984</v>
      </c>
      <c r="DG30" s="15">
        <f t="shared" si="199"/>
        <v>5.3547999999999973</v>
      </c>
      <c r="DH30" s="15">
        <f t="shared" si="199"/>
        <v>5.316399999999998</v>
      </c>
      <c r="DI30" s="15">
        <f t="shared" si="199"/>
        <v>5.2779999999999978</v>
      </c>
      <c r="DJ30" s="15">
        <f t="shared" si="199"/>
        <v>5.2395999999999976</v>
      </c>
      <c r="DK30" s="15">
        <f t="shared" ref="DK30:EC30" si="200">(DK25*DK23)-((1-DK28)*DK27)</f>
        <v>5.2011999999999983</v>
      </c>
      <c r="DL30" s="15">
        <f t="shared" si="200"/>
        <v>5.1627999999999972</v>
      </c>
      <c r="DM30" s="15">
        <f t="shared" si="200"/>
        <v>5.1243999999999978</v>
      </c>
      <c r="DN30" s="15">
        <f t="shared" si="200"/>
        <v>5.0859999999999976</v>
      </c>
      <c r="DO30" s="15">
        <f t="shared" si="200"/>
        <v>5.0475999999999974</v>
      </c>
      <c r="DP30" s="15">
        <f t="shared" si="200"/>
        <v>5.0091999999999981</v>
      </c>
      <c r="DQ30" s="15">
        <f t="shared" si="200"/>
        <v>4.970799999999997</v>
      </c>
      <c r="DR30" s="15">
        <f t="shared" si="200"/>
        <v>4.9323999999999977</v>
      </c>
      <c r="DS30" s="15">
        <f t="shared" si="200"/>
        <v>4.8939999999999975</v>
      </c>
      <c r="DT30" s="15">
        <f t="shared" si="200"/>
        <v>4.8555999999999973</v>
      </c>
      <c r="DU30" s="15">
        <f t="shared" si="200"/>
        <v>4.8171999999999979</v>
      </c>
      <c r="DV30" s="15">
        <f t="shared" si="200"/>
        <v>4.7787999999999968</v>
      </c>
      <c r="DW30" s="15">
        <f t="shared" si="200"/>
        <v>4.7403999999999975</v>
      </c>
      <c r="DX30" s="15">
        <f t="shared" si="200"/>
        <v>4.7019999999999973</v>
      </c>
      <c r="DY30" s="15">
        <f t="shared" si="200"/>
        <v>4.6635999999999971</v>
      </c>
      <c r="DZ30" s="15">
        <f t="shared" si="200"/>
        <v>4.6251999999999978</v>
      </c>
      <c r="EA30" s="15">
        <f t="shared" si="200"/>
        <v>4.5867999999999967</v>
      </c>
      <c r="EB30" s="15">
        <f t="shared" si="200"/>
        <v>4.5483999999999973</v>
      </c>
      <c r="EC30" s="32">
        <f t="shared" si="200"/>
        <v>4.5099999999999971</v>
      </c>
    </row>
    <row r="31" spans="2:133" ht="16.5" thickBot="1" x14ac:dyDescent="0.3"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V31" s="112"/>
      <c r="W31" s="52" t="s">
        <v>56</v>
      </c>
      <c r="X31" s="7" t="s">
        <v>53</v>
      </c>
      <c r="Y31" s="14">
        <f>SUM(Y29:Y30)</f>
        <v>13.794249999999998</v>
      </c>
      <c r="Z31" s="8" t="s">
        <v>4</v>
      </c>
      <c r="AB31" s="36"/>
      <c r="AC31" s="34"/>
      <c r="AE31" s="112"/>
      <c r="AF31" s="70" t="s">
        <v>53</v>
      </c>
      <c r="AG31" s="15">
        <f>SUM(AG29:AG30)</f>
        <v>20.706249999999997</v>
      </c>
      <c r="AH31" s="15">
        <f t="shared" ref="AH31:CS31" si="201">SUM(AH29:AH30)</f>
        <v>20.591049999999996</v>
      </c>
      <c r="AI31" s="15">
        <f t="shared" si="201"/>
        <v>20.475849999999998</v>
      </c>
      <c r="AJ31" s="15">
        <f t="shared" si="201"/>
        <v>20.36065</v>
      </c>
      <c r="AK31" s="15">
        <f t="shared" si="201"/>
        <v>20.245450000000002</v>
      </c>
      <c r="AL31" s="15">
        <f t="shared" si="201"/>
        <v>20.130249999999997</v>
      </c>
      <c r="AM31" s="15">
        <f t="shared" si="201"/>
        <v>20.015050000000002</v>
      </c>
      <c r="AN31" s="15">
        <f t="shared" si="201"/>
        <v>19.899849999999997</v>
      </c>
      <c r="AO31" s="15">
        <f t="shared" si="201"/>
        <v>19.784649999999999</v>
      </c>
      <c r="AP31" s="15">
        <f t="shared" si="201"/>
        <v>19.669450000000001</v>
      </c>
      <c r="AQ31" s="15">
        <f t="shared" si="201"/>
        <v>19.554249999999996</v>
      </c>
      <c r="AR31" s="15">
        <f t="shared" si="201"/>
        <v>19.439050000000002</v>
      </c>
      <c r="AS31" s="15">
        <f t="shared" si="201"/>
        <v>19.323849999999997</v>
      </c>
      <c r="AT31" s="15">
        <f t="shared" si="201"/>
        <v>19.208649999999999</v>
      </c>
      <c r="AU31" s="15">
        <f t="shared" si="201"/>
        <v>19.093450000000001</v>
      </c>
      <c r="AV31" s="15">
        <f t="shared" si="201"/>
        <v>18.978249999999996</v>
      </c>
      <c r="AW31" s="15">
        <f t="shared" si="201"/>
        <v>18.863050000000001</v>
      </c>
      <c r="AX31" s="15">
        <f t="shared" si="201"/>
        <v>18.747849999999996</v>
      </c>
      <c r="AY31" s="15">
        <f t="shared" si="201"/>
        <v>18.632649999999998</v>
      </c>
      <c r="AZ31" s="15">
        <f t="shared" si="201"/>
        <v>18.51745</v>
      </c>
      <c r="BA31" s="15">
        <f t="shared" si="201"/>
        <v>18.402249999999995</v>
      </c>
      <c r="BB31" s="15">
        <f t="shared" si="201"/>
        <v>18.287050000000001</v>
      </c>
      <c r="BC31" s="15">
        <f t="shared" si="201"/>
        <v>18.171849999999999</v>
      </c>
      <c r="BD31" s="15">
        <f t="shared" si="201"/>
        <v>18.056649999999998</v>
      </c>
      <c r="BE31" s="15">
        <f t="shared" si="201"/>
        <v>17.94145</v>
      </c>
      <c r="BF31" s="15">
        <f t="shared" si="201"/>
        <v>17.826249999999998</v>
      </c>
      <c r="BG31" s="15">
        <f t="shared" si="201"/>
        <v>17.71105</v>
      </c>
      <c r="BH31" s="15">
        <f t="shared" si="201"/>
        <v>17.595849999999999</v>
      </c>
      <c r="BI31" s="15">
        <f t="shared" si="201"/>
        <v>17.480649999999997</v>
      </c>
      <c r="BJ31" s="15">
        <f t="shared" si="201"/>
        <v>17.365449999999999</v>
      </c>
      <c r="BK31" s="15">
        <f t="shared" si="201"/>
        <v>17.250249999999998</v>
      </c>
      <c r="BL31" s="15">
        <f t="shared" si="201"/>
        <v>17.13505</v>
      </c>
      <c r="BM31" s="15">
        <f t="shared" si="201"/>
        <v>17.019849999999998</v>
      </c>
      <c r="BN31" s="15">
        <f t="shared" si="201"/>
        <v>16.904649999999997</v>
      </c>
      <c r="BO31" s="15">
        <f t="shared" si="201"/>
        <v>16.789449999999999</v>
      </c>
      <c r="BP31" s="15">
        <f t="shared" si="201"/>
        <v>16.674249999999997</v>
      </c>
      <c r="BQ31" s="15">
        <f t="shared" si="201"/>
        <v>16.559049999999999</v>
      </c>
      <c r="BR31" s="15">
        <f t="shared" si="201"/>
        <v>16.443849999999998</v>
      </c>
      <c r="BS31" s="15">
        <f t="shared" si="201"/>
        <v>16.328649999999996</v>
      </c>
      <c r="BT31" s="15">
        <f t="shared" si="201"/>
        <v>16.213449999999998</v>
      </c>
      <c r="BU31" s="15">
        <f t="shared" si="201"/>
        <v>16.098249999999997</v>
      </c>
      <c r="BV31" s="15">
        <f t="shared" si="201"/>
        <v>15.983049999999997</v>
      </c>
      <c r="BW31" s="15">
        <f t="shared" si="201"/>
        <v>15.867849999999997</v>
      </c>
      <c r="BX31" s="15">
        <f t="shared" si="201"/>
        <v>15.752649999999996</v>
      </c>
      <c r="BY31" s="15">
        <f t="shared" si="201"/>
        <v>15.637449999999998</v>
      </c>
      <c r="BZ31" s="15">
        <f t="shared" si="201"/>
        <v>15.522249999999996</v>
      </c>
      <c r="CA31" s="15">
        <f t="shared" si="201"/>
        <v>15.407049999999996</v>
      </c>
      <c r="CB31" s="15">
        <f t="shared" si="201"/>
        <v>15.291849999999997</v>
      </c>
      <c r="CC31" s="15">
        <f t="shared" si="201"/>
        <v>15.176649999999995</v>
      </c>
      <c r="CD31" s="15">
        <f t="shared" si="201"/>
        <v>15.061449999999997</v>
      </c>
      <c r="CE31" s="15">
        <f t="shared" si="201"/>
        <v>14.946249999999996</v>
      </c>
      <c r="CF31" s="15">
        <f t="shared" si="201"/>
        <v>14.831049999999996</v>
      </c>
      <c r="CG31" s="15">
        <f t="shared" si="201"/>
        <v>14.715849999999998</v>
      </c>
      <c r="CH31" s="15">
        <f t="shared" si="201"/>
        <v>14.600649999999995</v>
      </c>
      <c r="CI31" s="15">
        <f t="shared" si="201"/>
        <v>14.485449999999997</v>
      </c>
      <c r="CJ31" s="15">
        <f t="shared" si="201"/>
        <v>14.370249999999995</v>
      </c>
      <c r="CK31" s="15">
        <f t="shared" si="201"/>
        <v>14.255049999999995</v>
      </c>
      <c r="CL31" s="15">
        <f t="shared" si="201"/>
        <v>14.139849999999997</v>
      </c>
      <c r="CM31" s="15">
        <f t="shared" si="201"/>
        <v>14.024649999999994</v>
      </c>
      <c r="CN31" s="15">
        <f t="shared" si="201"/>
        <v>13.909449999999996</v>
      </c>
      <c r="CO31" s="15">
        <f t="shared" si="201"/>
        <v>13.794249999999995</v>
      </c>
      <c r="CP31" s="15">
        <f t="shared" si="201"/>
        <v>13.679049999999995</v>
      </c>
      <c r="CQ31" s="15">
        <f t="shared" si="201"/>
        <v>13.563849999999997</v>
      </c>
      <c r="CR31" s="15">
        <f t="shared" si="201"/>
        <v>13.448649999999994</v>
      </c>
      <c r="CS31" s="15">
        <f t="shared" si="201"/>
        <v>13.333449999999996</v>
      </c>
      <c r="CT31" s="15">
        <f t="shared" ref="CT31:DJ31" si="202">SUM(CT29:CT30)</f>
        <v>13.218249999999994</v>
      </c>
      <c r="CU31" s="15">
        <f t="shared" si="202"/>
        <v>13.103049999999994</v>
      </c>
      <c r="CV31" s="15">
        <f t="shared" si="202"/>
        <v>12.987849999999996</v>
      </c>
      <c r="CW31" s="15">
        <f t="shared" si="202"/>
        <v>12.872649999999993</v>
      </c>
      <c r="CX31" s="15">
        <f t="shared" si="202"/>
        <v>12.757449999999995</v>
      </c>
      <c r="CY31" s="15">
        <f t="shared" si="202"/>
        <v>12.642249999999994</v>
      </c>
      <c r="CZ31" s="15">
        <f t="shared" si="202"/>
        <v>12.527049999999994</v>
      </c>
      <c r="DA31" s="15">
        <f t="shared" si="202"/>
        <v>12.411849999999996</v>
      </c>
      <c r="DB31" s="15">
        <f t="shared" si="202"/>
        <v>12.296649999999993</v>
      </c>
      <c r="DC31" s="15">
        <f t="shared" si="202"/>
        <v>12.181449999999995</v>
      </c>
      <c r="DD31" s="15">
        <f t="shared" si="202"/>
        <v>12.066249999999993</v>
      </c>
      <c r="DE31" s="15">
        <f t="shared" si="202"/>
        <v>11.951049999999993</v>
      </c>
      <c r="DF31" s="15">
        <f t="shared" si="202"/>
        <v>11.835849999999995</v>
      </c>
      <c r="DG31" s="15">
        <f t="shared" si="202"/>
        <v>11.720649999999992</v>
      </c>
      <c r="DH31" s="15">
        <f t="shared" si="202"/>
        <v>11.605449999999994</v>
      </c>
      <c r="DI31" s="15">
        <f t="shared" si="202"/>
        <v>11.490249999999993</v>
      </c>
      <c r="DJ31" s="15">
        <f t="shared" si="202"/>
        <v>11.375049999999993</v>
      </c>
      <c r="DK31" s="15">
        <f t="shared" ref="DK31" si="203">SUM(DK29:DK30)</f>
        <v>11.259849999999995</v>
      </c>
      <c r="DL31" s="15">
        <f t="shared" ref="DL31" si="204">SUM(DL29:DL30)</f>
        <v>11.144649999999992</v>
      </c>
      <c r="DM31" s="15">
        <f t="shared" ref="DM31" si="205">SUM(DM29:DM30)</f>
        <v>11.029449999999994</v>
      </c>
      <c r="DN31" s="15">
        <f t="shared" ref="DN31" si="206">SUM(DN29:DN30)</f>
        <v>10.914249999999992</v>
      </c>
      <c r="DO31" s="15">
        <f t="shared" ref="DO31" si="207">SUM(DO29:DO30)</f>
        <v>10.799049999999992</v>
      </c>
      <c r="DP31" s="15">
        <f t="shared" ref="DP31" si="208">SUM(DP29:DP30)</f>
        <v>10.683849999999994</v>
      </c>
      <c r="DQ31" s="15">
        <f t="shared" ref="DQ31" si="209">SUM(DQ29:DQ30)</f>
        <v>10.568649999999991</v>
      </c>
      <c r="DR31" s="15">
        <f t="shared" ref="DR31" si="210">SUM(DR29:DR30)</f>
        <v>10.453449999999993</v>
      </c>
      <c r="DS31" s="15">
        <f t="shared" ref="DS31" si="211">SUM(DS29:DS30)</f>
        <v>10.338249999999992</v>
      </c>
      <c r="DT31" s="15">
        <f t="shared" ref="DT31" si="212">SUM(DT29:DT30)</f>
        <v>10.223049999999992</v>
      </c>
      <c r="DU31" s="15">
        <f t="shared" ref="DU31" si="213">SUM(DU29:DU30)</f>
        <v>10.107849999999994</v>
      </c>
      <c r="DV31" s="15">
        <f t="shared" ref="DV31" si="214">SUM(DV29:DV30)</f>
        <v>9.9926499999999905</v>
      </c>
      <c r="DW31" s="15">
        <f t="shared" ref="DW31" si="215">SUM(DW29:DW30)</f>
        <v>9.8774499999999925</v>
      </c>
      <c r="DX31" s="15">
        <f t="shared" ref="DX31" si="216">SUM(DX29:DX30)</f>
        <v>9.762249999999991</v>
      </c>
      <c r="DY31" s="15">
        <f t="shared" ref="DY31" si="217">SUM(DY29:DY30)</f>
        <v>9.6470499999999912</v>
      </c>
      <c r="DZ31" s="15">
        <f t="shared" ref="DZ31" si="218">SUM(DZ29:DZ30)</f>
        <v>9.5318499999999933</v>
      </c>
      <c r="EA31" s="15">
        <f t="shared" ref="EA31" si="219">SUM(EA29:EA30)</f>
        <v>9.41664999999999</v>
      </c>
      <c r="EB31" s="15">
        <f t="shared" ref="EB31" si="220">SUM(EB29:EB30)</f>
        <v>9.301449999999992</v>
      </c>
      <c r="EC31" s="32">
        <f t="shared" ref="EC31" si="221">SUM(EC29:EC30)</f>
        <v>9.1862499999999905</v>
      </c>
    </row>
    <row r="32" spans="2:133" ht="15.75" customHeight="1" x14ac:dyDescent="0.25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W32" s="115" t="s">
        <v>253</v>
      </c>
      <c r="X32" s="116"/>
      <c r="Y32" s="116"/>
      <c r="Z32" s="117"/>
      <c r="AB32" s="36"/>
      <c r="AC32" s="34"/>
      <c r="AE32" s="110" t="s">
        <v>184</v>
      </c>
      <c r="AF32" s="10" t="s">
        <v>61</v>
      </c>
      <c r="AG32" s="15">
        <f>Y34</f>
        <v>2</v>
      </c>
      <c r="AH32" s="41">
        <f t="shared" ref="AH32:AW35" si="222">AG32</f>
        <v>2</v>
      </c>
      <c r="AI32" s="41">
        <f t="shared" si="222"/>
        <v>2</v>
      </c>
      <c r="AJ32" s="41">
        <f t="shared" si="222"/>
        <v>2</v>
      </c>
      <c r="AK32" s="41">
        <f t="shared" si="222"/>
        <v>2</v>
      </c>
      <c r="AL32" s="41">
        <f t="shared" si="222"/>
        <v>2</v>
      </c>
      <c r="AM32" s="41">
        <f t="shared" si="222"/>
        <v>2</v>
      </c>
      <c r="AN32" s="41">
        <f t="shared" si="222"/>
        <v>2</v>
      </c>
      <c r="AO32" s="41">
        <f t="shared" si="222"/>
        <v>2</v>
      </c>
      <c r="AP32" s="41">
        <f t="shared" si="222"/>
        <v>2</v>
      </c>
      <c r="AQ32" s="41">
        <f t="shared" si="222"/>
        <v>2</v>
      </c>
      <c r="AR32" s="41">
        <f t="shared" si="222"/>
        <v>2</v>
      </c>
      <c r="AS32" s="41">
        <f t="shared" si="222"/>
        <v>2</v>
      </c>
      <c r="AT32" s="41">
        <f t="shared" si="222"/>
        <v>2</v>
      </c>
      <c r="AU32" s="41">
        <f t="shared" si="222"/>
        <v>2</v>
      </c>
      <c r="AV32" s="41">
        <f t="shared" si="222"/>
        <v>2</v>
      </c>
      <c r="AW32" s="41">
        <f t="shared" si="222"/>
        <v>2</v>
      </c>
      <c r="AX32" s="41">
        <f t="shared" ref="AI32:BQ35" si="223">AW32</f>
        <v>2</v>
      </c>
      <c r="AY32" s="41">
        <f t="shared" si="223"/>
        <v>2</v>
      </c>
      <c r="AZ32" s="41">
        <f t="shared" si="223"/>
        <v>2</v>
      </c>
      <c r="BA32" s="41">
        <f t="shared" si="223"/>
        <v>2</v>
      </c>
      <c r="BB32" s="41">
        <f t="shared" si="223"/>
        <v>2</v>
      </c>
      <c r="BC32" s="41">
        <f t="shared" si="223"/>
        <v>2</v>
      </c>
      <c r="BD32" s="41">
        <f t="shared" si="223"/>
        <v>2</v>
      </c>
      <c r="BE32" s="41">
        <f t="shared" si="223"/>
        <v>2</v>
      </c>
      <c r="BF32" s="41">
        <f t="shared" si="223"/>
        <v>2</v>
      </c>
      <c r="BG32" s="41">
        <f t="shared" si="223"/>
        <v>2</v>
      </c>
      <c r="BH32" s="41">
        <f t="shared" si="223"/>
        <v>2</v>
      </c>
      <c r="BI32" s="41">
        <f t="shared" si="223"/>
        <v>2</v>
      </c>
      <c r="BJ32" s="41">
        <f t="shared" si="223"/>
        <v>2</v>
      </c>
      <c r="BK32" s="41">
        <f t="shared" si="223"/>
        <v>2</v>
      </c>
      <c r="BL32" s="41">
        <f t="shared" si="223"/>
        <v>2</v>
      </c>
      <c r="BM32" s="41">
        <f t="shared" si="223"/>
        <v>2</v>
      </c>
      <c r="BN32" s="41">
        <f t="shared" si="223"/>
        <v>2</v>
      </c>
      <c r="BO32" s="41">
        <f t="shared" si="223"/>
        <v>2</v>
      </c>
      <c r="BP32" s="41">
        <f t="shared" si="223"/>
        <v>2</v>
      </c>
      <c r="BQ32" s="41">
        <f t="shared" si="223"/>
        <v>2</v>
      </c>
      <c r="BR32" s="41">
        <f t="shared" ref="BR32:DJ32" si="224">BQ32</f>
        <v>2</v>
      </c>
      <c r="BS32" s="41">
        <f t="shared" si="224"/>
        <v>2</v>
      </c>
      <c r="BT32" s="41">
        <f t="shared" si="224"/>
        <v>2</v>
      </c>
      <c r="BU32" s="41">
        <f t="shared" si="224"/>
        <v>2</v>
      </c>
      <c r="BV32" s="41">
        <f t="shared" si="224"/>
        <v>2</v>
      </c>
      <c r="BW32" s="41">
        <f t="shared" si="224"/>
        <v>2</v>
      </c>
      <c r="BX32" s="41">
        <f t="shared" si="224"/>
        <v>2</v>
      </c>
      <c r="BY32" s="41">
        <f t="shared" si="224"/>
        <v>2</v>
      </c>
      <c r="BZ32" s="41">
        <f t="shared" si="224"/>
        <v>2</v>
      </c>
      <c r="CA32" s="41">
        <f t="shared" si="224"/>
        <v>2</v>
      </c>
      <c r="CB32" s="41">
        <f t="shared" si="224"/>
        <v>2</v>
      </c>
      <c r="CC32" s="41">
        <f t="shared" si="224"/>
        <v>2</v>
      </c>
      <c r="CD32" s="41">
        <f t="shared" si="224"/>
        <v>2</v>
      </c>
      <c r="CE32" s="41">
        <f t="shared" si="224"/>
        <v>2</v>
      </c>
      <c r="CF32" s="41">
        <f t="shared" si="224"/>
        <v>2</v>
      </c>
      <c r="CG32" s="41">
        <f t="shared" si="224"/>
        <v>2</v>
      </c>
      <c r="CH32" s="41">
        <f t="shared" si="224"/>
        <v>2</v>
      </c>
      <c r="CI32" s="41">
        <f t="shared" si="224"/>
        <v>2</v>
      </c>
      <c r="CJ32" s="41">
        <f t="shared" si="224"/>
        <v>2</v>
      </c>
      <c r="CK32" s="41">
        <f t="shared" si="224"/>
        <v>2</v>
      </c>
      <c r="CL32" s="41">
        <f t="shared" si="224"/>
        <v>2</v>
      </c>
      <c r="CM32" s="41">
        <f t="shared" si="224"/>
        <v>2</v>
      </c>
      <c r="CN32" s="41">
        <f t="shared" si="224"/>
        <v>2</v>
      </c>
      <c r="CO32" s="41">
        <f t="shared" si="224"/>
        <v>2</v>
      </c>
      <c r="CP32" s="41">
        <f t="shared" si="224"/>
        <v>2</v>
      </c>
      <c r="CQ32" s="41">
        <f t="shared" si="224"/>
        <v>2</v>
      </c>
      <c r="CR32" s="41">
        <f t="shared" si="224"/>
        <v>2</v>
      </c>
      <c r="CS32" s="41">
        <f t="shared" si="224"/>
        <v>2</v>
      </c>
      <c r="CT32" s="41">
        <f t="shared" si="224"/>
        <v>2</v>
      </c>
      <c r="CU32" s="41">
        <f t="shared" si="224"/>
        <v>2</v>
      </c>
      <c r="CV32" s="41">
        <f t="shared" si="224"/>
        <v>2</v>
      </c>
      <c r="CW32" s="41">
        <f t="shared" si="224"/>
        <v>2</v>
      </c>
      <c r="CX32" s="41">
        <f t="shared" si="224"/>
        <v>2</v>
      </c>
      <c r="CY32" s="41">
        <f t="shared" si="224"/>
        <v>2</v>
      </c>
      <c r="CZ32" s="41">
        <f t="shared" si="224"/>
        <v>2</v>
      </c>
      <c r="DA32" s="41">
        <f t="shared" si="224"/>
        <v>2</v>
      </c>
      <c r="DB32" s="41">
        <f t="shared" si="224"/>
        <v>2</v>
      </c>
      <c r="DC32" s="41">
        <f t="shared" si="224"/>
        <v>2</v>
      </c>
      <c r="DD32" s="41">
        <f t="shared" si="224"/>
        <v>2</v>
      </c>
      <c r="DE32" s="41">
        <f t="shared" si="224"/>
        <v>2</v>
      </c>
      <c r="DF32" s="41">
        <f t="shared" si="224"/>
        <v>2</v>
      </c>
      <c r="DG32" s="41">
        <f t="shared" si="224"/>
        <v>2</v>
      </c>
      <c r="DH32" s="41">
        <f t="shared" si="224"/>
        <v>2</v>
      </c>
      <c r="DI32" s="41">
        <f t="shared" si="224"/>
        <v>2</v>
      </c>
      <c r="DJ32" s="41">
        <f t="shared" si="224"/>
        <v>2</v>
      </c>
      <c r="DK32" s="41">
        <f t="shared" ref="DK32:DK35" si="225">DJ32</f>
        <v>2</v>
      </c>
      <c r="DL32" s="41">
        <f t="shared" ref="DL32:DL35" si="226">DK32</f>
        <v>2</v>
      </c>
      <c r="DM32" s="41">
        <f t="shared" ref="DM32:DM35" si="227">DL32</f>
        <v>2</v>
      </c>
      <c r="DN32" s="41">
        <f t="shared" ref="DN32:DN35" si="228">DM32</f>
        <v>2</v>
      </c>
      <c r="DO32" s="41">
        <f t="shared" ref="DO32:DO35" si="229">DN32</f>
        <v>2</v>
      </c>
      <c r="DP32" s="41">
        <f t="shared" ref="DP32:DP35" si="230">DO32</f>
        <v>2</v>
      </c>
      <c r="DQ32" s="41">
        <f t="shared" ref="DQ32:DQ35" si="231">DP32</f>
        <v>2</v>
      </c>
      <c r="DR32" s="41">
        <f t="shared" ref="DR32:DR35" si="232">DQ32</f>
        <v>2</v>
      </c>
      <c r="DS32" s="41">
        <f t="shared" ref="DS32:DS35" si="233">DR32</f>
        <v>2</v>
      </c>
      <c r="DT32" s="41">
        <f t="shared" ref="DT32:DT35" si="234">DS32</f>
        <v>2</v>
      </c>
      <c r="DU32" s="41">
        <f t="shared" ref="DU32:DU35" si="235">DT32</f>
        <v>2</v>
      </c>
      <c r="DV32" s="41">
        <f t="shared" ref="DV32:DV35" si="236">DU32</f>
        <v>2</v>
      </c>
      <c r="DW32" s="41">
        <f t="shared" ref="DW32:DW35" si="237">DV32</f>
        <v>2</v>
      </c>
      <c r="DX32" s="41">
        <f t="shared" ref="DX32:DX35" si="238">DW32</f>
        <v>2</v>
      </c>
      <c r="DY32" s="41">
        <f t="shared" ref="DY32:DY35" si="239">DX32</f>
        <v>2</v>
      </c>
      <c r="DZ32" s="41">
        <f t="shared" ref="DZ32:DZ35" si="240">DY32</f>
        <v>2</v>
      </c>
      <c r="EA32" s="41">
        <f t="shared" ref="EA32:EA35" si="241">DZ32</f>
        <v>2</v>
      </c>
      <c r="EB32" s="41">
        <f t="shared" ref="EB32:EB35" si="242">EA32</f>
        <v>2</v>
      </c>
      <c r="EC32" s="42">
        <f t="shared" ref="EC32:EC35" si="243">EB32</f>
        <v>2</v>
      </c>
    </row>
    <row r="33" spans="2:133" ht="16.5" thickBot="1" x14ac:dyDescent="0.3"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W33" s="115"/>
      <c r="X33" s="116"/>
      <c r="Y33" s="116"/>
      <c r="Z33" s="117"/>
      <c r="AB33" s="36"/>
      <c r="AC33" s="34"/>
      <c r="AE33" s="111"/>
      <c r="AF33" s="10" t="s">
        <v>62</v>
      </c>
      <c r="AG33" s="15">
        <f>Y35</f>
        <v>1.25</v>
      </c>
      <c r="AH33" s="41">
        <f t="shared" si="222"/>
        <v>1.25</v>
      </c>
      <c r="AI33" s="41">
        <f t="shared" si="223"/>
        <v>1.25</v>
      </c>
      <c r="AJ33" s="41">
        <f t="shared" si="223"/>
        <v>1.25</v>
      </c>
      <c r="AK33" s="41">
        <f t="shared" si="223"/>
        <v>1.25</v>
      </c>
      <c r="AL33" s="41">
        <f t="shared" si="223"/>
        <v>1.25</v>
      </c>
      <c r="AM33" s="41">
        <f t="shared" si="223"/>
        <v>1.25</v>
      </c>
      <c r="AN33" s="41">
        <f t="shared" si="223"/>
        <v>1.25</v>
      </c>
      <c r="AO33" s="41">
        <f t="shared" si="223"/>
        <v>1.25</v>
      </c>
      <c r="AP33" s="41">
        <f t="shared" si="223"/>
        <v>1.25</v>
      </c>
      <c r="AQ33" s="41">
        <f t="shared" si="223"/>
        <v>1.25</v>
      </c>
      <c r="AR33" s="41">
        <f t="shared" si="223"/>
        <v>1.25</v>
      </c>
      <c r="AS33" s="41">
        <f t="shared" si="223"/>
        <v>1.25</v>
      </c>
      <c r="AT33" s="41">
        <f t="shared" si="223"/>
        <v>1.25</v>
      </c>
      <c r="AU33" s="41">
        <f t="shared" si="223"/>
        <v>1.25</v>
      </c>
      <c r="AV33" s="41">
        <f t="shared" si="223"/>
        <v>1.25</v>
      </c>
      <c r="AW33" s="41">
        <f t="shared" si="223"/>
        <v>1.25</v>
      </c>
      <c r="AX33" s="41">
        <f t="shared" si="223"/>
        <v>1.25</v>
      </c>
      <c r="AY33" s="41">
        <f t="shared" si="223"/>
        <v>1.25</v>
      </c>
      <c r="AZ33" s="41">
        <f t="shared" si="223"/>
        <v>1.25</v>
      </c>
      <c r="BA33" s="41">
        <f t="shared" si="223"/>
        <v>1.25</v>
      </c>
      <c r="BB33" s="41">
        <f t="shared" si="223"/>
        <v>1.25</v>
      </c>
      <c r="BC33" s="41">
        <f t="shared" si="223"/>
        <v>1.25</v>
      </c>
      <c r="BD33" s="41">
        <f t="shared" si="223"/>
        <v>1.25</v>
      </c>
      <c r="BE33" s="41">
        <f t="shared" si="223"/>
        <v>1.25</v>
      </c>
      <c r="BF33" s="41">
        <f t="shared" si="223"/>
        <v>1.25</v>
      </c>
      <c r="BG33" s="41">
        <f t="shared" si="223"/>
        <v>1.25</v>
      </c>
      <c r="BH33" s="41">
        <f t="shared" si="223"/>
        <v>1.25</v>
      </c>
      <c r="BI33" s="41">
        <f t="shared" si="223"/>
        <v>1.25</v>
      </c>
      <c r="BJ33" s="41">
        <f t="shared" si="223"/>
        <v>1.25</v>
      </c>
      <c r="BK33" s="41">
        <f t="shared" si="223"/>
        <v>1.25</v>
      </c>
      <c r="BL33" s="41">
        <f t="shared" si="223"/>
        <v>1.25</v>
      </c>
      <c r="BM33" s="41">
        <f t="shared" si="223"/>
        <v>1.25</v>
      </c>
      <c r="BN33" s="41">
        <f t="shared" si="223"/>
        <v>1.25</v>
      </c>
      <c r="BO33" s="41">
        <f t="shared" si="223"/>
        <v>1.25</v>
      </c>
      <c r="BP33" s="41">
        <f t="shared" si="223"/>
        <v>1.25</v>
      </c>
      <c r="BQ33" s="41">
        <f t="shared" si="223"/>
        <v>1.25</v>
      </c>
      <c r="BR33" s="41">
        <f t="shared" ref="BR33:DJ33" si="244">BQ33</f>
        <v>1.25</v>
      </c>
      <c r="BS33" s="41">
        <f t="shared" si="244"/>
        <v>1.25</v>
      </c>
      <c r="BT33" s="41">
        <f t="shared" si="244"/>
        <v>1.25</v>
      </c>
      <c r="BU33" s="41">
        <f t="shared" si="244"/>
        <v>1.25</v>
      </c>
      <c r="BV33" s="41">
        <f t="shared" si="244"/>
        <v>1.25</v>
      </c>
      <c r="BW33" s="41">
        <f t="shared" si="244"/>
        <v>1.25</v>
      </c>
      <c r="BX33" s="41">
        <f t="shared" si="244"/>
        <v>1.25</v>
      </c>
      <c r="BY33" s="41">
        <f t="shared" si="244"/>
        <v>1.25</v>
      </c>
      <c r="BZ33" s="41">
        <f t="shared" si="244"/>
        <v>1.25</v>
      </c>
      <c r="CA33" s="41">
        <f t="shared" si="244"/>
        <v>1.25</v>
      </c>
      <c r="CB33" s="41">
        <f t="shared" si="244"/>
        <v>1.25</v>
      </c>
      <c r="CC33" s="41">
        <f t="shared" si="244"/>
        <v>1.25</v>
      </c>
      <c r="CD33" s="41">
        <f t="shared" si="244"/>
        <v>1.25</v>
      </c>
      <c r="CE33" s="41">
        <f t="shared" si="244"/>
        <v>1.25</v>
      </c>
      <c r="CF33" s="41">
        <f t="shared" si="244"/>
        <v>1.25</v>
      </c>
      <c r="CG33" s="41">
        <f t="shared" si="244"/>
        <v>1.25</v>
      </c>
      <c r="CH33" s="41">
        <f t="shared" si="244"/>
        <v>1.25</v>
      </c>
      <c r="CI33" s="41">
        <f t="shared" si="244"/>
        <v>1.25</v>
      </c>
      <c r="CJ33" s="41">
        <f t="shared" si="244"/>
        <v>1.25</v>
      </c>
      <c r="CK33" s="41">
        <f t="shared" si="244"/>
        <v>1.25</v>
      </c>
      <c r="CL33" s="41">
        <f t="shared" si="244"/>
        <v>1.25</v>
      </c>
      <c r="CM33" s="41">
        <f t="shared" si="244"/>
        <v>1.25</v>
      </c>
      <c r="CN33" s="41">
        <f t="shared" si="244"/>
        <v>1.25</v>
      </c>
      <c r="CO33" s="41">
        <f t="shared" si="244"/>
        <v>1.25</v>
      </c>
      <c r="CP33" s="41">
        <f t="shared" si="244"/>
        <v>1.25</v>
      </c>
      <c r="CQ33" s="41">
        <f t="shared" si="244"/>
        <v>1.25</v>
      </c>
      <c r="CR33" s="41">
        <f t="shared" si="244"/>
        <v>1.25</v>
      </c>
      <c r="CS33" s="41">
        <f t="shared" si="244"/>
        <v>1.25</v>
      </c>
      <c r="CT33" s="41">
        <f t="shared" si="244"/>
        <v>1.25</v>
      </c>
      <c r="CU33" s="41">
        <f t="shared" si="244"/>
        <v>1.25</v>
      </c>
      <c r="CV33" s="41">
        <f t="shared" si="244"/>
        <v>1.25</v>
      </c>
      <c r="CW33" s="41">
        <f t="shared" si="244"/>
        <v>1.25</v>
      </c>
      <c r="CX33" s="41">
        <f t="shared" si="244"/>
        <v>1.25</v>
      </c>
      <c r="CY33" s="41">
        <f t="shared" si="244"/>
        <v>1.25</v>
      </c>
      <c r="CZ33" s="41">
        <f t="shared" si="244"/>
        <v>1.25</v>
      </c>
      <c r="DA33" s="41">
        <f t="shared" si="244"/>
        <v>1.25</v>
      </c>
      <c r="DB33" s="41">
        <f t="shared" si="244"/>
        <v>1.25</v>
      </c>
      <c r="DC33" s="41">
        <f t="shared" si="244"/>
        <v>1.25</v>
      </c>
      <c r="DD33" s="41">
        <f t="shared" si="244"/>
        <v>1.25</v>
      </c>
      <c r="DE33" s="41">
        <f t="shared" si="244"/>
        <v>1.25</v>
      </c>
      <c r="DF33" s="41">
        <f t="shared" si="244"/>
        <v>1.25</v>
      </c>
      <c r="DG33" s="41">
        <f t="shared" si="244"/>
        <v>1.25</v>
      </c>
      <c r="DH33" s="41">
        <f t="shared" si="244"/>
        <v>1.25</v>
      </c>
      <c r="DI33" s="41">
        <f t="shared" si="244"/>
        <v>1.25</v>
      </c>
      <c r="DJ33" s="41">
        <f t="shared" si="244"/>
        <v>1.25</v>
      </c>
      <c r="DK33" s="41">
        <f t="shared" si="225"/>
        <v>1.25</v>
      </c>
      <c r="DL33" s="41">
        <f t="shared" si="226"/>
        <v>1.25</v>
      </c>
      <c r="DM33" s="41">
        <f t="shared" si="227"/>
        <v>1.25</v>
      </c>
      <c r="DN33" s="41">
        <f t="shared" si="228"/>
        <v>1.25</v>
      </c>
      <c r="DO33" s="41">
        <f t="shared" si="229"/>
        <v>1.25</v>
      </c>
      <c r="DP33" s="41">
        <f t="shared" si="230"/>
        <v>1.25</v>
      </c>
      <c r="DQ33" s="41">
        <f t="shared" si="231"/>
        <v>1.25</v>
      </c>
      <c r="DR33" s="41">
        <f t="shared" si="232"/>
        <v>1.25</v>
      </c>
      <c r="DS33" s="41">
        <f t="shared" si="233"/>
        <v>1.25</v>
      </c>
      <c r="DT33" s="41">
        <f t="shared" si="234"/>
        <v>1.25</v>
      </c>
      <c r="DU33" s="41">
        <f t="shared" si="235"/>
        <v>1.25</v>
      </c>
      <c r="DV33" s="41">
        <f t="shared" si="236"/>
        <v>1.25</v>
      </c>
      <c r="DW33" s="41">
        <f t="shared" si="237"/>
        <v>1.25</v>
      </c>
      <c r="DX33" s="41">
        <f t="shared" si="238"/>
        <v>1.25</v>
      </c>
      <c r="DY33" s="41">
        <f t="shared" si="239"/>
        <v>1.25</v>
      </c>
      <c r="DZ33" s="41">
        <f t="shared" si="240"/>
        <v>1.25</v>
      </c>
      <c r="EA33" s="41">
        <f t="shared" si="241"/>
        <v>1.25</v>
      </c>
      <c r="EB33" s="41">
        <f t="shared" si="242"/>
        <v>1.25</v>
      </c>
      <c r="EC33" s="42">
        <f t="shared" si="243"/>
        <v>1.25</v>
      </c>
    </row>
    <row r="34" spans="2:133" ht="15.75" customHeight="1" x14ac:dyDescent="0.25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V34" s="110" t="s">
        <v>184</v>
      </c>
      <c r="W34" s="51" t="s">
        <v>65</v>
      </c>
      <c r="X34" s="11" t="s">
        <v>61</v>
      </c>
      <c r="Y34" s="21">
        <v>2</v>
      </c>
      <c r="Z34" s="13" t="s">
        <v>11</v>
      </c>
      <c r="AB34" s="36"/>
      <c r="AC34" s="34"/>
      <c r="AE34" s="111"/>
      <c r="AF34" s="10" t="s">
        <v>63</v>
      </c>
      <c r="AG34" s="15">
        <f>Y36</f>
        <v>3</v>
      </c>
      <c r="AH34" s="41">
        <f t="shared" si="222"/>
        <v>3</v>
      </c>
      <c r="AI34" s="41">
        <f t="shared" si="223"/>
        <v>3</v>
      </c>
      <c r="AJ34" s="41">
        <f t="shared" si="223"/>
        <v>3</v>
      </c>
      <c r="AK34" s="41">
        <f t="shared" si="223"/>
        <v>3</v>
      </c>
      <c r="AL34" s="41">
        <f t="shared" si="223"/>
        <v>3</v>
      </c>
      <c r="AM34" s="41">
        <f t="shared" si="223"/>
        <v>3</v>
      </c>
      <c r="AN34" s="41">
        <f t="shared" si="223"/>
        <v>3</v>
      </c>
      <c r="AO34" s="41">
        <f t="shared" si="223"/>
        <v>3</v>
      </c>
      <c r="AP34" s="41">
        <f t="shared" si="223"/>
        <v>3</v>
      </c>
      <c r="AQ34" s="41">
        <f t="shared" si="223"/>
        <v>3</v>
      </c>
      <c r="AR34" s="41">
        <f t="shared" si="223"/>
        <v>3</v>
      </c>
      <c r="AS34" s="41">
        <f t="shared" si="223"/>
        <v>3</v>
      </c>
      <c r="AT34" s="41">
        <f t="shared" si="223"/>
        <v>3</v>
      </c>
      <c r="AU34" s="41">
        <f t="shared" si="223"/>
        <v>3</v>
      </c>
      <c r="AV34" s="41">
        <f t="shared" si="223"/>
        <v>3</v>
      </c>
      <c r="AW34" s="41">
        <f t="shared" si="223"/>
        <v>3</v>
      </c>
      <c r="AX34" s="41">
        <f t="shared" si="223"/>
        <v>3</v>
      </c>
      <c r="AY34" s="41">
        <f t="shared" si="223"/>
        <v>3</v>
      </c>
      <c r="AZ34" s="41">
        <f t="shared" si="223"/>
        <v>3</v>
      </c>
      <c r="BA34" s="41">
        <f t="shared" si="223"/>
        <v>3</v>
      </c>
      <c r="BB34" s="41">
        <f t="shared" si="223"/>
        <v>3</v>
      </c>
      <c r="BC34" s="41">
        <f t="shared" si="223"/>
        <v>3</v>
      </c>
      <c r="BD34" s="41">
        <f t="shared" si="223"/>
        <v>3</v>
      </c>
      <c r="BE34" s="41">
        <f t="shared" si="223"/>
        <v>3</v>
      </c>
      <c r="BF34" s="41">
        <f t="shared" si="223"/>
        <v>3</v>
      </c>
      <c r="BG34" s="41">
        <f t="shared" si="223"/>
        <v>3</v>
      </c>
      <c r="BH34" s="41">
        <f t="shared" si="223"/>
        <v>3</v>
      </c>
      <c r="BI34" s="41">
        <f t="shared" si="223"/>
        <v>3</v>
      </c>
      <c r="BJ34" s="41">
        <f t="shared" si="223"/>
        <v>3</v>
      </c>
      <c r="BK34" s="41">
        <f t="shared" si="223"/>
        <v>3</v>
      </c>
      <c r="BL34" s="41">
        <f t="shared" si="223"/>
        <v>3</v>
      </c>
      <c r="BM34" s="41">
        <f t="shared" si="223"/>
        <v>3</v>
      </c>
      <c r="BN34" s="41">
        <f t="shared" si="223"/>
        <v>3</v>
      </c>
      <c r="BO34" s="41">
        <f t="shared" si="223"/>
        <v>3</v>
      </c>
      <c r="BP34" s="41">
        <f t="shared" si="223"/>
        <v>3</v>
      </c>
      <c r="BQ34" s="41">
        <f t="shared" si="223"/>
        <v>3</v>
      </c>
      <c r="BR34" s="41">
        <f t="shared" ref="BR34:DJ34" si="245">BQ34</f>
        <v>3</v>
      </c>
      <c r="BS34" s="41">
        <f t="shared" si="245"/>
        <v>3</v>
      </c>
      <c r="BT34" s="41">
        <f t="shared" si="245"/>
        <v>3</v>
      </c>
      <c r="BU34" s="41">
        <f t="shared" si="245"/>
        <v>3</v>
      </c>
      <c r="BV34" s="41">
        <f t="shared" si="245"/>
        <v>3</v>
      </c>
      <c r="BW34" s="41">
        <f t="shared" si="245"/>
        <v>3</v>
      </c>
      <c r="BX34" s="41">
        <f t="shared" si="245"/>
        <v>3</v>
      </c>
      <c r="BY34" s="41">
        <f t="shared" si="245"/>
        <v>3</v>
      </c>
      <c r="BZ34" s="41">
        <f t="shared" si="245"/>
        <v>3</v>
      </c>
      <c r="CA34" s="41">
        <f t="shared" si="245"/>
        <v>3</v>
      </c>
      <c r="CB34" s="41">
        <f t="shared" si="245"/>
        <v>3</v>
      </c>
      <c r="CC34" s="41">
        <f t="shared" si="245"/>
        <v>3</v>
      </c>
      <c r="CD34" s="41">
        <f t="shared" si="245"/>
        <v>3</v>
      </c>
      <c r="CE34" s="41">
        <f t="shared" si="245"/>
        <v>3</v>
      </c>
      <c r="CF34" s="41">
        <f t="shared" si="245"/>
        <v>3</v>
      </c>
      <c r="CG34" s="41">
        <f t="shared" si="245"/>
        <v>3</v>
      </c>
      <c r="CH34" s="41">
        <f t="shared" si="245"/>
        <v>3</v>
      </c>
      <c r="CI34" s="41">
        <f t="shared" si="245"/>
        <v>3</v>
      </c>
      <c r="CJ34" s="41">
        <f t="shared" si="245"/>
        <v>3</v>
      </c>
      <c r="CK34" s="41">
        <f t="shared" si="245"/>
        <v>3</v>
      </c>
      <c r="CL34" s="41">
        <f t="shared" si="245"/>
        <v>3</v>
      </c>
      <c r="CM34" s="41">
        <f t="shared" si="245"/>
        <v>3</v>
      </c>
      <c r="CN34" s="41">
        <f t="shared" si="245"/>
        <v>3</v>
      </c>
      <c r="CO34" s="41">
        <f t="shared" si="245"/>
        <v>3</v>
      </c>
      <c r="CP34" s="41">
        <f t="shared" si="245"/>
        <v>3</v>
      </c>
      <c r="CQ34" s="41">
        <f t="shared" si="245"/>
        <v>3</v>
      </c>
      <c r="CR34" s="41">
        <f t="shared" si="245"/>
        <v>3</v>
      </c>
      <c r="CS34" s="41">
        <f t="shared" si="245"/>
        <v>3</v>
      </c>
      <c r="CT34" s="41">
        <f t="shared" si="245"/>
        <v>3</v>
      </c>
      <c r="CU34" s="41">
        <f t="shared" si="245"/>
        <v>3</v>
      </c>
      <c r="CV34" s="41">
        <f t="shared" si="245"/>
        <v>3</v>
      </c>
      <c r="CW34" s="41">
        <f t="shared" si="245"/>
        <v>3</v>
      </c>
      <c r="CX34" s="41">
        <f t="shared" si="245"/>
        <v>3</v>
      </c>
      <c r="CY34" s="41">
        <f t="shared" si="245"/>
        <v>3</v>
      </c>
      <c r="CZ34" s="41">
        <f t="shared" si="245"/>
        <v>3</v>
      </c>
      <c r="DA34" s="41">
        <f t="shared" si="245"/>
        <v>3</v>
      </c>
      <c r="DB34" s="41">
        <f t="shared" si="245"/>
        <v>3</v>
      </c>
      <c r="DC34" s="41">
        <f t="shared" si="245"/>
        <v>3</v>
      </c>
      <c r="DD34" s="41">
        <f t="shared" si="245"/>
        <v>3</v>
      </c>
      <c r="DE34" s="41">
        <f t="shared" si="245"/>
        <v>3</v>
      </c>
      <c r="DF34" s="41">
        <f t="shared" si="245"/>
        <v>3</v>
      </c>
      <c r="DG34" s="41">
        <f t="shared" si="245"/>
        <v>3</v>
      </c>
      <c r="DH34" s="41">
        <f t="shared" si="245"/>
        <v>3</v>
      </c>
      <c r="DI34" s="41">
        <f t="shared" si="245"/>
        <v>3</v>
      </c>
      <c r="DJ34" s="41">
        <f t="shared" si="245"/>
        <v>3</v>
      </c>
      <c r="DK34" s="41">
        <f t="shared" si="225"/>
        <v>3</v>
      </c>
      <c r="DL34" s="41">
        <f t="shared" si="226"/>
        <v>3</v>
      </c>
      <c r="DM34" s="41">
        <f t="shared" si="227"/>
        <v>3</v>
      </c>
      <c r="DN34" s="41">
        <f t="shared" si="228"/>
        <v>3</v>
      </c>
      <c r="DO34" s="41">
        <f t="shared" si="229"/>
        <v>3</v>
      </c>
      <c r="DP34" s="41">
        <f t="shared" si="230"/>
        <v>3</v>
      </c>
      <c r="DQ34" s="41">
        <f t="shared" si="231"/>
        <v>3</v>
      </c>
      <c r="DR34" s="41">
        <f t="shared" si="232"/>
        <v>3</v>
      </c>
      <c r="DS34" s="41">
        <f t="shared" si="233"/>
        <v>3</v>
      </c>
      <c r="DT34" s="41">
        <f t="shared" si="234"/>
        <v>3</v>
      </c>
      <c r="DU34" s="41">
        <f t="shared" si="235"/>
        <v>3</v>
      </c>
      <c r="DV34" s="41">
        <f t="shared" si="236"/>
        <v>3</v>
      </c>
      <c r="DW34" s="41">
        <f t="shared" si="237"/>
        <v>3</v>
      </c>
      <c r="DX34" s="41">
        <f t="shared" si="238"/>
        <v>3</v>
      </c>
      <c r="DY34" s="41">
        <f t="shared" si="239"/>
        <v>3</v>
      </c>
      <c r="DZ34" s="41">
        <f t="shared" si="240"/>
        <v>3</v>
      </c>
      <c r="EA34" s="41">
        <f t="shared" si="241"/>
        <v>3</v>
      </c>
      <c r="EB34" s="41">
        <f t="shared" si="242"/>
        <v>3</v>
      </c>
      <c r="EC34" s="42">
        <f t="shared" si="243"/>
        <v>3</v>
      </c>
    </row>
    <row r="35" spans="2:133" x14ac:dyDescent="0.25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V35" s="111"/>
      <c r="W35" s="40" t="s">
        <v>67</v>
      </c>
      <c r="X35" s="10" t="s">
        <v>62</v>
      </c>
      <c r="Y35" s="20">
        <v>1.25</v>
      </c>
      <c r="Z35" s="6" t="s">
        <v>11</v>
      </c>
      <c r="AB35" s="36"/>
      <c r="AC35" s="34"/>
      <c r="AE35" s="111"/>
      <c r="AF35" s="10" t="s">
        <v>64</v>
      </c>
      <c r="AG35" s="15">
        <f>Y37</f>
        <v>2</v>
      </c>
      <c r="AH35" s="41">
        <f t="shared" si="222"/>
        <v>2</v>
      </c>
      <c r="AI35" s="41">
        <f t="shared" si="223"/>
        <v>2</v>
      </c>
      <c r="AJ35" s="41">
        <f t="shared" si="223"/>
        <v>2</v>
      </c>
      <c r="AK35" s="41">
        <f t="shared" si="223"/>
        <v>2</v>
      </c>
      <c r="AL35" s="41">
        <f t="shared" si="223"/>
        <v>2</v>
      </c>
      <c r="AM35" s="41">
        <f t="shared" si="223"/>
        <v>2</v>
      </c>
      <c r="AN35" s="41">
        <f t="shared" si="223"/>
        <v>2</v>
      </c>
      <c r="AO35" s="41">
        <f t="shared" si="223"/>
        <v>2</v>
      </c>
      <c r="AP35" s="41">
        <f t="shared" si="223"/>
        <v>2</v>
      </c>
      <c r="AQ35" s="41">
        <f t="shared" si="223"/>
        <v>2</v>
      </c>
      <c r="AR35" s="41">
        <f t="shared" si="223"/>
        <v>2</v>
      </c>
      <c r="AS35" s="41">
        <f t="shared" si="223"/>
        <v>2</v>
      </c>
      <c r="AT35" s="41">
        <f t="shared" si="223"/>
        <v>2</v>
      </c>
      <c r="AU35" s="41">
        <f t="shared" si="223"/>
        <v>2</v>
      </c>
      <c r="AV35" s="41">
        <f t="shared" si="223"/>
        <v>2</v>
      </c>
      <c r="AW35" s="41">
        <f t="shared" si="223"/>
        <v>2</v>
      </c>
      <c r="AX35" s="41">
        <f t="shared" si="223"/>
        <v>2</v>
      </c>
      <c r="AY35" s="41">
        <f t="shared" si="223"/>
        <v>2</v>
      </c>
      <c r="AZ35" s="41">
        <f t="shared" si="223"/>
        <v>2</v>
      </c>
      <c r="BA35" s="41">
        <f t="shared" si="223"/>
        <v>2</v>
      </c>
      <c r="BB35" s="41">
        <f t="shared" si="223"/>
        <v>2</v>
      </c>
      <c r="BC35" s="41">
        <f t="shared" si="223"/>
        <v>2</v>
      </c>
      <c r="BD35" s="41">
        <f t="shared" si="223"/>
        <v>2</v>
      </c>
      <c r="BE35" s="41">
        <f t="shared" si="223"/>
        <v>2</v>
      </c>
      <c r="BF35" s="41">
        <f t="shared" si="223"/>
        <v>2</v>
      </c>
      <c r="BG35" s="41">
        <f t="shared" si="223"/>
        <v>2</v>
      </c>
      <c r="BH35" s="41">
        <f t="shared" si="223"/>
        <v>2</v>
      </c>
      <c r="BI35" s="41">
        <f t="shared" si="223"/>
        <v>2</v>
      </c>
      <c r="BJ35" s="41">
        <f t="shared" si="223"/>
        <v>2</v>
      </c>
      <c r="BK35" s="41">
        <f t="shared" si="223"/>
        <v>2</v>
      </c>
      <c r="BL35" s="41">
        <f t="shared" si="223"/>
        <v>2</v>
      </c>
      <c r="BM35" s="41">
        <f t="shared" si="223"/>
        <v>2</v>
      </c>
      <c r="BN35" s="41">
        <f t="shared" si="223"/>
        <v>2</v>
      </c>
      <c r="BO35" s="41">
        <f t="shared" si="223"/>
        <v>2</v>
      </c>
      <c r="BP35" s="41">
        <f t="shared" si="223"/>
        <v>2</v>
      </c>
      <c r="BQ35" s="41">
        <f t="shared" si="223"/>
        <v>2</v>
      </c>
      <c r="BR35" s="41">
        <f t="shared" ref="BR35:DJ35" si="246">BQ35</f>
        <v>2</v>
      </c>
      <c r="BS35" s="41">
        <f t="shared" si="246"/>
        <v>2</v>
      </c>
      <c r="BT35" s="41">
        <f t="shared" si="246"/>
        <v>2</v>
      </c>
      <c r="BU35" s="41">
        <f t="shared" si="246"/>
        <v>2</v>
      </c>
      <c r="BV35" s="41">
        <f t="shared" si="246"/>
        <v>2</v>
      </c>
      <c r="BW35" s="41">
        <f t="shared" si="246"/>
        <v>2</v>
      </c>
      <c r="BX35" s="41">
        <f t="shared" si="246"/>
        <v>2</v>
      </c>
      <c r="BY35" s="41">
        <f t="shared" si="246"/>
        <v>2</v>
      </c>
      <c r="BZ35" s="41">
        <f t="shared" si="246"/>
        <v>2</v>
      </c>
      <c r="CA35" s="41">
        <f t="shared" si="246"/>
        <v>2</v>
      </c>
      <c r="CB35" s="41">
        <f t="shared" si="246"/>
        <v>2</v>
      </c>
      <c r="CC35" s="41">
        <f t="shared" si="246"/>
        <v>2</v>
      </c>
      <c r="CD35" s="41">
        <f t="shared" si="246"/>
        <v>2</v>
      </c>
      <c r="CE35" s="41">
        <f t="shared" si="246"/>
        <v>2</v>
      </c>
      <c r="CF35" s="41">
        <f t="shared" si="246"/>
        <v>2</v>
      </c>
      <c r="CG35" s="41">
        <f t="shared" si="246"/>
        <v>2</v>
      </c>
      <c r="CH35" s="41">
        <f t="shared" si="246"/>
        <v>2</v>
      </c>
      <c r="CI35" s="41">
        <f t="shared" si="246"/>
        <v>2</v>
      </c>
      <c r="CJ35" s="41">
        <f t="shared" si="246"/>
        <v>2</v>
      </c>
      <c r="CK35" s="41">
        <f t="shared" si="246"/>
        <v>2</v>
      </c>
      <c r="CL35" s="41">
        <f t="shared" si="246"/>
        <v>2</v>
      </c>
      <c r="CM35" s="41">
        <f t="shared" si="246"/>
        <v>2</v>
      </c>
      <c r="CN35" s="41">
        <f t="shared" si="246"/>
        <v>2</v>
      </c>
      <c r="CO35" s="41">
        <f t="shared" si="246"/>
        <v>2</v>
      </c>
      <c r="CP35" s="41">
        <f t="shared" si="246"/>
        <v>2</v>
      </c>
      <c r="CQ35" s="41">
        <f t="shared" si="246"/>
        <v>2</v>
      </c>
      <c r="CR35" s="41">
        <f t="shared" si="246"/>
        <v>2</v>
      </c>
      <c r="CS35" s="41">
        <f t="shared" si="246"/>
        <v>2</v>
      </c>
      <c r="CT35" s="41">
        <f t="shared" si="246"/>
        <v>2</v>
      </c>
      <c r="CU35" s="41">
        <f t="shared" si="246"/>
        <v>2</v>
      </c>
      <c r="CV35" s="41">
        <f t="shared" si="246"/>
        <v>2</v>
      </c>
      <c r="CW35" s="41">
        <f t="shared" si="246"/>
        <v>2</v>
      </c>
      <c r="CX35" s="41">
        <f t="shared" si="246"/>
        <v>2</v>
      </c>
      <c r="CY35" s="41">
        <f t="shared" si="246"/>
        <v>2</v>
      </c>
      <c r="CZ35" s="41">
        <f t="shared" si="246"/>
        <v>2</v>
      </c>
      <c r="DA35" s="41">
        <f t="shared" si="246"/>
        <v>2</v>
      </c>
      <c r="DB35" s="41">
        <f t="shared" si="246"/>
        <v>2</v>
      </c>
      <c r="DC35" s="41">
        <f t="shared" si="246"/>
        <v>2</v>
      </c>
      <c r="DD35" s="41">
        <f t="shared" si="246"/>
        <v>2</v>
      </c>
      <c r="DE35" s="41">
        <f t="shared" si="246"/>
        <v>2</v>
      </c>
      <c r="DF35" s="41">
        <f t="shared" si="246"/>
        <v>2</v>
      </c>
      <c r="DG35" s="41">
        <f t="shared" si="246"/>
        <v>2</v>
      </c>
      <c r="DH35" s="41">
        <f t="shared" si="246"/>
        <v>2</v>
      </c>
      <c r="DI35" s="41">
        <f t="shared" si="246"/>
        <v>2</v>
      </c>
      <c r="DJ35" s="41">
        <f t="shared" si="246"/>
        <v>2</v>
      </c>
      <c r="DK35" s="41">
        <f t="shared" si="225"/>
        <v>2</v>
      </c>
      <c r="DL35" s="41">
        <f t="shared" si="226"/>
        <v>2</v>
      </c>
      <c r="DM35" s="41">
        <f t="shared" si="227"/>
        <v>2</v>
      </c>
      <c r="DN35" s="41">
        <f t="shared" si="228"/>
        <v>2</v>
      </c>
      <c r="DO35" s="41">
        <f t="shared" si="229"/>
        <v>2</v>
      </c>
      <c r="DP35" s="41">
        <f t="shared" si="230"/>
        <v>2</v>
      </c>
      <c r="DQ35" s="41">
        <f t="shared" si="231"/>
        <v>2</v>
      </c>
      <c r="DR35" s="41">
        <f t="shared" si="232"/>
        <v>2</v>
      </c>
      <c r="DS35" s="41">
        <f t="shared" si="233"/>
        <v>2</v>
      </c>
      <c r="DT35" s="41">
        <f t="shared" si="234"/>
        <v>2</v>
      </c>
      <c r="DU35" s="41">
        <f t="shared" si="235"/>
        <v>2</v>
      </c>
      <c r="DV35" s="41">
        <f t="shared" si="236"/>
        <v>2</v>
      </c>
      <c r="DW35" s="41">
        <f t="shared" si="237"/>
        <v>2</v>
      </c>
      <c r="DX35" s="41">
        <f t="shared" si="238"/>
        <v>2</v>
      </c>
      <c r="DY35" s="41">
        <f t="shared" si="239"/>
        <v>2</v>
      </c>
      <c r="DZ35" s="41">
        <f t="shared" si="240"/>
        <v>2</v>
      </c>
      <c r="EA35" s="41">
        <f t="shared" si="241"/>
        <v>2</v>
      </c>
      <c r="EB35" s="41">
        <f t="shared" si="242"/>
        <v>2</v>
      </c>
      <c r="EC35" s="42">
        <f t="shared" si="243"/>
        <v>2</v>
      </c>
    </row>
    <row r="36" spans="2:133" x14ac:dyDescent="0.25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V36" s="111"/>
      <c r="W36" s="40" t="s">
        <v>66</v>
      </c>
      <c r="X36" s="10" t="s">
        <v>63</v>
      </c>
      <c r="Y36" s="20">
        <v>3</v>
      </c>
      <c r="Z36" s="6" t="s">
        <v>11</v>
      </c>
      <c r="AB36" s="36"/>
      <c r="AC36" s="34"/>
      <c r="AE36" s="111"/>
      <c r="AF36" s="5" t="s">
        <v>59</v>
      </c>
      <c r="AG36" s="15">
        <f>AG29+(AG32*AG19)+(AG33*AG13)</f>
        <v>28.6875</v>
      </c>
      <c r="AH36" s="15">
        <f t="shared" ref="AH36:CS36" si="247">AH29+(AH32*AH19)+(AH33*AH13)</f>
        <v>28.610699999999998</v>
      </c>
      <c r="AI36" s="15">
        <f t="shared" si="247"/>
        <v>28.533899999999999</v>
      </c>
      <c r="AJ36" s="15">
        <f t="shared" si="247"/>
        <v>28.457100000000001</v>
      </c>
      <c r="AK36" s="15">
        <f t="shared" si="247"/>
        <v>28.380300000000002</v>
      </c>
      <c r="AL36" s="15">
        <f t="shared" si="247"/>
        <v>28.3035</v>
      </c>
      <c r="AM36" s="15">
        <f t="shared" si="247"/>
        <v>28.226700000000001</v>
      </c>
      <c r="AN36" s="15">
        <f t="shared" si="247"/>
        <v>28.149899999999999</v>
      </c>
      <c r="AO36" s="15">
        <f t="shared" si="247"/>
        <v>28.0731</v>
      </c>
      <c r="AP36" s="15">
        <f t="shared" si="247"/>
        <v>27.996300000000002</v>
      </c>
      <c r="AQ36" s="15">
        <f t="shared" si="247"/>
        <v>27.919499999999999</v>
      </c>
      <c r="AR36" s="15">
        <f t="shared" si="247"/>
        <v>27.842700000000001</v>
      </c>
      <c r="AS36" s="15">
        <f t="shared" si="247"/>
        <v>27.765899999999998</v>
      </c>
      <c r="AT36" s="15">
        <f t="shared" si="247"/>
        <v>27.6891</v>
      </c>
      <c r="AU36" s="15">
        <f t="shared" si="247"/>
        <v>27.612300000000001</v>
      </c>
      <c r="AV36" s="15">
        <f t="shared" si="247"/>
        <v>27.535499999999999</v>
      </c>
      <c r="AW36" s="15">
        <f t="shared" si="247"/>
        <v>27.4587</v>
      </c>
      <c r="AX36" s="15">
        <f t="shared" si="247"/>
        <v>27.381899999999998</v>
      </c>
      <c r="AY36" s="15">
        <f t="shared" si="247"/>
        <v>27.305099999999999</v>
      </c>
      <c r="AZ36" s="15">
        <f t="shared" si="247"/>
        <v>27.228300000000001</v>
      </c>
      <c r="BA36" s="15">
        <f t="shared" si="247"/>
        <v>27.151499999999999</v>
      </c>
      <c r="BB36" s="15">
        <f t="shared" si="247"/>
        <v>27.0747</v>
      </c>
      <c r="BC36" s="15">
        <f t="shared" si="247"/>
        <v>26.997900000000001</v>
      </c>
      <c r="BD36" s="15">
        <f t="shared" si="247"/>
        <v>26.921099999999999</v>
      </c>
      <c r="BE36" s="15">
        <f t="shared" si="247"/>
        <v>26.8443</v>
      </c>
      <c r="BF36" s="15">
        <f t="shared" si="247"/>
        <v>26.767499999999998</v>
      </c>
      <c r="BG36" s="15">
        <f t="shared" si="247"/>
        <v>26.6907</v>
      </c>
      <c r="BH36" s="15">
        <f t="shared" si="247"/>
        <v>26.613900000000001</v>
      </c>
      <c r="BI36" s="15">
        <f t="shared" si="247"/>
        <v>26.537099999999999</v>
      </c>
      <c r="BJ36" s="15">
        <f t="shared" si="247"/>
        <v>26.4603</v>
      </c>
      <c r="BK36" s="15">
        <f t="shared" si="247"/>
        <v>26.383499999999998</v>
      </c>
      <c r="BL36" s="15">
        <f t="shared" si="247"/>
        <v>26.306699999999999</v>
      </c>
      <c r="BM36" s="15">
        <f t="shared" si="247"/>
        <v>26.229900000000001</v>
      </c>
      <c r="BN36" s="15">
        <f t="shared" si="247"/>
        <v>26.153099999999998</v>
      </c>
      <c r="BO36" s="15">
        <f t="shared" si="247"/>
        <v>26.0763</v>
      </c>
      <c r="BP36" s="15">
        <f t="shared" si="247"/>
        <v>25.999499999999998</v>
      </c>
      <c r="BQ36" s="15">
        <f t="shared" si="247"/>
        <v>25.922699999999999</v>
      </c>
      <c r="BR36" s="15">
        <f t="shared" si="247"/>
        <v>25.8459</v>
      </c>
      <c r="BS36" s="15">
        <f t="shared" si="247"/>
        <v>25.769099999999998</v>
      </c>
      <c r="BT36" s="15">
        <f t="shared" si="247"/>
        <v>25.692299999999999</v>
      </c>
      <c r="BU36" s="15">
        <f t="shared" si="247"/>
        <v>25.615499999999997</v>
      </c>
      <c r="BV36" s="15">
        <f t="shared" si="247"/>
        <v>25.538699999999999</v>
      </c>
      <c r="BW36" s="15">
        <f t="shared" si="247"/>
        <v>25.4619</v>
      </c>
      <c r="BX36" s="15">
        <f t="shared" si="247"/>
        <v>25.385099999999998</v>
      </c>
      <c r="BY36" s="15">
        <f t="shared" si="247"/>
        <v>25.308299999999999</v>
      </c>
      <c r="BZ36" s="15">
        <f t="shared" si="247"/>
        <v>25.231499999999997</v>
      </c>
      <c r="CA36" s="15">
        <f t="shared" si="247"/>
        <v>25.154699999999998</v>
      </c>
      <c r="CB36" s="15">
        <f t="shared" si="247"/>
        <v>25.0779</v>
      </c>
      <c r="CC36" s="15">
        <f t="shared" si="247"/>
        <v>25.001099999999997</v>
      </c>
      <c r="CD36" s="15">
        <f t="shared" si="247"/>
        <v>24.924299999999999</v>
      </c>
      <c r="CE36" s="15">
        <f t="shared" si="247"/>
        <v>24.847499999999997</v>
      </c>
      <c r="CF36" s="15">
        <f t="shared" si="247"/>
        <v>24.770699999999998</v>
      </c>
      <c r="CG36" s="15">
        <f t="shared" si="247"/>
        <v>24.693899999999999</v>
      </c>
      <c r="CH36" s="15">
        <f t="shared" si="247"/>
        <v>24.617099999999997</v>
      </c>
      <c r="CI36" s="15">
        <f t="shared" si="247"/>
        <v>24.540299999999998</v>
      </c>
      <c r="CJ36" s="15">
        <f t="shared" si="247"/>
        <v>24.463499999999996</v>
      </c>
      <c r="CK36" s="15">
        <f t="shared" si="247"/>
        <v>24.386699999999998</v>
      </c>
      <c r="CL36" s="15">
        <f t="shared" si="247"/>
        <v>24.309899999999999</v>
      </c>
      <c r="CM36" s="15">
        <f t="shared" si="247"/>
        <v>24.233099999999997</v>
      </c>
      <c r="CN36" s="15">
        <f t="shared" si="247"/>
        <v>24.156299999999998</v>
      </c>
      <c r="CO36" s="15">
        <f t="shared" si="247"/>
        <v>24.079499999999996</v>
      </c>
      <c r="CP36" s="15">
        <f t="shared" si="247"/>
        <v>24.002699999999997</v>
      </c>
      <c r="CQ36" s="15">
        <f t="shared" si="247"/>
        <v>23.925899999999999</v>
      </c>
      <c r="CR36" s="15">
        <f t="shared" si="247"/>
        <v>23.849099999999996</v>
      </c>
      <c r="CS36" s="15">
        <f t="shared" si="247"/>
        <v>23.772299999999998</v>
      </c>
      <c r="CT36" s="15">
        <f t="shared" ref="CT36:DJ36" si="248">CT29+(CT32*CT19)+(CT33*CT13)</f>
        <v>23.695499999999996</v>
      </c>
      <c r="CU36" s="15">
        <f t="shared" si="248"/>
        <v>23.618699999999997</v>
      </c>
      <c r="CV36" s="15">
        <f t="shared" si="248"/>
        <v>23.541899999999998</v>
      </c>
      <c r="CW36" s="15">
        <f t="shared" si="248"/>
        <v>23.465099999999996</v>
      </c>
      <c r="CX36" s="15">
        <f t="shared" si="248"/>
        <v>23.388299999999997</v>
      </c>
      <c r="CY36" s="15">
        <f t="shared" si="248"/>
        <v>23.311499999999995</v>
      </c>
      <c r="CZ36" s="15">
        <f t="shared" si="248"/>
        <v>23.234699999999997</v>
      </c>
      <c r="DA36" s="15">
        <f t="shared" si="248"/>
        <v>23.157899999999998</v>
      </c>
      <c r="DB36" s="15">
        <f t="shared" si="248"/>
        <v>23.081099999999996</v>
      </c>
      <c r="DC36" s="15">
        <f t="shared" si="248"/>
        <v>23.004299999999997</v>
      </c>
      <c r="DD36" s="15">
        <f t="shared" si="248"/>
        <v>22.927499999999995</v>
      </c>
      <c r="DE36" s="15">
        <f t="shared" si="248"/>
        <v>22.850699999999996</v>
      </c>
      <c r="DF36" s="15">
        <f t="shared" si="248"/>
        <v>22.773899999999998</v>
      </c>
      <c r="DG36" s="15">
        <f t="shared" si="248"/>
        <v>22.697099999999995</v>
      </c>
      <c r="DH36" s="15">
        <f t="shared" si="248"/>
        <v>22.620299999999997</v>
      </c>
      <c r="DI36" s="15">
        <f t="shared" si="248"/>
        <v>22.543499999999995</v>
      </c>
      <c r="DJ36" s="15">
        <f t="shared" si="248"/>
        <v>22.466699999999996</v>
      </c>
      <c r="DK36" s="15">
        <f t="shared" ref="DK36:EC36" si="249">DK29+(DK32*DK19)+(DK33*DK13)</f>
        <v>22.389899999999997</v>
      </c>
      <c r="DL36" s="15">
        <f t="shared" si="249"/>
        <v>22.313099999999995</v>
      </c>
      <c r="DM36" s="15">
        <f t="shared" si="249"/>
        <v>22.236299999999996</v>
      </c>
      <c r="DN36" s="15">
        <f t="shared" si="249"/>
        <v>22.159499999999994</v>
      </c>
      <c r="DO36" s="15">
        <f t="shared" si="249"/>
        <v>22.082699999999996</v>
      </c>
      <c r="DP36" s="15">
        <f t="shared" si="249"/>
        <v>22.005899999999997</v>
      </c>
      <c r="DQ36" s="15">
        <f t="shared" si="249"/>
        <v>21.929099999999995</v>
      </c>
      <c r="DR36" s="15">
        <f t="shared" si="249"/>
        <v>21.852299999999996</v>
      </c>
      <c r="DS36" s="15">
        <f t="shared" si="249"/>
        <v>21.775499999999994</v>
      </c>
      <c r="DT36" s="15">
        <f t="shared" si="249"/>
        <v>21.698699999999995</v>
      </c>
      <c r="DU36" s="15">
        <f t="shared" si="249"/>
        <v>21.621899999999997</v>
      </c>
      <c r="DV36" s="15">
        <f t="shared" si="249"/>
        <v>21.545099999999994</v>
      </c>
      <c r="DW36" s="15">
        <f t="shared" si="249"/>
        <v>21.468299999999996</v>
      </c>
      <c r="DX36" s="15">
        <f t="shared" si="249"/>
        <v>21.391499999999994</v>
      </c>
      <c r="DY36" s="15">
        <f t="shared" si="249"/>
        <v>21.314699999999995</v>
      </c>
      <c r="DZ36" s="15">
        <f t="shared" si="249"/>
        <v>21.237899999999996</v>
      </c>
      <c r="EA36" s="15">
        <f t="shared" si="249"/>
        <v>21.161099999999994</v>
      </c>
      <c r="EB36" s="15">
        <f t="shared" si="249"/>
        <v>21.084299999999995</v>
      </c>
      <c r="EC36" s="32">
        <f t="shared" si="249"/>
        <v>21.007499999999993</v>
      </c>
    </row>
    <row r="37" spans="2:133" x14ac:dyDescent="0.25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V37" s="111"/>
      <c r="W37" s="40" t="s">
        <v>68</v>
      </c>
      <c r="X37" s="10" t="s">
        <v>64</v>
      </c>
      <c r="Y37" s="20">
        <v>2</v>
      </c>
      <c r="Z37" s="6" t="s">
        <v>11</v>
      </c>
      <c r="AB37" s="36"/>
      <c r="AC37" s="34"/>
      <c r="AE37" s="111"/>
      <c r="AF37" s="5" t="s">
        <v>60</v>
      </c>
      <c r="AG37" s="15">
        <f>AG30+(AG34*AG19)+(AG35*AG13)</f>
        <v>33.25</v>
      </c>
      <c r="AH37" s="15">
        <f t="shared" ref="AH37:CS37" si="250">AH30+(AH34*AH19)+(AH35*AH13)</f>
        <v>33.211600000000004</v>
      </c>
      <c r="AI37" s="15">
        <f t="shared" si="250"/>
        <v>33.173200000000001</v>
      </c>
      <c r="AJ37" s="15">
        <f t="shared" si="250"/>
        <v>33.134799999999998</v>
      </c>
      <c r="AK37" s="15">
        <f t="shared" si="250"/>
        <v>33.096400000000003</v>
      </c>
      <c r="AL37" s="15">
        <f t="shared" si="250"/>
        <v>33.058000000000007</v>
      </c>
      <c r="AM37" s="15">
        <f t="shared" si="250"/>
        <v>33.019599999999997</v>
      </c>
      <c r="AN37" s="15">
        <f t="shared" si="250"/>
        <v>32.981200000000001</v>
      </c>
      <c r="AO37" s="15">
        <f t="shared" si="250"/>
        <v>32.942800000000005</v>
      </c>
      <c r="AP37" s="15">
        <f t="shared" si="250"/>
        <v>32.904400000000003</v>
      </c>
      <c r="AQ37" s="15">
        <f t="shared" si="250"/>
        <v>32.866</v>
      </c>
      <c r="AR37" s="15">
        <f t="shared" si="250"/>
        <v>32.827600000000004</v>
      </c>
      <c r="AS37" s="15">
        <f t="shared" si="250"/>
        <v>32.789200000000001</v>
      </c>
      <c r="AT37" s="15">
        <f t="shared" si="250"/>
        <v>32.750799999999998</v>
      </c>
      <c r="AU37" s="15">
        <f t="shared" si="250"/>
        <v>32.712400000000002</v>
      </c>
      <c r="AV37" s="15">
        <f t="shared" si="250"/>
        <v>32.674000000000007</v>
      </c>
      <c r="AW37" s="15">
        <f t="shared" si="250"/>
        <v>32.635599999999997</v>
      </c>
      <c r="AX37" s="15">
        <f t="shared" si="250"/>
        <v>32.597200000000001</v>
      </c>
      <c r="AY37" s="15">
        <f t="shared" si="250"/>
        <v>32.558800000000005</v>
      </c>
      <c r="AZ37" s="15">
        <f t="shared" si="250"/>
        <v>32.520400000000002</v>
      </c>
      <c r="BA37" s="15">
        <f t="shared" si="250"/>
        <v>32.481999999999999</v>
      </c>
      <c r="BB37" s="15">
        <f t="shared" si="250"/>
        <v>32.443600000000004</v>
      </c>
      <c r="BC37" s="15">
        <f t="shared" si="250"/>
        <v>32.405200000000001</v>
      </c>
      <c r="BD37" s="15">
        <f t="shared" si="250"/>
        <v>32.366799999999998</v>
      </c>
      <c r="BE37" s="15">
        <f t="shared" si="250"/>
        <v>32.328400000000002</v>
      </c>
      <c r="BF37" s="15">
        <f t="shared" si="250"/>
        <v>32.290000000000006</v>
      </c>
      <c r="BG37" s="15">
        <f t="shared" si="250"/>
        <v>32.251599999999996</v>
      </c>
      <c r="BH37" s="15">
        <f t="shared" si="250"/>
        <v>32.213200000000001</v>
      </c>
      <c r="BI37" s="15">
        <f t="shared" si="250"/>
        <v>32.174800000000005</v>
      </c>
      <c r="BJ37" s="15">
        <f t="shared" si="250"/>
        <v>32.136400000000002</v>
      </c>
      <c r="BK37" s="15">
        <f t="shared" si="250"/>
        <v>32.097999999999999</v>
      </c>
      <c r="BL37" s="15">
        <f t="shared" si="250"/>
        <v>32.059600000000003</v>
      </c>
      <c r="BM37" s="15">
        <f t="shared" si="250"/>
        <v>32.0212</v>
      </c>
      <c r="BN37" s="15">
        <f t="shared" si="250"/>
        <v>31.982800000000001</v>
      </c>
      <c r="BO37" s="15">
        <f t="shared" si="250"/>
        <v>31.944400000000002</v>
      </c>
      <c r="BP37" s="15">
        <f t="shared" si="250"/>
        <v>31.906000000000002</v>
      </c>
      <c r="BQ37" s="15">
        <f t="shared" si="250"/>
        <v>31.867599999999999</v>
      </c>
      <c r="BR37" s="15">
        <f t="shared" si="250"/>
        <v>31.8292</v>
      </c>
      <c r="BS37" s="15">
        <f t="shared" si="250"/>
        <v>31.790800000000001</v>
      </c>
      <c r="BT37" s="15">
        <f t="shared" si="250"/>
        <v>31.752400000000002</v>
      </c>
      <c r="BU37" s="15">
        <f t="shared" si="250"/>
        <v>31.714000000000002</v>
      </c>
      <c r="BV37" s="15">
        <f t="shared" si="250"/>
        <v>31.675599999999999</v>
      </c>
      <c r="BW37" s="15">
        <f t="shared" si="250"/>
        <v>31.6372</v>
      </c>
      <c r="BX37" s="15">
        <f t="shared" si="250"/>
        <v>31.598800000000001</v>
      </c>
      <c r="BY37" s="15">
        <f t="shared" si="250"/>
        <v>31.560400000000001</v>
      </c>
      <c r="BZ37" s="15">
        <f t="shared" si="250"/>
        <v>31.522000000000002</v>
      </c>
      <c r="CA37" s="15">
        <f t="shared" si="250"/>
        <v>31.483599999999999</v>
      </c>
      <c r="CB37" s="15">
        <f t="shared" si="250"/>
        <v>31.4452</v>
      </c>
      <c r="CC37" s="15">
        <f t="shared" si="250"/>
        <v>31.4068</v>
      </c>
      <c r="CD37" s="15">
        <f t="shared" si="250"/>
        <v>31.368400000000001</v>
      </c>
      <c r="CE37" s="15">
        <f t="shared" si="250"/>
        <v>31.330000000000002</v>
      </c>
      <c r="CF37" s="15">
        <f t="shared" si="250"/>
        <v>31.291599999999999</v>
      </c>
      <c r="CG37" s="15">
        <f t="shared" si="250"/>
        <v>31.253200000000003</v>
      </c>
      <c r="CH37" s="15">
        <f t="shared" si="250"/>
        <v>31.2148</v>
      </c>
      <c r="CI37" s="15">
        <f t="shared" si="250"/>
        <v>31.176400000000001</v>
      </c>
      <c r="CJ37" s="15">
        <f t="shared" si="250"/>
        <v>31.138000000000002</v>
      </c>
      <c r="CK37" s="15">
        <f t="shared" si="250"/>
        <v>31.099599999999999</v>
      </c>
      <c r="CL37" s="15">
        <f t="shared" si="250"/>
        <v>31.061200000000003</v>
      </c>
      <c r="CM37" s="15">
        <f t="shared" si="250"/>
        <v>31.0228</v>
      </c>
      <c r="CN37" s="15">
        <f t="shared" si="250"/>
        <v>30.984400000000001</v>
      </c>
      <c r="CO37" s="15">
        <f t="shared" si="250"/>
        <v>30.946000000000002</v>
      </c>
      <c r="CP37" s="15">
        <f t="shared" si="250"/>
        <v>30.907599999999999</v>
      </c>
      <c r="CQ37" s="15">
        <f t="shared" si="250"/>
        <v>30.869200000000003</v>
      </c>
      <c r="CR37" s="15">
        <f t="shared" si="250"/>
        <v>30.8308</v>
      </c>
      <c r="CS37" s="15">
        <f t="shared" si="250"/>
        <v>30.792400000000001</v>
      </c>
      <c r="CT37" s="15">
        <f t="shared" ref="CT37:DJ37" si="251">CT30+(CT34*CT19)+(CT35*CT13)</f>
        <v>30.754000000000001</v>
      </c>
      <c r="CU37" s="15">
        <f t="shared" si="251"/>
        <v>30.715599999999998</v>
      </c>
      <c r="CV37" s="15">
        <f t="shared" si="251"/>
        <v>30.677200000000003</v>
      </c>
      <c r="CW37" s="15">
        <f t="shared" si="251"/>
        <v>30.6388</v>
      </c>
      <c r="CX37" s="15">
        <f t="shared" si="251"/>
        <v>30.6004</v>
      </c>
      <c r="CY37" s="15">
        <f t="shared" si="251"/>
        <v>30.562000000000001</v>
      </c>
      <c r="CZ37" s="15">
        <f t="shared" si="251"/>
        <v>30.523599999999998</v>
      </c>
      <c r="DA37" s="15">
        <f t="shared" si="251"/>
        <v>30.485200000000003</v>
      </c>
      <c r="DB37" s="15">
        <f t="shared" si="251"/>
        <v>30.4468</v>
      </c>
      <c r="DC37" s="15">
        <f t="shared" si="251"/>
        <v>30.4084</v>
      </c>
      <c r="DD37" s="15">
        <f t="shared" si="251"/>
        <v>30.37</v>
      </c>
      <c r="DE37" s="15">
        <f t="shared" si="251"/>
        <v>30.331599999999998</v>
      </c>
      <c r="DF37" s="15">
        <f t="shared" si="251"/>
        <v>30.293200000000002</v>
      </c>
      <c r="DG37" s="15">
        <f t="shared" si="251"/>
        <v>30.254799999999999</v>
      </c>
      <c r="DH37" s="15">
        <f t="shared" si="251"/>
        <v>30.2164</v>
      </c>
      <c r="DI37" s="15">
        <f t="shared" si="251"/>
        <v>30.178000000000001</v>
      </c>
      <c r="DJ37" s="15">
        <f t="shared" si="251"/>
        <v>30.139599999999998</v>
      </c>
      <c r="DK37" s="15">
        <f t="shared" ref="DK37:EC37" si="252">DK30+(DK34*DK19)+(DK35*DK13)</f>
        <v>30.101200000000002</v>
      </c>
      <c r="DL37" s="15">
        <f t="shared" si="252"/>
        <v>30.062799999999999</v>
      </c>
      <c r="DM37" s="15">
        <f t="shared" si="252"/>
        <v>30.0244</v>
      </c>
      <c r="DN37" s="15">
        <f t="shared" si="252"/>
        <v>29.986000000000001</v>
      </c>
      <c r="DO37" s="15">
        <f t="shared" si="252"/>
        <v>29.947599999999998</v>
      </c>
      <c r="DP37" s="15">
        <f t="shared" si="252"/>
        <v>29.909200000000002</v>
      </c>
      <c r="DQ37" s="15">
        <f t="shared" si="252"/>
        <v>29.870799999999999</v>
      </c>
      <c r="DR37" s="15">
        <f t="shared" si="252"/>
        <v>29.8324</v>
      </c>
      <c r="DS37" s="15">
        <f t="shared" si="252"/>
        <v>29.794</v>
      </c>
      <c r="DT37" s="15">
        <f t="shared" si="252"/>
        <v>29.755599999999998</v>
      </c>
      <c r="DU37" s="15">
        <f t="shared" si="252"/>
        <v>29.717200000000002</v>
      </c>
      <c r="DV37" s="15">
        <f t="shared" si="252"/>
        <v>29.678799999999999</v>
      </c>
      <c r="DW37" s="15">
        <f t="shared" si="252"/>
        <v>29.6404</v>
      </c>
      <c r="DX37" s="15">
        <f t="shared" si="252"/>
        <v>29.602</v>
      </c>
      <c r="DY37" s="15">
        <f t="shared" si="252"/>
        <v>29.563599999999997</v>
      </c>
      <c r="DZ37" s="15">
        <f t="shared" si="252"/>
        <v>29.525200000000002</v>
      </c>
      <c r="EA37" s="15">
        <f t="shared" si="252"/>
        <v>29.486799999999999</v>
      </c>
      <c r="EB37" s="15">
        <f t="shared" si="252"/>
        <v>29.448399999999999</v>
      </c>
      <c r="EC37" s="32">
        <f t="shared" si="252"/>
        <v>29.41</v>
      </c>
    </row>
    <row r="38" spans="2:133" x14ac:dyDescent="0.25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V38" s="111"/>
      <c r="W38" s="40" t="s">
        <v>57</v>
      </c>
      <c r="X38" s="5" t="s">
        <v>59</v>
      </c>
      <c r="Y38" s="15">
        <f>Y29+(Y34*Y19)+(Y35*Y13)</f>
        <v>24.079499999999999</v>
      </c>
      <c r="Z38" s="16" t="s">
        <v>73</v>
      </c>
      <c r="AB38" s="36"/>
      <c r="AC38" s="34"/>
      <c r="AE38" s="111"/>
      <c r="AF38" s="5" t="s">
        <v>80</v>
      </c>
      <c r="AG38" s="15">
        <f>Y40</f>
        <v>2</v>
      </c>
      <c r="AH38" s="41">
        <f>AG38</f>
        <v>2</v>
      </c>
      <c r="AI38" s="41">
        <f t="shared" ref="AI38:BQ38" si="253">AH38</f>
        <v>2</v>
      </c>
      <c r="AJ38" s="41">
        <f t="shared" si="253"/>
        <v>2</v>
      </c>
      <c r="AK38" s="41">
        <f t="shared" si="253"/>
        <v>2</v>
      </c>
      <c r="AL38" s="41">
        <f t="shared" si="253"/>
        <v>2</v>
      </c>
      <c r="AM38" s="41">
        <f t="shared" si="253"/>
        <v>2</v>
      </c>
      <c r="AN38" s="41">
        <f t="shared" si="253"/>
        <v>2</v>
      </c>
      <c r="AO38" s="41">
        <f t="shared" si="253"/>
        <v>2</v>
      </c>
      <c r="AP38" s="41">
        <f t="shared" si="253"/>
        <v>2</v>
      </c>
      <c r="AQ38" s="41">
        <f t="shared" si="253"/>
        <v>2</v>
      </c>
      <c r="AR38" s="41">
        <f t="shared" si="253"/>
        <v>2</v>
      </c>
      <c r="AS38" s="41">
        <f t="shared" si="253"/>
        <v>2</v>
      </c>
      <c r="AT38" s="41">
        <f t="shared" si="253"/>
        <v>2</v>
      </c>
      <c r="AU38" s="41">
        <f t="shared" si="253"/>
        <v>2</v>
      </c>
      <c r="AV38" s="41">
        <f t="shared" si="253"/>
        <v>2</v>
      </c>
      <c r="AW38" s="41">
        <f t="shared" si="253"/>
        <v>2</v>
      </c>
      <c r="AX38" s="41">
        <f t="shared" si="253"/>
        <v>2</v>
      </c>
      <c r="AY38" s="41">
        <f t="shared" si="253"/>
        <v>2</v>
      </c>
      <c r="AZ38" s="41">
        <f t="shared" si="253"/>
        <v>2</v>
      </c>
      <c r="BA38" s="41">
        <f t="shared" si="253"/>
        <v>2</v>
      </c>
      <c r="BB38" s="41">
        <f t="shared" si="253"/>
        <v>2</v>
      </c>
      <c r="BC38" s="41">
        <f t="shared" si="253"/>
        <v>2</v>
      </c>
      <c r="BD38" s="41">
        <f t="shared" si="253"/>
        <v>2</v>
      </c>
      <c r="BE38" s="41">
        <f t="shared" si="253"/>
        <v>2</v>
      </c>
      <c r="BF38" s="41">
        <f t="shared" si="253"/>
        <v>2</v>
      </c>
      <c r="BG38" s="41">
        <f t="shared" si="253"/>
        <v>2</v>
      </c>
      <c r="BH38" s="41">
        <f t="shared" si="253"/>
        <v>2</v>
      </c>
      <c r="BI38" s="41">
        <f t="shared" si="253"/>
        <v>2</v>
      </c>
      <c r="BJ38" s="41">
        <f t="shared" si="253"/>
        <v>2</v>
      </c>
      <c r="BK38" s="41">
        <f t="shared" si="253"/>
        <v>2</v>
      </c>
      <c r="BL38" s="41">
        <f t="shared" si="253"/>
        <v>2</v>
      </c>
      <c r="BM38" s="41">
        <f t="shared" si="253"/>
        <v>2</v>
      </c>
      <c r="BN38" s="41">
        <f t="shared" si="253"/>
        <v>2</v>
      </c>
      <c r="BO38" s="41">
        <f t="shared" si="253"/>
        <v>2</v>
      </c>
      <c r="BP38" s="41">
        <f t="shared" si="253"/>
        <v>2</v>
      </c>
      <c r="BQ38" s="41">
        <f t="shared" si="253"/>
        <v>2</v>
      </c>
      <c r="BR38" s="41">
        <f t="shared" ref="BR38:DJ38" si="254">BQ38</f>
        <v>2</v>
      </c>
      <c r="BS38" s="41">
        <f t="shared" si="254"/>
        <v>2</v>
      </c>
      <c r="BT38" s="41">
        <f t="shared" si="254"/>
        <v>2</v>
      </c>
      <c r="BU38" s="41">
        <f t="shared" si="254"/>
        <v>2</v>
      </c>
      <c r="BV38" s="41">
        <f t="shared" si="254"/>
        <v>2</v>
      </c>
      <c r="BW38" s="41">
        <f t="shared" si="254"/>
        <v>2</v>
      </c>
      <c r="BX38" s="41">
        <f t="shared" si="254"/>
        <v>2</v>
      </c>
      <c r="BY38" s="41">
        <f t="shared" si="254"/>
        <v>2</v>
      </c>
      <c r="BZ38" s="41">
        <f t="shared" si="254"/>
        <v>2</v>
      </c>
      <c r="CA38" s="41">
        <f t="shared" si="254"/>
        <v>2</v>
      </c>
      <c r="CB38" s="41">
        <f t="shared" si="254"/>
        <v>2</v>
      </c>
      <c r="CC38" s="41">
        <f t="shared" si="254"/>
        <v>2</v>
      </c>
      <c r="CD38" s="41">
        <f t="shared" si="254"/>
        <v>2</v>
      </c>
      <c r="CE38" s="41">
        <f t="shared" si="254"/>
        <v>2</v>
      </c>
      <c r="CF38" s="41">
        <f t="shared" si="254"/>
        <v>2</v>
      </c>
      <c r="CG38" s="41">
        <f t="shared" si="254"/>
        <v>2</v>
      </c>
      <c r="CH38" s="41">
        <f t="shared" si="254"/>
        <v>2</v>
      </c>
      <c r="CI38" s="41">
        <f t="shared" si="254"/>
        <v>2</v>
      </c>
      <c r="CJ38" s="41">
        <f t="shared" si="254"/>
        <v>2</v>
      </c>
      <c r="CK38" s="41">
        <f t="shared" si="254"/>
        <v>2</v>
      </c>
      <c r="CL38" s="41">
        <f t="shared" si="254"/>
        <v>2</v>
      </c>
      <c r="CM38" s="41">
        <f t="shared" si="254"/>
        <v>2</v>
      </c>
      <c r="CN38" s="41">
        <f t="shared" si="254"/>
        <v>2</v>
      </c>
      <c r="CO38" s="41">
        <f t="shared" si="254"/>
        <v>2</v>
      </c>
      <c r="CP38" s="41">
        <f t="shared" si="254"/>
        <v>2</v>
      </c>
      <c r="CQ38" s="41">
        <f t="shared" si="254"/>
        <v>2</v>
      </c>
      <c r="CR38" s="41">
        <f t="shared" si="254"/>
        <v>2</v>
      </c>
      <c r="CS38" s="41">
        <f t="shared" si="254"/>
        <v>2</v>
      </c>
      <c r="CT38" s="41">
        <f t="shared" si="254"/>
        <v>2</v>
      </c>
      <c r="CU38" s="41">
        <f t="shared" si="254"/>
        <v>2</v>
      </c>
      <c r="CV38" s="41">
        <f t="shared" si="254"/>
        <v>2</v>
      </c>
      <c r="CW38" s="41">
        <f t="shared" si="254"/>
        <v>2</v>
      </c>
      <c r="CX38" s="41">
        <f t="shared" si="254"/>
        <v>2</v>
      </c>
      <c r="CY38" s="41">
        <f t="shared" si="254"/>
        <v>2</v>
      </c>
      <c r="CZ38" s="41">
        <f t="shared" si="254"/>
        <v>2</v>
      </c>
      <c r="DA38" s="41">
        <f t="shared" si="254"/>
        <v>2</v>
      </c>
      <c r="DB38" s="41">
        <f t="shared" si="254"/>
        <v>2</v>
      </c>
      <c r="DC38" s="41">
        <f t="shared" si="254"/>
        <v>2</v>
      </c>
      <c r="DD38" s="41">
        <f t="shared" si="254"/>
        <v>2</v>
      </c>
      <c r="DE38" s="41">
        <f t="shared" si="254"/>
        <v>2</v>
      </c>
      <c r="DF38" s="41">
        <f t="shared" si="254"/>
        <v>2</v>
      </c>
      <c r="DG38" s="41">
        <f t="shared" si="254"/>
        <v>2</v>
      </c>
      <c r="DH38" s="41">
        <f t="shared" si="254"/>
        <v>2</v>
      </c>
      <c r="DI38" s="41">
        <f t="shared" si="254"/>
        <v>2</v>
      </c>
      <c r="DJ38" s="41">
        <f t="shared" si="254"/>
        <v>2</v>
      </c>
      <c r="DK38" s="41">
        <f t="shared" ref="DK38" si="255">DJ38</f>
        <v>2</v>
      </c>
      <c r="DL38" s="41">
        <f t="shared" ref="DL38" si="256">DK38</f>
        <v>2</v>
      </c>
      <c r="DM38" s="41">
        <f t="shared" ref="DM38" si="257">DL38</f>
        <v>2</v>
      </c>
      <c r="DN38" s="41">
        <f t="shared" ref="DN38" si="258">DM38</f>
        <v>2</v>
      </c>
      <c r="DO38" s="41">
        <f t="shared" ref="DO38" si="259">DN38</f>
        <v>2</v>
      </c>
      <c r="DP38" s="41">
        <f t="shared" ref="DP38" si="260">DO38</f>
        <v>2</v>
      </c>
      <c r="DQ38" s="41">
        <f t="shared" ref="DQ38" si="261">DP38</f>
        <v>2</v>
      </c>
      <c r="DR38" s="41">
        <f t="shared" ref="DR38" si="262">DQ38</f>
        <v>2</v>
      </c>
      <c r="DS38" s="41">
        <f t="shared" ref="DS38" si="263">DR38</f>
        <v>2</v>
      </c>
      <c r="DT38" s="41">
        <f t="shared" ref="DT38" si="264">DS38</f>
        <v>2</v>
      </c>
      <c r="DU38" s="41">
        <f t="shared" ref="DU38" si="265">DT38</f>
        <v>2</v>
      </c>
      <c r="DV38" s="41">
        <f t="shared" ref="DV38" si="266">DU38</f>
        <v>2</v>
      </c>
      <c r="DW38" s="41">
        <f t="shared" ref="DW38" si="267">DV38</f>
        <v>2</v>
      </c>
      <c r="DX38" s="41">
        <f t="shared" ref="DX38" si="268">DW38</f>
        <v>2</v>
      </c>
      <c r="DY38" s="41">
        <f t="shared" ref="DY38" si="269">DX38</f>
        <v>2</v>
      </c>
      <c r="DZ38" s="41">
        <f t="shared" ref="DZ38" si="270">DY38</f>
        <v>2</v>
      </c>
      <c r="EA38" s="41">
        <f t="shared" ref="EA38" si="271">DZ38</f>
        <v>2</v>
      </c>
      <c r="EB38" s="41">
        <f t="shared" ref="EB38" si="272">EA38</f>
        <v>2</v>
      </c>
      <c r="EC38" s="42">
        <f t="shared" ref="EC38" si="273">EB38</f>
        <v>2</v>
      </c>
    </row>
    <row r="39" spans="2:133" x14ac:dyDescent="0.25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V39" s="111"/>
      <c r="W39" s="52" t="s">
        <v>58</v>
      </c>
      <c r="X39" s="7" t="s">
        <v>60</v>
      </c>
      <c r="Y39" s="14">
        <f>Y30+(Y36*Y19)+(Y37*Y13)</f>
        <v>30.946000000000002</v>
      </c>
      <c r="Z39" s="17" t="s">
        <v>73</v>
      </c>
      <c r="AB39" s="36"/>
      <c r="AC39" s="34"/>
      <c r="AE39" s="111"/>
      <c r="AF39" s="5" t="s">
        <v>69</v>
      </c>
      <c r="AG39" s="15">
        <f>(AG24*AG21)+((AG24*AG9)/(AG38+AG11))+((AG24*AG20*AG15)/(AG38+AG14))</f>
        <v>3.6909090909090909</v>
      </c>
      <c r="AH39" s="15">
        <f t="shared" ref="AH39:CS39" si="274">(AH24*AH21)+((AH24*AH9)/(AH38+AH11))+((AH24*AH20*AH15)/(AH38+AH14))</f>
        <v>3.694109090909091</v>
      </c>
      <c r="AI39" s="15">
        <f t="shared" si="274"/>
        <v>3.6973090909090911</v>
      </c>
      <c r="AJ39" s="15">
        <f t="shared" si="274"/>
        <v>3.7005090909090907</v>
      </c>
      <c r="AK39" s="15">
        <f t="shared" si="274"/>
        <v>3.7037090909090908</v>
      </c>
      <c r="AL39" s="15">
        <f t="shared" si="274"/>
        <v>3.7069090909090909</v>
      </c>
      <c r="AM39" s="15">
        <f t="shared" si="274"/>
        <v>3.710109090909091</v>
      </c>
      <c r="AN39" s="15">
        <f t="shared" si="274"/>
        <v>3.7133090909090911</v>
      </c>
      <c r="AO39" s="15">
        <f t="shared" si="274"/>
        <v>3.7165090909090908</v>
      </c>
      <c r="AP39" s="15">
        <f t="shared" si="274"/>
        <v>3.7197090909090909</v>
      </c>
      <c r="AQ39" s="15">
        <f t="shared" si="274"/>
        <v>3.7229090909090909</v>
      </c>
      <c r="AR39" s="15">
        <f t="shared" si="274"/>
        <v>3.726109090909091</v>
      </c>
      <c r="AS39" s="15">
        <f t="shared" si="274"/>
        <v>3.7293090909090911</v>
      </c>
      <c r="AT39" s="15">
        <f t="shared" si="274"/>
        <v>3.7325090909090908</v>
      </c>
      <c r="AU39" s="15">
        <f t="shared" si="274"/>
        <v>3.7357090909090909</v>
      </c>
      <c r="AV39" s="15">
        <f t="shared" si="274"/>
        <v>3.738909090909091</v>
      </c>
      <c r="AW39" s="15">
        <f t="shared" si="274"/>
        <v>3.7421090909090911</v>
      </c>
      <c r="AX39" s="15">
        <f t="shared" si="274"/>
        <v>3.7453090909090907</v>
      </c>
      <c r="AY39" s="15">
        <f t="shared" si="274"/>
        <v>3.7485090909090908</v>
      </c>
      <c r="AZ39" s="15">
        <f t="shared" si="274"/>
        <v>3.7517090909090909</v>
      </c>
      <c r="BA39" s="15">
        <f t="shared" si="274"/>
        <v>3.754909090909091</v>
      </c>
      <c r="BB39" s="15">
        <f t="shared" si="274"/>
        <v>3.7581090909090911</v>
      </c>
      <c r="BC39" s="15">
        <f t="shared" si="274"/>
        <v>3.7613090909090907</v>
      </c>
      <c r="BD39" s="15">
        <f t="shared" si="274"/>
        <v>3.7645090909090908</v>
      </c>
      <c r="BE39" s="15">
        <f t="shared" si="274"/>
        <v>3.7677090909090909</v>
      </c>
      <c r="BF39" s="15">
        <f t="shared" si="274"/>
        <v>3.770909090909091</v>
      </c>
      <c r="BG39" s="15">
        <f t="shared" si="274"/>
        <v>3.7741090909090911</v>
      </c>
      <c r="BH39" s="15">
        <f t="shared" si="274"/>
        <v>3.7773090909090907</v>
      </c>
      <c r="BI39" s="15">
        <f t="shared" si="274"/>
        <v>3.7805090909090908</v>
      </c>
      <c r="BJ39" s="15">
        <f t="shared" si="274"/>
        <v>3.7837090909090909</v>
      </c>
      <c r="BK39" s="15">
        <f t="shared" si="274"/>
        <v>3.786909090909091</v>
      </c>
      <c r="BL39" s="15">
        <f t="shared" si="274"/>
        <v>3.7901090909090911</v>
      </c>
      <c r="BM39" s="15">
        <f t="shared" si="274"/>
        <v>3.7933090909090907</v>
      </c>
      <c r="BN39" s="15">
        <f t="shared" si="274"/>
        <v>3.7965090909090908</v>
      </c>
      <c r="BO39" s="15">
        <f t="shared" si="274"/>
        <v>3.7997090909090909</v>
      </c>
      <c r="BP39" s="15">
        <f t="shared" si="274"/>
        <v>3.802909090909091</v>
      </c>
      <c r="BQ39" s="15">
        <f t="shared" si="274"/>
        <v>3.8061090909090911</v>
      </c>
      <c r="BR39" s="15">
        <f t="shared" si="274"/>
        <v>3.8093090909090908</v>
      </c>
      <c r="BS39" s="15">
        <f t="shared" si="274"/>
        <v>3.8125090909090908</v>
      </c>
      <c r="BT39" s="15">
        <f t="shared" si="274"/>
        <v>3.8157090909090909</v>
      </c>
      <c r="BU39" s="15">
        <f t="shared" si="274"/>
        <v>3.818909090909091</v>
      </c>
      <c r="BV39" s="15">
        <f t="shared" si="274"/>
        <v>3.8221090909090911</v>
      </c>
      <c r="BW39" s="15">
        <f t="shared" si="274"/>
        <v>3.8253090909090908</v>
      </c>
      <c r="BX39" s="15">
        <f t="shared" si="274"/>
        <v>3.8285090909090909</v>
      </c>
      <c r="BY39" s="15">
        <f t="shared" si="274"/>
        <v>3.831709090909091</v>
      </c>
      <c r="BZ39" s="15">
        <f t="shared" si="274"/>
        <v>3.834909090909091</v>
      </c>
      <c r="CA39" s="15">
        <f t="shared" si="274"/>
        <v>3.8381090909090911</v>
      </c>
      <c r="CB39" s="15">
        <f t="shared" si="274"/>
        <v>3.8413090909090908</v>
      </c>
      <c r="CC39" s="15">
        <f t="shared" si="274"/>
        <v>3.8445090909090909</v>
      </c>
      <c r="CD39" s="15">
        <f t="shared" si="274"/>
        <v>3.847709090909091</v>
      </c>
      <c r="CE39" s="15">
        <f t="shared" si="274"/>
        <v>3.8509090909090911</v>
      </c>
      <c r="CF39" s="15">
        <f t="shared" si="274"/>
        <v>3.8541090909090912</v>
      </c>
      <c r="CG39" s="15">
        <f t="shared" si="274"/>
        <v>3.8573090909090908</v>
      </c>
      <c r="CH39" s="15">
        <f t="shared" si="274"/>
        <v>3.8605090909090909</v>
      </c>
      <c r="CI39" s="15">
        <f t="shared" si="274"/>
        <v>3.863709090909091</v>
      </c>
      <c r="CJ39" s="15">
        <f t="shared" si="274"/>
        <v>3.8669090909090911</v>
      </c>
      <c r="CK39" s="15">
        <f t="shared" si="274"/>
        <v>3.8701090909090912</v>
      </c>
      <c r="CL39" s="15">
        <f t="shared" si="274"/>
        <v>3.8733090909090908</v>
      </c>
      <c r="CM39" s="15">
        <f t="shared" si="274"/>
        <v>3.8765090909090909</v>
      </c>
      <c r="CN39" s="15">
        <f t="shared" si="274"/>
        <v>3.879709090909091</v>
      </c>
      <c r="CO39" s="15">
        <f t="shared" si="274"/>
        <v>3.8829090909090911</v>
      </c>
      <c r="CP39" s="15">
        <f t="shared" si="274"/>
        <v>3.8861090909090912</v>
      </c>
      <c r="CQ39" s="15">
        <f t="shared" si="274"/>
        <v>3.8893090909090908</v>
      </c>
      <c r="CR39" s="15">
        <f t="shared" si="274"/>
        <v>3.8925090909090909</v>
      </c>
      <c r="CS39" s="15">
        <f t="shared" si="274"/>
        <v>3.895709090909091</v>
      </c>
      <c r="CT39" s="15">
        <f t="shared" ref="CT39:DJ39" si="275">(CT24*CT21)+((CT24*CT9)/(CT38+CT11))+((CT24*CT20*CT15)/(CT38+CT14))</f>
        <v>3.8989090909090911</v>
      </c>
      <c r="CU39" s="15">
        <f t="shared" si="275"/>
        <v>3.9021090909090912</v>
      </c>
      <c r="CV39" s="15">
        <f t="shared" si="275"/>
        <v>3.9053090909090908</v>
      </c>
      <c r="CW39" s="15">
        <f t="shared" si="275"/>
        <v>3.9085090909090909</v>
      </c>
      <c r="CX39" s="15">
        <f t="shared" si="275"/>
        <v>3.911709090909091</v>
      </c>
      <c r="CY39" s="15">
        <f t="shared" si="275"/>
        <v>3.9149090909090911</v>
      </c>
      <c r="CZ39" s="15">
        <f t="shared" si="275"/>
        <v>3.9181090909090912</v>
      </c>
      <c r="DA39" s="15">
        <f t="shared" si="275"/>
        <v>3.9213090909090909</v>
      </c>
      <c r="DB39" s="15">
        <f t="shared" si="275"/>
        <v>3.9245090909090909</v>
      </c>
      <c r="DC39" s="15">
        <f t="shared" si="275"/>
        <v>3.927709090909091</v>
      </c>
      <c r="DD39" s="15">
        <f t="shared" si="275"/>
        <v>3.9309090909090911</v>
      </c>
      <c r="DE39" s="15">
        <f t="shared" si="275"/>
        <v>3.9341090909090912</v>
      </c>
      <c r="DF39" s="15">
        <f t="shared" si="275"/>
        <v>3.9373090909090909</v>
      </c>
      <c r="DG39" s="15">
        <f t="shared" si="275"/>
        <v>3.940509090909091</v>
      </c>
      <c r="DH39" s="15">
        <f t="shared" si="275"/>
        <v>3.9437090909090911</v>
      </c>
      <c r="DI39" s="15">
        <f t="shared" si="275"/>
        <v>3.9469090909090911</v>
      </c>
      <c r="DJ39" s="15">
        <f t="shared" si="275"/>
        <v>3.9501090909090912</v>
      </c>
      <c r="DK39" s="15">
        <f t="shared" ref="DK39" si="276">(DK24*DK21)+((DK24*DK9)/(DK38+DK11))+((DK24*DK20*DK15)/(DK38+DK14))</f>
        <v>3.9533090909090909</v>
      </c>
      <c r="DL39" s="15">
        <f t="shared" ref="DL39" si="277">(DL24*DL21)+((DL24*DL9)/(DL38+DL11))+((DL24*DL20*DL15)/(DL38+DL14))</f>
        <v>3.956509090909091</v>
      </c>
      <c r="DM39" s="15">
        <f t="shared" ref="DM39" si="278">(DM24*DM21)+((DM24*DM9)/(DM38+DM11))+((DM24*DM20*DM15)/(DM38+DM14))</f>
        <v>3.9597090909090911</v>
      </c>
      <c r="DN39" s="15">
        <f t="shared" ref="DN39" si="279">(DN24*DN21)+((DN24*DN9)/(DN38+DN11))+((DN24*DN20*DN15)/(DN38+DN14))</f>
        <v>3.9629090909090912</v>
      </c>
      <c r="DO39" s="15">
        <f t="shared" ref="DO39" si="280">(DO24*DO21)+((DO24*DO9)/(DO38+DO11))+((DO24*DO20*DO15)/(DO38+DO14))</f>
        <v>3.9661090909090913</v>
      </c>
      <c r="DP39" s="15">
        <f t="shared" ref="DP39" si="281">(DP24*DP21)+((DP24*DP9)/(DP38+DP11))+((DP24*DP20*DP15)/(DP38+DP14))</f>
        <v>3.9693090909090909</v>
      </c>
      <c r="DQ39" s="15">
        <f t="shared" ref="DQ39" si="282">(DQ24*DQ21)+((DQ24*DQ9)/(DQ38+DQ11))+((DQ24*DQ20*DQ15)/(DQ38+DQ14))</f>
        <v>3.972509090909091</v>
      </c>
      <c r="DR39" s="15">
        <f t="shared" ref="DR39" si="283">(DR24*DR21)+((DR24*DR9)/(DR38+DR11))+((DR24*DR20*DR15)/(DR38+DR14))</f>
        <v>3.9757090909090911</v>
      </c>
      <c r="DS39" s="15">
        <f t="shared" ref="DS39" si="284">(DS24*DS21)+((DS24*DS9)/(DS38+DS11))+((DS24*DS20*DS15)/(DS38+DS14))</f>
        <v>3.9789090909090912</v>
      </c>
      <c r="DT39" s="15">
        <f t="shared" ref="DT39" si="285">(DT24*DT21)+((DT24*DT9)/(DT38+DT11))+((DT24*DT20*DT15)/(DT38+DT14))</f>
        <v>3.9821090909090913</v>
      </c>
      <c r="DU39" s="15">
        <f t="shared" ref="DU39" si="286">(DU24*DU21)+((DU24*DU9)/(DU38+DU11))+((DU24*DU20*DU15)/(DU38+DU14))</f>
        <v>3.9853090909090909</v>
      </c>
      <c r="DV39" s="15">
        <f t="shared" ref="DV39" si="287">(DV24*DV21)+((DV24*DV9)/(DV38+DV11))+((DV24*DV20*DV15)/(DV38+DV14))</f>
        <v>3.988509090909091</v>
      </c>
      <c r="DW39" s="15">
        <f t="shared" ref="DW39" si="288">(DW24*DW21)+((DW24*DW9)/(DW38+DW11))+((DW24*DW20*DW15)/(DW38+DW14))</f>
        <v>3.9917090909090911</v>
      </c>
      <c r="DX39" s="15">
        <f t="shared" ref="DX39" si="289">(DX24*DX21)+((DX24*DX9)/(DX38+DX11))+((DX24*DX20*DX15)/(DX38+DX14))</f>
        <v>3.9949090909090912</v>
      </c>
      <c r="DY39" s="15">
        <f t="shared" ref="DY39" si="290">(DY24*DY21)+((DY24*DY9)/(DY38+DY11))+((DY24*DY20*DY15)/(DY38+DY14))</f>
        <v>3.9981090909090913</v>
      </c>
      <c r="DZ39" s="15">
        <f t="shared" ref="DZ39" si="291">(DZ24*DZ21)+((DZ24*DZ9)/(DZ38+DZ11))+((DZ24*DZ20*DZ15)/(DZ38+DZ14))</f>
        <v>4.0013090909090909</v>
      </c>
      <c r="EA39" s="15">
        <f t="shared" ref="EA39" si="292">(EA24*EA21)+((EA24*EA9)/(EA38+EA11))+((EA24*EA20*EA15)/(EA38+EA14))</f>
        <v>4.0045090909090915</v>
      </c>
      <c r="EB39" s="15">
        <f t="shared" ref="EB39" si="293">(EB24*EB21)+((EB24*EB9)/(EB38+EB11))+((EB24*EB20*EB15)/(EB38+EB14))</f>
        <v>4.0077090909090911</v>
      </c>
      <c r="EC39" s="32">
        <f t="shared" ref="EC39" si="294">(EC24*EC21)+((EC24*EC9)/(EC38+EC11))+((EC24*EC20*EC15)/(EC38+EC14))</f>
        <v>4.0109090909090908</v>
      </c>
    </row>
    <row r="40" spans="2:133" x14ac:dyDescent="0.25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V40" s="111"/>
      <c r="W40" s="51" t="s">
        <v>79</v>
      </c>
      <c r="X40" s="12" t="s">
        <v>80</v>
      </c>
      <c r="Y40" s="21">
        <v>2</v>
      </c>
      <c r="Z40" s="13" t="s">
        <v>11</v>
      </c>
      <c r="AB40" s="36"/>
      <c r="AC40" s="34"/>
      <c r="AE40" s="111"/>
      <c r="AF40" s="5" t="s">
        <v>70</v>
      </c>
      <c r="AG40" s="15">
        <f>(1/(1-AG28))*((AG25*AG22)+((AG25*AG10)/(AG38+AG11))+((AG25*AG20*AG16)/(AG38+AG14)))</f>
        <v>2.6931818181818179</v>
      </c>
      <c r="AH40" s="15">
        <f t="shared" ref="AH40:CS40" si="295">(1/(1-AH28))*((AH25*AH22)+((AH25*AH10)/(AH38+AH11))+((AH25*AH20*AH16)/(AH38+AH14)))</f>
        <v>2.696181818181818</v>
      </c>
      <c r="AI40" s="15">
        <f t="shared" si="295"/>
        <v>2.6991818181818177</v>
      </c>
      <c r="AJ40" s="15">
        <f t="shared" si="295"/>
        <v>2.7021818181818178</v>
      </c>
      <c r="AK40" s="15">
        <f t="shared" si="295"/>
        <v>2.7051818181818179</v>
      </c>
      <c r="AL40" s="15">
        <f t="shared" si="295"/>
        <v>2.708181818181818</v>
      </c>
      <c r="AM40" s="15">
        <f t="shared" si="295"/>
        <v>2.7111818181818181</v>
      </c>
      <c r="AN40" s="15">
        <f t="shared" si="295"/>
        <v>2.7141818181818178</v>
      </c>
      <c r="AO40" s="15">
        <f t="shared" si="295"/>
        <v>2.7171818181818179</v>
      </c>
      <c r="AP40" s="15">
        <f t="shared" si="295"/>
        <v>2.7201818181818176</v>
      </c>
      <c r="AQ40" s="15">
        <f t="shared" si="295"/>
        <v>2.7231818181818177</v>
      </c>
      <c r="AR40" s="15">
        <f t="shared" si="295"/>
        <v>2.7261818181818183</v>
      </c>
      <c r="AS40" s="15">
        <f t="shared" si="295"/>
        <v>2.7291818181818179</v>
      </c>
      <c r="AT40" s="15">
        <f t="shared" si="295"/>
        <v>2.732181818181818</v>
      </c>
      <c r="AU40" s="15">
        <f t="shared" si="295"/>
        <v>2.7351818181818177</v>
      </c>
      <c r="AV40" s="15">
        <f t="shared" si="295"/>
        <v>2.7381818181818178</v>
      </c>
      <c r="AW40" s="15">
        <f t="shared" si="295"/>
        <v>2.7411818181818184</v>
      </c>
      <c r="AX40" s="15">
        <f t="shared" si="295"/>
        <v>2.7441818181818176</v>
      </c>
      <c r="AY40" s="15">
        <f t="shared" si="295"/>
        <v>2.7471818181818182</v>
      </c>
      <c r="AZ40" s="15">
        <f t="shared" si="295"/>
        <v>2.7501818181818178</v>
      </c>
      <c r="BA40" s="15">
        <f t="shared" si="295"/>
        <v>2.753181818181818</v>
      </c>
      <c r="BB40" s="15">
        <f t="shared" si="295"/>
        <v>2.7561818181818181</v>
      </c>
      <c r="BC40" s="15">
        <f t="shared" si="295"/>
        <v>2.7591818181818177</v>
      </c>
      <c r="BD40" s="15">
        <f t="shared" si="295"/>
        <v>2.7621818181818183</v>
      </c>
      <c r="BE40" s="15">
        <f t="shared" si="295"/>
        <v>2.7651818181818175</v>
      </c>
      <c r="BF40" s="15">
        <f t="shared" si="295"/>
        <v>2.7681818181818181</v>
      </c>
      <c r="BG40" s="15">
        <f t="shared" si="295"/>
        <v>2.7711818181818182</v>
      </c>
      <c r="BH40" s="15">
        <f t="shared" si="295"/>
        <v>2.7741818181818179</v>
      </c>
      <c r="BI40" s="15">
        <f t="shared" si="295"/>
        <v>2.777181818181818</v>
      </c>
      <c r="BJ40" s="15">
        <f t="shared" si="295"/>
        <v>2.7801818181818176</v>
      </c>
      <c r="BK40" s="15">
        <f t="shared" si="295"/>
        <v>2.7831818181818182</v>
      </c>
      <c r="BL40" s="15">
        <f t="shared" si="295"/>
        <v>2.7861818181818174</v>
      </c>
      <c r="BM40" s="15">
        <f t="shared" si="295"/>
        <v>2.789181818181818</v>
      </c>
      <c r="BN40" s="15">
        <f t="shared" si="295"/>
        <v>2.7921818181818181</v>
      </c>
      <c r="BO40" s="15">
        <f t="shared" si="295"/>
        <v>2.7951818181818178</v>
      </c>
      <c r="BP40" s="15">
        <f t="shared" si="295"/>
        <v>2.7981818181818179</v>
      </c>
      <c r="BQ40" s="15">
        <f t="shared" si="295"/>
        <v>2.801181818181818</v>
      </c>
      <c r="BR40" s="15">
        <f t="shared" si="295"/>
        <v>2.8041818181818181</v>
      </c>
      <c r="BS40" s="15">
        <f t="shared" si="295"/>
        <v>2.8071818181818182</v>
      </c>
      <c r="BT40" s="15">
        <f t="shared" si="295"/>
        <v>2.8101818181818179</v>
      </c>
      <c r="BU40" s="15">
        <f t="shared" si="295"/>
        <v>2.813181818181818</v>
      </c>
      <c r="BV40" s="15">
        <f t="shared" si="295"/>
        <v>2.8161818181818177</v>
      </c>
      <c r="BW40" s="15">
        <f t="shared" si="295"/>
        <v>2.8191818181818178</v>
      </c>
      <c r="BX40" s="15">
        <f t="shared" si="295"/>
        <v>2.8221818181818179</v>
      </c>
      <c r="BY40" s="15">
        <f t="shared" si="295"/>
        <v>2.825181818181818</v>
      </c>
      <c r="BZ40" s="15">
        <f t="shared" si="295"/>
        <v>2.8281818181818181</v>
      </c>
      <c r="CA40" s="15">
        <f t="shared" si="295"/>
        <v>2.8311818181818182</v>
      </c>
      <c r="CB40" s="15">
        <f t="shared" si="295"/>
        <v>2.8341818181818179</v>
      </c>
      <c r="CC40" s="15">
        <f t="shared" si="295"/>
        <v>2.837181818181818</v>
      </c>
      <c r="CD40" s="15">
        <f t="shared" si="295"/>
        <v>2.8401818181818177</v>
      </c>
      <c r="CE40" s="15">
        <f t="shared" si="295"/>
        <v>2.8431818181818178</v>
      </c>
      <c r="CF40" s="15">
        <f t="shared" si="295"/>
        <v>2.8461818181818179</v>
      </c>
      <c r="CG40" s="15">
        <f t="shared" si="295"/>
        <v>2.849181818181818</v>
      </c>
      <c r="CH40" s="15">
        <f t="shared" si="295"/>
        <v>2.8521818181818182</v>
      </c>
      <c r="CI40" s="15">
        <f t="shared" si="295"/>
        <v>2.8551818181818178</v>
      </c>
      <c r="CJ40" s="15">
        <f t="shared" si="295"/>
        <v>2.8581818181818179</v>
      </c>
      <c r="CK40" s="15">
        <f t="shared" si="295"/>
        <v>2.8611818181818176</v>
      </c>
      <c r="CL40" s="15">
        <f t="shared" si="295"/>
        <v>2.8641818181818177</v>
      </c>
      <c r="CM40" s="15">
        <f t="shared" si="295"/>
        <v>2.8671818181818183</v>
      </c>
      <c r="CN40" s="15">
        <f t="shared" si="295"/>
        <v>2.8701818181818179</v>
      </c>
      <c r="CO40" s="15">
        <f t="shared" si="295"/>
        <v>2.8731818181818181</v>
      </c>
      <c r="CP40" s="15">
        <f t="shared" si="295"/>
        <v>2.8761818181818177</v>
      </c>
      <c r="CQ40" s="15">
        <f t="shared" si="295"/>
        <v>2.8791818181818178</v>
      </c>
      <c r="CR40" s="15">
        <f t="shared" si="295"/>
        <v>2.8821818181818184</v>
      </c>
      <c r="CS40" s="15">
        <f t="shared" si="295"/>
        <v>2.8851818181818176</v>
      </c>
      <c r="CT40" s="15">
        <f t="shared" ref="CT40:DJ40" si="296">(1/(1-CT28))*((CT25*CT22)+((CT25*CT10)/(CT38+CT11))+((CT25*CT20*CT16)/(CT38+CT14)))</f>
        <v>2.8881818181818182</v>
      </c>
      <c r="CU40" s="15">
        <f t="shared" si="296"/>
        <v>2.8911818181818179</v>
      </c>
      <c r="CV40" s="15">
        <f t="shared" si="296"/>
        <v>2.894181818181818</v>
      </c>
      <c r="CW40" s="15">
        <f t="shared" si="296"/>
        <v>2.8971818181818181</v>
      </c>
      <c r="CX40" s="15">
        <f t="shared" si="296"/>
        <v>2.9001818181818178</v>
      </c>
      <c r="CY40" s="15">
        <f t="shared" si="296"/>
        <v>2.9031818181818183</v>
      </c>
      <c r="CZ40" s="15">
        <f t="shared" si="296"/>
        <v>2.9061818181818175</v>
      </c>
      <c r="DA40" s="15">
        <f t="shared" si="296"/>
        <v>2.9091818181818181</v>
      </c>
      <c r="DB40" s="15">
        <f t="shared" si="296"/>
        <v>2.9121818181818182</v>
      </c>
      <c r="DC40" s="15">
        <f t="shared" si="296"/>
        <v>2.9151818181818179</v>
      </c>
      <c r="DD40" s="15">
        <f t="shared" si="296"/>
        <v>2.918181818181818</v>
      </c>
      <c r="DE40" s="15">
        <f t="shared" si="296"/>
        <v>2.9211818181818177</v>
      </c>
      <c r="DF40" s="15">
        <f t="shared" si="296"/>
        <v>2.9241818181818182</v>
      </c>
      <c r="DG40" s="15">
        <f t="shared" si="296"/>
        <v>2.9271818181818183</v>
      </c>
      <c r="DH40" s="15">
        <f t="shared" si="296"/>
        <v>2.930181818181818</v>
      </c>
      <c r="DI40" s="15">
        <f t="shared" si="296"/>
        <v>2.9331818181818181</v>
      </c>
      <c r="DJ40" s="15">
        <f t="shared" si="296"/>
        <v>2.9361818181818178</v>
      </c>
      <c r="DK40" s="15">
        <f t="shared" ref="DK40:EC40" si="297">(1/(1-DK28))*((DK25*DK22)+((DK25*DK10)/(DK38+DK11))+((DK25*DK20*DK16)/(DK38+DK14)))</f>
        <v>2.9391818181818179</v>
      </c>
      <c r="DL40" s="15">
        <f t="shared" si="297"/>
        <v>2.942181818181818</v>
      </c>
      <c r="DM40" s="15">
        <f t="shared" si="297"/>
        <v>2.9451818181818181</v>
      </c>
      <c r="DN40" s="15">
        <f t="shared" si="297"/>
        <v>2.9481818181818182</v>
      </c>
      <c r="DO40" s="15">
        <f t="shared" si="297"/>
        <v>2.9511818181818184</v>
      </c>
      <c r="DP40" s="15">
        <f t="shared" si="297"/>
        <v>2.954181818181818</v>
      </c>
      <c r="DQ40" s="15">
        <f t="shared" si="297"/>
        <v>2.9571818181818181</v>
      </c>
      <c r="DR40" s="15">
        <f t="shared" si="297"/>
        <v>2.9601818181818178</v>
      </c>
      <c r="DS40" s="15">
        <f t="shared" si="297"/>
        <v>2.9631818181818179</v>
      </c>
      <c r="DT40" s="15">
        <f t="shared" si="297"/>
        <v>2.966181818181818</v>
      </c>
      <c r="DU40" s="15">
        <f t="shared" si="297"/>
        <v>2.9691818181818181</v>
      </c>
      <c r="DV40" s="15">
        <f t="shared" si="297"/>
        <v>2.9721818181818183</v>
      </c>
      <c r="DW40" s="15">
        <f t="shared" si="297"/>
        <v>2.9751818181818179</v>
      </c>
      <c r="DX40" s="15">
        <f t="shared" si="297"/>
        <v>2.978181818181818</v>
      </c>
      <c r="DY40" s="15">
        <f t="shared" si="297"/>
        <v>2.9811818181818186</v>
      </c>
      <c r="DZ40" s="15">
        <f t="shared" si="297"/>
        <v>2.9841818181818178</v>
      </c>
      <c r="EA40" s="15">
        <f t="shared" si="297"/>
        <v>2.9871818181818184</v>
      </c>
      <c r="EB40" s="15">
        <f t="shared" si="297"/>
        <v>2.9901818181818181</v>
      </c>
      <c r="EC40" s="32">
        <f t="shared" si="297"/>
        <v>2.9931818181818182</v>
      </c>
    </row>
    <row r="41" spans="2:133" x14ac:dyDescent="0.25"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V41" s="111"/>
      <c r="W41" s="40" t="s">
        <v>71</v>
      </c>
      <c r="X41" s="5" t="s">
        <v>69</v>
      </c>
      <c r="Y41" s="15">
        <f>(Y24*Y21)+((Y24*Y9)/(Y40+Y11))+((Y24*Y20*Y15)/(Y40+Y14))</f>
        <v>3.8829090909090911</v>
      </c>
      <c r="Z41" s="6" t="s">
        <v>11</v>
      </c>
      <c r="AB41" s="36"/>
      <c r="AC41" s="34"/>
      <c r="AE41" s="111"/>
      <c r="AF41" s="5" t="s">
        <v>85</v>
      </c>
      <c r="AG41" s="15">
        <f>AG17+(((AG15*AG39)+(AG16*AG40))/AG14)</f>
        <v>11.512878787878789</v>
      </c>
      <c r="AH41" s="15">
        <f t="shared" ref="AH41:CS41" si="298">AH17+(((AH15*AH39)+(AH16*AH40))/AH14)</f>
        <v>11.514332121212121</v>
      </c>
      <c r="AI41" s="15">
        <f t="shared" si="298"/>
        <v>11.515785454545455</v>
      </c>
      <c r="AJ41" s="15">
        <f t="shared" si="298"/>
        <v>11.517238787878789</v>
      </c>
      <c r="AK41" s="15">
        <f t="shared" si="298"/>
        <v>11.518692121212121</v>
      </c>
      <c r="AL41" s="15">
        <f t="shared" si="298"/>
        <v>11.520145454545455</v>
      </c>
      <c r="AM41" s="15">
        <f t="shared" si="298"/>
        <v>11.521598787878789</v>
      </c>
      <c r="AN41" s="15">
        <f t="shared" si="298"/>
        <v>11.523052121212121</v>
      </c>
      <c r="AO41" s="15">
        <f t="shared" si="298"/>
        <v>11.524505454545455</v>
      </c>
      <c r="AP41" s="15">
        <f t="shared" si="298"/>
        <v>11.525958787878789</v>
      </c>
      <c r="AQ41" s="15">
        <f t="shared" si="298"/>
        <v>11.527412121212121</v>
      </c>
      <c r="AR41" s="15">
        <f t="shared" si="298"/>
        <v>11.528865454545455</v>
      </c>
      <c r="AS41" s="15">
        <f t="shared" si="298"/>
        <v>11.530318787878787</v>
      </c>
      <c r="AT41" s="15">
        <f t="shared" si="298"/>
        <v>11.531772121212121</v>
      </c>
      <c r="AU41" s="15">
        <f t="shared" si="298"/>
        <v>11.533225454545455</v>
      </c>
      <c r="AV41" s="15">
        <f t="shared" si="298"/>
        <v>11.534678787878788</v>
      </c>
      <c r="AW41" s="15">
        <f t="shared" si="298"/>
        <v>11.536132121212122</v>
      </c>
      <c r="AX41" s="15">
        <f t="shared" si="298"/>
        <v>11.537585454545454</v>
      </c>
      <c r="AY41" s="15">
        <f t="shared" si="298"/>
        <v>11.539038787878788</v>
      </c>
      <c r="AZ41" s="15">
        <f t="shared" si="298"/>
        <v>11.540492121212122</v>
      </c>
      <c r="BA41" s="15">
        <f t="shared" si="298"/>
        <v>11.541945454545456</v>
      </c>
      <c r="BB41" s="15">
        <f t="shared" si="298"/>
        <v>11.543398787878788</v>
      </c>
      <c r="BC41" s="15">
        <f t="shared" si="298"/>
        <v>11.544852121212122</v>
      </c>
      <c r="BD41" s="15">
        <f t="shared" si="298"/>
        <v>11.546305454545454</v>
      </c>
      <c r="BE41" s="15">
        <f t="shared" si="298"/>
        <v>11.547758787878788</v>
      </c>
      <c r="BF41" s="15">
        <f t="shared" si="298"/>
        <v>11.549212121212122</v>
      </c>
      <c r="BG41" s="15">
        <f t="shared" si="298"/>
        <v>11.550665454545454</v>
      </c>
      <c r="BH41" s="15">
        <f t="shared" si="298"/>
        <v>11.552118787878788</v>
      </c>
      <c r="BI41" s="15">
        <f t="shared" si="298"/>
        <v>11.553572121212122</v>
      </c>
      <c r="BJ41" s="15">
        <f t="shared" si="298"/>
        <v>11.555025454545454</v>
      </c>
      <c r="BK41" s="15">
        <f t="shared" si="298"/>
        <v>11.556478787878788</v>
      </c>
      <c r="BL41" s="15">
        <f t="shared" si="298"/>
        <v>11.557932121212122</v>
      </c>
      <c r="BM41" s="15">
        <f t="shared" si="298"/>
        <v>11.559385454545454</v>
      </c>
      <c r="BN41" s="15">
        <f t="shared" si="298"/>
        <v>11.560838787878788</v>
      </c>
      <c r="BO41" s="15">
        <f t="shared" si="298"/>
        <v>11.562292121212121</v>
      </c>
      <c r="BP41" s="15">
        <f t="shared" si="298"/>
        <v>11.563745454545455</v>
      </c>
      <c r="BQ41" s="15">
        <f t="shared" si="298"/>
        <v>11.565198787878789</v>
      </c>
      <c r="BR41" s="15">
        <f t="shared" si="298"/>
        <v>11.566652121212121</v>
      </c>
      <c r="BS41" s="15">
        <f t="shared" si="298"/>
        <v>11.568105454545455</v>
      </c>
      <c r="BT41" s="15">
        <f t="shared" si="298"/>
        <v>11.569558787878789</v>
      </c>
      <c r="BU41" s="15">
        <f t="shared" si="298"/>
        <v>11.571012121212121</v>
      </c>
      <c r="BV41" s="15">
        <f t="shared" si="298"/>
        <v>11.572465454545455</v>
      </c>
      <c r="BW41" s="15">
        <f t="shared" si="298"/>
        <v>11.573918787878789</v>
      </c>
      <c r="BX41" s="15">
        <f t="shared" si="298"/>
        <v>11.575372121212121</v>
      </c>
      <c r="BY41" s="15">
        <f t="shared" si="298"/>
        <v>11.576825454545455</v>
      </c>
      <c r="BZ41" s="15">
        <f t="shared" si="298"/>
        <v>11.578278787878787</v>
      </c>
      <c r="CA41" s="15">
        <f t="shared" si="298"/>
        <v>11.579732121212121</v>
      </c>
      <c r="CB41" s="15">
        <f t="shared" si="298"/>
        <v>11.581185454545455</v>
      </c>
      <c r="CC41" s="15">
        <f t="shared" si="298"/>
        <v>11.582638787878789</v>
      </c>
      <c r="CD41" s="15">
        <f t="shared" si="298"/>
        <v>11.584092121212121</v>
      </c>
      <c r="CE41" s="15">
        <f t="shared" si="298"/>
        <v>11.585545454545455</v>
      </c>
      <c r="CF41" s="15">
        <f t="shared" si="298"/>
        <v>11.586998787878787</v>
      </c>
      <c r="CG41" s="15">
        <f t="shared" si="298"/>
        <v>11.588452121212121</v>
      </c>
      <c r="CH41" s="15">
        <f t="shared" si="298"/>
        <v>11.589905454545455</v>
      </c>
      <c r="CI41" s="15">
        <f t="shared" si="298"/>
        <v>11.591358787878788</v>
      </c>
      <c r="CJ41" s="15">
        <f t="shared" si="298"/>
        <v>11.592812121212122</v>
      </c>
      <c r="CK41" s="15">
        <f t="shared" si="298"/>
        <v>11.594265454545454</v>
      </c>
      <c r="CL41" s="15">
        <f t="shared" si="298"/>
        <v>11.595718787878788</v>
      </c>
      <c r="CM41" s="15">
        <f t="shared" si="298"/>
        <v>11.597172121212122</v>
      </c>
      <c r="CN41" s="15">
        <f t="shared" si="298"/>
        <v>11.598625454545456</v>
      </c>
      <c r="CO41" s="15">
        <f t="shared" si="298"/>
        <v>11.600078787878788</v>
      </c>
      <c r="CP41" s="15">
        <f t="shared" si="298"/>
        <v>11.601532121212122</v>
      </c>
      <c r="CQ41" s="15">
        <f t="shared" si="298"/>
        <v>11.602985454545454</v>
      </c>
      <c r="CR41" s="15">
        <f t="shared" si="298"/>
        <v>11.604438787878788</v>
      </c>
      <c r="CS41" s="15">
        <f t="shared" si="298"/>
        <v>11.605892121212122</v>
      </c>
      <c r="CT41" s="15">
        <f t="shared" ref="CT41:DJ41" si="299">CT17+(((CT15*CT39)+(CT16*CT40))/CT14)</f>
        <v>11.607345454545454</v>
      </c>
      <c r="CU41" s="15">
        <f t="shared" si="299"/>
        <v>11.608798787878788</v>
      </c>
      <c r="CV41" s="15">
        <f t="shared" si="299"/>
        <v>11.610252121212122</v>
      </c>
      <c r="CW41" s="15">
        <f t="shared" si="299"/>
        <v>11.611705454545454</v>
      </c>
      <c r="CX41" s="15">
        <f t="shared" si="299"/>
        <v>11.613158787878788</v>
      </c>
      <c r="CY41" s="15">
        <f t="shared" si="299"/>
        <v>11.614612121212122</v>
      </c>
      <c r="CZ41" s="15">
        <f t="shared" si="299"/>
        <v>11.616065454545454</v>
      </c>
      <c r="DA41" s="15">
        <f t="shared" si="299"/>
        <v>11.617518787878788</v>
      </c>
      <c r="DB41" s="15">
        <f t="shared" si="299"/>
        <v>11.618972121212121</v>
      </c>
      <c r="DC41" s="15">
        <f t="shared" si="299"/>
        <v>11.620425454545455</v>
      </c>
      <c r="DD41" s="15">
        <f t="shared" si="299"/>
        <v>11.621878787878789</v>
      </c>
      <c r="DE41" s="15">
        <f t="shared" si="299"/>
        <v>11.623332121212121</v>
      </c>
      <c r="DF41" s="15">
        <f t="shared" si="299"/>
        <v>11.624785454545455</v>
      </c>
      <c r="DG41" s="15">
        <f t="shared" si="299"/>
        <v>11.626238787878789</v>
      </c>
      <c r="DH41" s="15">
        <f t="shared" si="299"/>
        <v>11.627692121212121</v>
      </c>
      <c r="DI41" s="15">
        <f t="shared" si="299"/>
        <v>11.629145454545455</v>
      </c>
      <c r="DJ41" s="15">
        <f t="shared" si="299"/>
        <v>11.630598787878789</v>
      </c>
      <c r="DK41" s="15">
        <f t="shared" ref="DK41" si="300">DK17+(((DK15*DK39)+(DK16*DK40))/DK14)</f>
        <v>11.632052121212121</v>
      </c>
      <c r="DL41" s="15">
        <f t="shared" ref="DL41" si="301">DL17+(((DL15*DL39)+(DL16*DL40))/DL14)</f>
        <v>11.633505454545455</v>
      </c>
      <c r="DM41" s="15">
        <f t="shared" ref="DM41" si="302">DM17+(((DM15*DM39)+(DM16*DM40))/DM14)</f>
        <v>11.634958787878787</v>
      </c>
      <c r="DN41" s="15">
        <f t="shared" ref="DN41" si="303">DN17+(((DN15*DN39)+(DN16*DN40))/DN14)</f>
        <v>11.636412121212121</v>
      </c>
      <c r="DO41" s="15">
        <f t="shared" ref="DO41" si="304">DO17+(((DO15*DO39)+(DO16*DO40))/DO14)</f>
        <v>11.637865454545455</v>
      </c>
      <c r="DP41" s="15">
        <f t="shared" ref="DP41" si="305">DP17+(((DP15*DP39)+(DP16*DP40))/DP14)</f>
        <v>11.639318787878787</v>
      </c>
      <c r="DQ41" s="15">
        <f t="shared" ref="DQ41" si="306">DQ17+(((DQ15*DQ39)+(DQ16*DQ40))/DQ14)</f>
        <v>11.640772121212121</v>
      </c>
      <c r="DR41" s="15">
        <f t="shared" ref="DR41" si="307">DR17+(((DR15*DR39)+(DR16*DR40))/DR14)</f>
        <v>11.642225454545455</v>
      </c>
      <c r="DS41" s="15">
        <f t="shared" ref="DS41" si="308">DS17+(((DS15*DS39)+(DS16*DS40))/DS14)</f>
        <v>11.643678787878788</v>
      </c>
      <c r="DT41" s="15">
        <f t="shared" ref="DT41" si="309">DT17+(((DT15*DT39)+(DT16*DT40))/DT14)</f>
        <v>11.645132121212121</v>
      </c>
      <c r="DU41" s="15">
        <f t="shared" ref="DU41" si="310">DU17+(((DU15*DU39)+(DU16*DU40))/DU14)</f>
        <v>11.646585454545455</v>
      </c>
      <c r="DV41" s="15">
        <f t="shared" ref="DV41" si="311">DV17+(((DV15*DV39)+(DV16*DV40))/DV14)</f>
        <v>11.648038787878788</v>
      </c>
      <c r="DW41" s="15">
        <f t="shared" ref="DW41" si="312">DW17+(((DW15*DW39)+(DW16*DW40))/DW14)</f>
        <v>11.649492121212122</v>
      </c>
      <c r="DX41" s="15">
        <f t="shared" ref="DX41" si="313">DX17+(((DX15*DX39)+(DX16*DX40))/DX14)</f>
        <v>11.650945454545454</v>
      </c>
      <c r="DY41" s="15">
        <f t="shared" ref="DY41" si="314">DY17+(((DY15*DY39)+(DY16*DY40))/DY14)</f>
        <v>11.652398787878788</v>
      </c>
      <c r="DZ41" s="15">
        <f t="shared" ref="DZ41" si="315">DZ17+(((DZ15*DZ39)+(DZ16*DZ40))/DZ14)</f>
        <v>11.653852121212122</v>
      </c>
      <c r="EA41" s="15">
        <f t="shared" ref="EA41" si="316">EA17+(((EA15*EA39)+(EA16*EA40))/EA14)</f>
        <v>11.655305454545456</v>
      </c>
      <c r="EB41" s="15">
        <f t="shared" ref="EB41" si="317">EB17+(((EB15*EB39)+(EB16*EB40))/EB14)</f>
        <v>11.656758787878788</v>
      </c>
      <c r="EC41" s="32">
        <f t="shared" ref="EC41" si="318">EC17+(((EC15*EC39)+(EC16*EC40))/EC14)</f>
        <v>11.658212121212122</v>
      </c>
    </row>
    <row r="42" spans="2:133" x14ac:dyDescent="0.25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V42" s="111"/>
      <c r="W42" s="40" t="s">
        <v>72</v>
      </c>
      <c r="X42" s="5" t="s">
        <v>70</v>
      </c>
      <c r="Y42" s="15">
        <f>(1/(1-Y28))*((Y25*Y22)+((Y25*Y10)/(Y40+Y11))+((Y25*Y20*Y16)/(Y40+Y14)))</f>
        <v>2.8731818181818181</v>
      </c>
      <c r="Z42" s="6" t="s">
        <v>11</v>
      </c>
      <c r="AB42" s="36"/>
      <c r="AC42" s="34"/>
      <c r="AE42" s="111"/>
      <c r="AF42" s="5" t="s">
        <v>86</v>
      </c>
      <c r="AG42" s="15">
        <f>((AG9*AG39)+(AG10*AG40))/AG11</f>
        <v>7.9069696969696963</v>
      </c>
      <c r="AH42" s="15">
        <f t="shared" ref="AH42:CS42" si="319">((AH9*AH39)+(AH10*AH40))/AH11</f>
        <v>7.91462303030303</v>
      </c>
      <c r="AI42" s="15">
        <f t="shared" si="319"/>
        <v>7.9222763636363638</v>
      </c>
      <c r="AJ42" s="15">
        <f t="shared" si="319"/>
        <v>7.9299296969696966</v>
      </c>
      <c r="AK42" s="15">
        <f t="shared" si="319"/>
        <v>7.9375830303030286</v>
      </c>
      <c r="AL42" s="15">
        <f t="shared" si="319"/>
        <v>7.9452363636363641</v>
      </c>
      <c r="AM42" s="15">
        <f t="shared" si="319"/>
        <v>7.9528896969696961</v>
      </c>
      <c r="AN42" s="15">
        <f t="shared" si="319"/>
        <v>7.9605430303030298</v>
      </c>
      <c r="AO42" s="15">
        <f t="shared" si="319"/>
        <v>7.9681963636363635</v>
      </c>
      <c r="AP42" s="15">
        <f t="shared" si="319"/>
        <v>7.9758496969696964</v>
      </c>
      <c r="AQ42" s="15">
        <f t="shared" si="319"/>
        <v>7.9835030303030292</v>
      </c>
      <c r="AR42" s="15">
        <f t="shared" si="319"/>
        <v>7.9911563636363638</v>
      </c>
      <c r="AS42" s="15">
        <f t="shared" si="319"/>
        <v>7.9988096969696967</v>
      </c>
      <c r="AT42" s="15">
        <f t="shared" si="319"/>
        <v>8.0064630303030295</v>
      </c>
      <c r="AU42" s="15">
        <f t="shared" si="319"/>
        <v>8.0141163636363633</v>
      </c>
      <c r="AV42" s="15">
        <f t="shared" si="319"/>
        <v>8.021769696969697</v>
      </c>
      <c r="AW42" s="15">
        <f t="shared" si="319"/>
        <v>8.0294230303030307</v>
      </c>
      <c r="AX42" s="15">
        <f t="shared" si="319"/>
        <v>8.0370763636363627</v>
      </c>
      <c r="AY42" s="15">
        <f t="shared" si="319"/>
        <v>8.0447296969696964</v>
      </c>
      <c r="AZ42" s="15">
        <f t="shared" si="319"/>
        <v>8.0523830303030302</v>
      </c>
      <c r="BA42" s="15">
        <f t="shared" si="319"/>
        <v>8.0600363636363639</v>
      </c>
      <c r="BB42" s="15">
        <f t="shared" si="319"/>
        <v>8.0676896969696958</v>
      </c>
      <c r="BC42" s="15">
        <f t="shared" si="319"/>
        <v>8.0753430303030296</v>
      </c>
      <c r="BD42" s="15">
        <f t="shared" si="319"/>
        <v>8.0829963636363633</v>
      </c>
      <c r="BE42" s="15">
        <f t="shared" si="319"/>
        <v>8.090649696969697</v>
      </c>
      <c r="BF42" s="15">
        <f t="shared" si="319"/>
        <v>8.0983030303030308</v>
      </c>
      <c r="BG42" s="15">
        <f t="shared" si="319"/>
        <v>8.1059563636363645</v>
      </c>
      <c r="BH42" s="15">
        <f t="shared" si="319"/>
        <v>8.1136096969696965</v>
      </c>
      <c r="BI42" s="15">
        <f t="shared" si="319"/>
        <v>8.1212630303030302</v>
      </c>
      <c r="BJ42" s="15">
        <f t="shared" si="319"/>
        <v>8.1289163636363622</v>
      </c>
      <c r="BK42" s="15">
        <f t="shared" si="319"/>
        <v>8.1365696969696959</v>
      </c>
      <c r="BL42" s="15">
        <f t="shared" si="319"/>
        <v>8.1442230303030296</v>
      </c>
      <c r="BM42" s="15">
        <f t="shared" si="319"/>
        <v>8.1518763636363634</v>
      </c>
      <c r="BN42" s="15">
        <f t="shared" si="319"/>
        <v>8.1595296969696971</v>
      </c>
      <c r="BO42" s="15">
        <f t="shared" si="319"/>
        <v>8.1671830303030291</v>
      </c>
      <c r="BP42" s="15">
        <f t="shared" si="319"/>
        <v>8.1748363636363646</v>
      </c>
      <c r="BQ42" s="15">
        <f t="shared" si="319"/>
        <v>8.1824896969696965</v>
      </c>
      <c r="BR42" s="15">
        <f t="shared" si="319"/>
        <v>8.1901430303030285</v>
      </c>
      <c r="BS42" s="15">
        <f t="shared" si="319"/>
        <v>8.197796363636364</v>
      </c>
      <c r="BT42" s="15">
        <f t="shared" si="319"/>
        <v>8.2054496969696959</v>
      </c>
      <c r="BU42" s="15">
        <f t="shared" si="319"/>
        <v>8.2131030303030297</v>
      </c>
      <c r="BV42" s="15">
        <f t="shared" si="319"/>
        <v>8.2207563636363634</v>
      </c>
      <c r="BW42" s="15">
        <f t="shared" si="319"/>
        <v>8.2284096969696972</v>
      </c>
      <c r="BX42" s="15">
        <f t="shared" si="319"/>
        <v>8.2360630303030291</v>
      </c>
      <c r="BY42" s="15">
        <f t="shared" si="319"/>
        <v>8.2437163636363646</v>
      </c>
      <c r="BZ42" s="15">
        <f t="shared" si="319"/>
        <v>8.2513696969696966</v>
      </c>
      <c r="CA42" s="15">
        <f t="shared" si="319"/>
        <v>8.2590230303030303</v>
      </c>
      <c r="CB42" s="15">
        <f t="shared" si="319"/>
        <v>8.266676363636364</v>
      </c>
      <c r="CC42" s="15">
        <f t="shared" si="319"/>
        <v>8.274329696969696</v>
      </c>
      <c r="CD42" s="15">
        <f t="shared" si="319"/>
        <v>8.2819830303030297</v>
      </c>
      <c r="CE42" s="15">
        <f t="shared" si="319"/>
        <v>8.2896363636363635</v>
      </c>
      <c r="CF42" s="15">
        <f t="shared" si="319"/>
        <v>8.2972896969696972</v>
      </c>
      <c r="CG42" s="15">
        <f t="shared" si="319"/>
        <v>8.3049430303030292</v>
      </c>
      <c r="CH42" s="15">
        <f t="shared" si="319"/>
        <v>8.3125963636363647</v>
      </c>
      <c r="CI42" s="15">
        <f t="shared" si="319"/>
        <v>8.3202496969696966</v>
      </c>
      <c r="CJ42" s="15">
        <f t="shared" si="319"/>
        <v>8.3279030303030286</v>
      </c>
      <c r="CK42" s="15">
        <f t="shared" si="319"/>
        <v>8.3355563636363641</v>
      </c>
      <c r="CL42" s="15">
        <f t="shared" si="319"/>
        <v>8.3432096969696961</v>
      </c>
      <c r="CM42" s="15">
        <f t="shared" si="319"/>
        <v>8.3508630303030298</v>
      </c>
      <c r="CN42" s="15">
        <f t="shared" si="319"/>
        <v>8.3585163636363635</v>
      </c>
      <c r="CO42" s="15">
        <f t="shared" si="319"/>
        <v>8.3661696969696973</v>
      </c>
      <c r="CP42" s="15">
        <f t="shared" si="319"/>
        <v>8.373823030303031</v>
      </c>
      <c r="CQ42" s="15">
        <f t="shared" si="319"/>
        <v>8.3814763636363629</v>
      </c>
      <c r="CR42" s="15">
        <f t="shared" si="319"/>
        <v>8.3891296969696967</v>
      </c>
      <c r="CS42" s="15">
        <f t="shared" si="319"/>
        <v>8.3967830303030286</v>
      </c>
      <c r="CT42" s="15">
        <f t="shared" ref="CT42:DJ42" si="320">((CT9*CT39)+(CT10*CT40))/CT11</f>
        <v>8.4044363636363641</v>
      </c>
      <c r="CU42" s="15">
        <f t="shared" si="320"/>
        <v>8.4120896969696961</v>
      </c>
      <c r="CV42" s="15">
        <f t="shared" si="320"/>
        <v>8.4197430303030298</v>
      </c>
      <c r="CW42" s="15">
        <f t="shared" si="320"/>
        <v>8.4273963636363636</v>
      </c>
      <c r="CX42" s="15">
        <f t="shared" si="320"/>
        <v>8.4350496969696973</v>
      </c>
      <c r="CY42" s="15">
        <f t="shared" si="320"/>
        <v>8.442703030303031</v>
      </c>
      <c r="CZ42" s="15">
        <f t="shared" si="320"/>
        <v>8.450356363636363</v>
      </c>
      <c r="DA42" s="15">
        <f t="shared" si="320"/>
        <v>8.4580096969696967</v>
      </c>
      <c r="DB42" s="15">
        <f t="shared" si="320"/>
        <v>8.4656630303030305</v>
      </c>
      <c r="DC42" s="15">
        <f t="shared" si="320"/>
        <v>8.4733163636363624</v>
      </c>
      <c r="DD42" s="15">
        <f t="shared" si="320"/>
        <v>8.4809696969696962</v>
      </c>
      <c r="DE42" s="15">
        <f t="shared" si="320"/>
        <v>8.4886230303030299</v>
      </c>
      <c r="DF42" s="15">
        <f t="shared" si="320"/>
        <v>8.4962763636363636</v>
      </c>
      <c r="DG42" s="15">
        <f t="shared" si="320"/>
        <v>8.5039296969696974</v>
      </c>
      <c r="DH42" s="15">
        <f t="shared" si="320"/>
        <v>8.5115830303030293</v>
      </c>
      <c r="DI42" s="15">
        <f t="shared" si="320"/>
        <v>8.5192363636363648</v>
      </c>
      <c r="DJ42" s="15">
        <f t="shared" si="320"/>
        <v>8.5268896969696968</v>
      </c>
      <c r="DK42" s="15">
        <f t="shared" ref="DK42:EC42" si="321">((DK9*DK39)+(DK10*DK40))/DK11</f>
        <v>8.5345430303030287</v>
      </c>
      <c r="DL42" s="15">
        <f t="shared" si="321"/>
        <v>8.5421963636363643</v>
      </c>
      <c r="DM42" s="15">
        <f t="shared" si="321"/>
        <v>8.5498496969696962</v>
      </c>
      <c r="DN42" s="15">
        <f t="shared" si="321"/>
        <v>8.5575030303030299</v>
      </c>
      <c r="DO42" s="15">
        <f t="shared" si="321"/>
        <v>8.5651563636363637</v>
      </c>
      <c r="DP42" s="15">
        <f t="shared" si="321"/>
        <v>8.5728096969696974</v>
      </c>
      <c r="DQ42" s="15">
        <f t="shared" si="321"/>
        <v>8.5804630303030294</v>
      </c>
      <c r="DR42" s="15">
        <f t="shared" si="321"/>
        <v>8.5881163636363649</v>
      </c>
      <c r="DS42" s="15">
        <f t="shared" si="321"/>
        <v>8.5957696969696968</v>
      </c>
      <c r="DT42" s="15">
        <f t="shared" si="321"/>
        <v>8.6034230303030288</v>
      </c>
      <c r="DU42" s="15">
        <f t="shared" si="321"/>
        <v>8.6110763636363643</v>
      </c>
      <c r="DV42" s="15">
        <f t="shared" si="321"/>
        <v>8.6187296969696963</v>
      </c>
      <c r="DW42" s="15">
        <f t="shared" si="321"/>
        <v>8.62638303030303</v>
      </c>
      <c r="DX42" s="15">
        <f t="shared" si="321"/>
        <v>8.6340363636363637</v>
      </c>
      <c r="DY42" s="15">
        <f t="shared" si="321"/>
        <v>8.6416896969696975</v>
      </c>
      <c r="DZ42" s="15">
        <f t="shared" si="321"/>
        <v>8.6493430303030294</v>
      </c>
      <c r="EA42" s="15">
        <f t="shared" si="321"/>
        <v>8.6569963636363649</v>
      </c>
      <c r="EB42" s="15">
        <f t="shared" si="321"/>
        <v>8.6646496969696969</v>
      </c>
      <c r="EC42" s="32">
        <f t="shared" si="321"/>
        <v>8.6723030303030288</v>
      </c>
    </row>
    <row r="43" spans="2:133" x14ac:dyDescent="0.25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V43" s="111"/>
      <c r="W43" s="51" t="s">
        <v>87</v>
      </c>
      <c r="X43" s="12" t="s">
        <v>85</v>
      </c>
      <c r="Y43" s="26">
        <f>Y17+(((Y15*Y41)+(Y16*Y42))/Y14)</f>
        <v>11.600078787878788</v>
      </c>
      <c r="Z43" s="13" t="s">
        <v>4</v>
      </c>
      <c r="AB43" s="36"/>
      <c r="AC43" s="34"/>
      <c r="AE43" s="111"/>
      <c r="AF43" s="5" t="s">
        <v>83</v>
      </c>
      <c r="AG43" s="15">
        <f>AG18-AG41</f>
        <v>-2.5228787878787884</v>
      </c>
      <c r="AH43" s="15">
        <f t="shared" ref="AH43:CS43" si="322">AH18-AH41</f>
        <v>-2.5243321212121206</v>
      </c>
      <c r="AI43" s="15">
        <f t="shared" si="322"/>
        <v>-2.5257854545454546</v>
      </c>
      <c r="AJ43" s="15">
        <f t="shared" si="322"/>
        <v>-2.5272387878787885</v>
      </c>
      <c r="AK43" s="15">
        <f t="shared" si="322"/>
        <v>-2.5286921212121207</v>
      </c>
      <c r="AL43" s="15">
        <f t="shared" si="322"/>
        <v>-2.5301454545454547</v>
      </c>
      <c r="AM43" s="15">
        <f t="shared" si="322"/>
        <v>-2.5315987878787887</v>
      </c>
      <c r="AN43" s="15">
        <f t="shared" si="322"/>
        <v>-2.5330521212121209</v>
      </c>
      <c r="AO43" s="15">
        <f t="shared" si="322"/>
        <v>-2.5345054545454548</v>
      </c>
      <c r="AP43" s="15">
        <f t="shared" si="322"/>
        <v>-2.5359587878787888</v>
      </c>
      <c r="AQ43" s="15">
        <f t="shared" si="322"/>
        <v>-2.537412121212121</v>
      </c>
      <c r="AR43" s="15">
        <f t="shared" si="322"/>
        <v>-2.538865454545455</v>
      </c>
      <c r="AS43" s="15">
        <f t="shared" si="322"/>
        <v>-2.5403187878787872</v>
      </c>
      <c r="AT43" s="15">
        <f t="shared" si="322"/>
        <v>-2.5417721212121211</v>
      </c>
      <c r="AU43" s="15">
        <f t="shared" si="322"/>
        <v>-2.5432254545454551</v>
      </c>
      <c r="AV43" s="15">
        <f t="shared" si="322"/>
        <v>-2.5446787878787873</v>
      </c>
      <c r="AW43" s="15">
        <f t="shared" si="322"/>
        <v>-2.5461321212121213</v>
      </c>
      <c r="AX43" s="15">
        <f t="shared" si="322"/>
        <v>-2.5475854545454535</v>
      </c>
      <c r="AY43" s="15">
        <f t="shared" si="322"/>
        <v>-2.5490387878787875</v>
      </c>
      <c r="AZ43" s="15">
        <f t="shared" si="322"/>
        <v>-2.5504921212121214</v>
      </c>
      <c r="BA43" s="15">
        <f t="shared" si="322"/>
        <v>-2.5519454545454554</v>
      </c>
      <c r="BB43" s="15">
        <f t="shared" si="322"/>
        <v>-2.5533987878787876</v>
      </c>
      <c r="BC43" s="15">
        <f t="shared" si="322"/>
        <v>-2.5548521212121216</v>
      </c>
      <c r="BD43" s="15">
        <f t="shared" si="322"/>
        <v>-2.5563054545454538</v>
      </c>
      <c r="BE43" s="15">
        <f t="shared" si="322"/>
        <v>-2.5577587878787877</v>
      </c>
      <c r="BF43" s="15">
        <f t="shared" si="322"/>
        <v>-2.5592121212121217</v>
      </c>
      <c r="BG43" s="15">
        <f t="shared" si="322"/>
        <v>-2.5606654545454539</v>
      </c>
      <c r="BH43" s="15">
        <f t="shared" si="322"/>
        <v>-2.5621187878787879</v>
      </c>
      <c r="BI43" s="15">
        <f t="shared" si="322"/>
        <v>-2.5635721212121219</v>
      </c>
      <c r="BJ43" s="15">
        <f t="shared" si="322"/>
        <v>-2.5650254545454541</v>
      </c>
      <c r="BK43" s="15">
        <f t="shared" si="322"/>
        <v>-2.566478787878788</v>
      </c>
      <c r="BL43" s="15">
        <f t="shared" si="322"/>
        <v>-2.567932121212122</v>
      </c>
      <c r="BM43" s="15">
        <f t="shared" si="322"/>
        <v>-2.5693854545454542</v>
      </c>
      <c r="BN43" s="15">
        <f t="shared" si="322"/>
        <v>-2.5708387878787882</v>
      </c>
      <c r="BO43" s="15">
        <f t="shared" si="322"/>
        <v>-2.5722921212121204</v>
      </c>
      <c r="BP43" s="15">
        <f t="shared" si="322"/>
        <v>-2.5737454545454543</v>
      </c>
      <c r="BQ43" s="15">
        <f t="shared" si="322"/>
        <v>-2.5751987878787883</v>
      </c>
      <c r="BR43" s="15">
        <f t="shared" si="322"/>
        <v>-2.5766521212121205</v>
      </c>
      <c r="BS43" s="15">
        <f t="shared" si="322"/>
        <v>-2.5781054545454545</v>
      </c>
      <c r="BT43" s="15">
        <f t="shared" si="322"/>
        <v>-2.5795587878787885</v>
      </c>
      <c r="BU43" s="15">
        <f t="shared" si="322"/>
        <v>-2.5810121212121206</v>
      </c>
      <c r="BV43" s="15">
        <f t="shared" si="322"/>
        <v>-2.5824654545454546</v>
      </c>
      <c r="BW43" s="15">
        <f t="shared" si="322"/>
        <v>-2.5839187878787886</v>
      </c>
      <c r="BX43" s="15">
        <f t="shared" si="322"/>
        <v>-2.5853721212121208</v>
      </c>
      <c r="BY43" s="15">
        <f t="shared" si="322"/>
        <v>-2.5868254545454548</v>
      </c>
      <c r="BZ43" s="15">
        <f t="shared" si="322"/>
        <v>-2.588278787878787</v>
      </c>
      <c r="CA43" s="15">
        <f t="shared" si="322"/>
        <v>-2.5897321212121209</v>
      </c>
      <c r="CB43" s="15">
        <f t="shared" si="322"/>
        <v>-2.5911854545454549</v>
      </c>
      <c r="CC43" s="15">
        <f t="shared" si="322"/>
        <v>-2.5926387878787889</v>
      </c>
      <c r="CD43" s="15">
        <f t="shared" si="322"/>
        <v>-2.5940921212121211</v>
      </c>
      <c r="CE43" s="15">
        <f t="shared" si="322"/>
        <v>-2.595545454545455</v>
      </c>
      <c r="CF43" s="15">
        <f t="shared" si="322"/>
        <v>-2.5969987878787872</v>
      </c>
      <c r="CG43" s="15">
        <f t="shared" si="322"/>
        <v>-2.5984521212121212</v>
      </c>
      <c r="CH43" s="15">
        <f t="shared" si="322"/>
        <v>-2.5999054545454552</v>
      </c>
      <c r="CI43" s="15">
        <f t="shared" si="322"/>
        <v>-2.6013587878787874</v>
      </c>
      <c r="CJ43" s="15">
        <f t="shared" si="322"/>
        <v>-2.6028121212121214</v>
      </c>
      <c r="CK43" s="15">
        <f t="shared" si="322"/>
        <v>-2.6042654545454536</v>
      </c>
      <c r="CL43" s="15">
        <f t="shared" si="322"/>
        <v>-2.6057187878787875</v>
      </c>
      <c r="CM43" s="15">
        <f t="shared" si="322"/>
        <v>-2.6071721212121215</v>
      </c>
      <c r="CN43" s="15">
        <f t="shared" si="322"/>
        <v>-2.6086254545454555</v>
      </c>
      <c r="CO43" s="15">
        <f t="shared" si="322"/>
        <v>-2.6100787878787877</v>
      </c>
      <c r="CP43" s="15">
        <f t="shared" si="322"/>
        <v>-2.6115321212121216</v>
      </c>
      <c r="CQ43" s="15">
        <f t="shared" si="322"/>
        <v>-2.6129854545454538</v>
      </c>
      <c r="CR43" s="15">
        <f t="shared" si="322"/>
        <v>-2.6144387878787878</v>
      </c>
      <c r="CS43" s="15">
        <f t="shared" si="322"/>
        <v>-2.6158921212121218</v>
      </c>
      <c r="CT43" s="15">
        <f t="shared" ref="CT43:DJ43" si="323">CT18-CT41</f>
        <v>-2.617345454545454</v>
      </c>
      <c r="CU43" s="15">
        <f t="shared" si="323"/>
        <v>-2.6187987878787879</v>
      </c>
      <c r="CV43" s="15">
        <f t="shared" si="323"/>
        <v>-2.6202521212121219</v>
      </c>
      <c r="CW43" s="15">
        <f t="shared" si="323"/>
        <v>-2.6217054545454541</v>
      </c>
      <c r="CX43" s="15">
        <f t="shared" si="323"/>
        <v>-2.6231587878787881</v>
      </c>
      <c r="CY43" s="15">
        <f t="shared" si="323"/>
        <v>-2.6246121212121221</v>
      </c>
      <c r="CZ43" s="15">
        <f t="shared" si="323"/>
        <v>-2.6260654545454543</v>
      </c>
      <c r="DA43" s="15">
        <f t="shared" si="323"/>
        <v>-2.6275187878787882</v>
      </c>
      <c r="DB43" s="15">
        <f t="shared" si="323"/>
        <v>-2.6289721212121204</v>
      </c>
      <c r="DC43" s="15">
        <f t="shared" si="323"/>
        <v>-2.6304254545454544</v>
      </c>
      <c r="DD43" s="15">
        <f t="shared" si="323"/>
        <v>-2.6318787878787884</v>
      </c>
      <c r="DE43" s="15">
        <f t="shared" si="323"/>
        <v>-2.6333321212121206</v>
      </c>
      <c r="DF43" s="15">
        <f t="shared" si="323"/>
        <v>-2.6347854545454545</v>
      </c>
      <c r="DG43" s="15">
        <f t="shared" si="323"/>
        <v>-2.6362387878787885</v>
      </c>
      <c r="DH43" s="15">
        <f t="shared" si="323"/>
        <v>-2.6376921212121207</v>
      </c>
      <c r="DI43" s="15">
        <f t="shared" si="323"/>
        <v>-2.6391454545454547</v>
      </c>
      <c r="DJ43" s="15">
        <f t="shared" si="323"/>
        <v>-2.6405987878787887</v>
      </c>
      <c r="DK43" s="15">
        <f t="shared" ref="DK43:EC43" si="324">DK18-DK41</f>
        <v>-2.6420521212121209</v>
      </c>
      <c r="DL43" s="15">
        <f t="shared" si="324"/>
        <v>-2.6435054545454548</v>
      </c>
      <c r="DM43" s="15">
        <f t="shared" si="324"/>
        <v>-2.644958787878787</v>
      </c>
      <c r="DN43" s="15">
        <f t="shared" si="324"/>
        <v>-2.646412121212121</v>
      </c>
      <c r="DO43" s="15">
        <f t="shared" si="324"/>
        <v>-2.647865454545455</v>
      </c>
      <c r="DP43" s="15">
        <f t="shared" si="324"/>
        <v>-2.6493187878787872</v>
      </c>
      <c r="DQ43" s="15">
        <f t="shared" si="324"/>
        <v>-2.6507721212121211</v>
      </c>
      <c r="DR43" s="15">
        <f t="shared" si="324"/>
        <v>-2.6522254545454551</v>
      </c>
      <c r="DS43" s="15">
        <f t="shared" si="324"/>
        <v>-2.6536787878787873</v>
      </c>
      <c r="DT43" s="15">
        <f t="shared" si="324"/>
        <v>-2.6551321212121213</v>
      </c>
      <c r="DU43" s="15">
        <f t="shared" si="324"/>
        <v>-2.6565854545454552</v>
      </c>
      <c r="DV43" s="15">
        <f t="shared" si="324"/>
        <v>-2.6580387878787874</v>
      </c>
      <c r="DW43" s="15">
        <f t="shared" si="324"/>
        <v>-2.6594921212121214</v>
      </c>
      <c r="DX43" s="15">
        <f t="shared" si="324"/>
        <v>-2.6609454545454536</v>
      </c>
      <c r="DY43" s="15">
        <f t="shared" si="324"/>
        <v>-2.6623987878787876</v>
      </c>
      <c r="DZ43" s="15">
        <f t="shared" si="324"/>
        <v>-2.6638521212121216</v>
      </c>
      <c r="EA43" s="15">
        <f t="shared" si="324"/>
        <v>-2.6653054545454555</v>
      </c>
      <c r="EB43" s="15">
        <f t="shared" si="324"/>
        <v>-2.6667587878787877</v>
      </c>
      <c r="EC43" s="32">
        <f t="shared" si="324"/>
        <v>-2.6682121212121217</v>
      </c>
    </row>
    <row r="44" spans="2:133" x14ac:dyDescent="0.25"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V44" s="111"/>
      <c r="W44" s="40" t="s">
        <v>88</v>
      </c>
      <c r="X44" s="5" t="s">
        <v>86</v>
      </c>
      <c r="Y44" s="15">
        <f>((Y9*Y41)+(Y10*Y42))/Y11</f>
        <v>8.3661696969696973</v>
      </c>
      <c r="Z44" s="6" t="s">
        <v>11</v>
      </c>
      <c r="AB44" s="36"/>
      <c r="AC44" s="34"/>
      <c r="AE44" s="111"/>
      <c r="AF44" s="5" t="s">
        <v>84</v>
      </c>
      <c r="AG44" s="15">
        <f>AG12-AG42</f>
        <v>-6.9069696969696963</v>
      </c>
      <c r="AH44" s="15">
        <f t="shared" ref="AH44:CS44" si="325">AH12-AH42</f>
        <v>-6.91462303030303</v>
      </c>
      <c r="AI44" s="15">
        <f t="shared" si="325"/>
        <v>-6.9222763636363638</v>
      </c>
      <c r="AJ44" s="15">
        <f t="shared" si="325"/>
        <v>-6.9299296969696966</v>
      </c>
      <c r="AK44" s="15">
        <f t="shared" si="325"/>
        <v>-6.9375830303030286</v>
      </c>
      <c r="AL44" s="15">
        <f t="shared" si="325"/>
        <v>-6.9452363636363641</v>
      </c>
      <c r="AM44" s="15">
        <f t="shared" si="325"/>
        <v>-6.9528896969696961</v>
      </c>
      <c r="AN44" s="15">
        <f t="shared" si="325"/>
        <v>-6.9605430303030298</v>
      </c>
      <c r="AO44" s="15">
        <f t="shared" si="325"/>
        <v>-6.9681963636363635</v>
      </c>
      <c r="AP44" s="15">
        <f t="shared" si="325"/>
        <v>-6.9758496969696964</v>
      </c>
      <c r="AQ44" s="15">
        <f t="shared" si="325"/>
        <v>-6.9835030303030292</v>
      </c>
      <c r="AR44" s="15">
        <f t="shared" si="325"/>
        <v>-6.9911563636363638</v>
      </c>
      <c r="AS44" s="15">
        <f t="shared" si="325"/>
        <v>-6.9988096969696967</v>
      </c>
      <c r="AT44" s="15">
        <f t="shared" si="325"/>
        <v>-7.0064630303030295</v>
      </c>
      <c r="AU44" s="15">
        <f t="shared" si="325"/>
        <v>-7.0141163636363633</v>
      </c>
      <c r="AV44" s="15">
        <f t="shared" si="325"/>
        <v>-7.021769696969697</v>
      </c>
      <c r="AW44" s="15">
        <f t="shared" si="325"/>
        <v>-7.0294230303030307</v>
      </c>
      <c r="AX44" s="15">
        <f t="shared" si="325"/>
        <v>-7.0370763636363627</v>
      </c>
      <c r="AY44" s="15">
        <f t="shared" si="325"/>
        <v>-7.0447296969696964</v>
      </c>
      <c r="AZ44" s="15">
        <f t="shared" si="325"/>
        <v>-7.0523830303030302</v>
      </c>
      <c r="BA44" s="15">
        <f t="shared" si="325"/>
        <v>-7.0600363636363639</v>
      </c>
      <c r="BB44" s="15">
        <f t="shared" si="325"/>
        <v>-7.0676896969696958</v>
      </c>
      <c r="BC44" s="15">
        <f t="shared" si="325"/>
        <v>-7.0753430303030296</v>
      </c>
      <c r="BD44" s="15">
        <f t="shared" si="325"/>
        <v>-7.0829963636363633</v>
      </c>
      <c r="BE44" s="15">
        <f t="shared" si="325"/>
        <v>-7.090649696969697</v>
      </c>
      <c r="BF44" s="15">
        <f t="shared" si="325"/>
        <v>-7.0983030303030308</v>
      </c>
      <c r="BG44" s="15">
        <f t="shared" si="325"/>
        <v>-7.1059563636363645</v>
      </c>
      <c r="BH44" s="15">
        <f t="shared" si="325"/>
        <v>-7.1136096969696965</v>
      </c>
      <c r="BI44" s="15">
        <f t="shared" si="325"/>
        <v>-7.1212630303030302</v>
      </c>
      <c r="BJ44" s="15">
        <f t="shared" si="325"/>
        <v>-7.1289163636363622</v>
      </c>
      <c r="BK44" s="15">
        <f t="shared" si="325"/>
        <v>-7.1365696969696959</v>
      </c>
      <c r="BL44" s="15">
        <f t="shared" si="325"/>
        <v>-7.1442230303030296</v>
      </c>
      <c r="BM44" s="15">
        <f t="shared" si="325"/>
        <v>-7.1518763636363634</v>
      </c>
      <c r="BN44" s="15">
        <f t="shared" si="325"/>
        <v>-7.1595296969696971</v>
      </c>
      <c r="BO44" s="15">
        <f t="shared" si="325"/>
        <v>-7.1671830303030291</v>
      </c>
      <c r="BP44" s="15">
        <f t="shared" si="325"/>
        <v>-7.1748363636363646</v>
      </c>
      <c r="BQ44" s="15">
        <f t="shared" si="325"/>
        <v>-7.1824896969696965</v>
      </c>
      <c r="BR44" s="15">
        <f t="shared" si="325"/>
        <v>-7.1901430303030285</v>
      </c>
      <c r="BS44" s="15">
        <f t="shared" si="325"/>
        <v>-7.197796363636364</v>
      </c>
      <c r="BT44" s="15">
        <f t="shared" si="325"/>
        <v>-7.2054496969696959</v>
      </c>
      <c r="BU44" s="15">
        <f t="shared" si="325"/>
        <v>-7.2131030303030297</v>
      </c>
      <c r="BV44" s="15">
        <f t="shared" si="325"/>
        <v>-7.2207563636363634</v>
      </c>
      <c r="BW44" s="15">
        <f t="shared" si="325"/>
        <v>-7.2284096969696972</v>
      </c>
      <c r="BX44" s="15">
        <f t="shared" si="325"/>
        <v>-7.2360630303030291</v>
      </c>
      <c r="BY44" s="15">
        <f t="shared" si="325"/>
        <v>-7.2437163636363646</v>
      </c>
      <c r="BZ44" s="15">
        <f t="shared" si="325"/>
        <v>-7.2513696969696966</v>
      </c>
      <c r="CA44" s="15">
        <f t="shared" si="325"/>
        <v>-7.2590230303030303</v>
      </c>
      <c r="CB44" s="15">
        <f t="shared" si="325"/>
        <v>-7.266676363636364</v>
      </c>
      <c r="CC44" s="15">
        <f t="shared" si="325"/>
        <v>-7.274329696969696</v>
      </c>
      <c r="CD44" s="15">
        <f t="shared" si="325"/>
        <v>-7.2819830303030297</v>
      </c>
      <c r="CE44" s="15">
        <f t="shared" si="325"/>
        <v>-7.2896363636363635</v>
      </c>
      <c r="CF44" s="15">
        <f t="shared" si="325"/>
        <v>-7.2972896969696972</v>
      </c>
      <c r="CG44" s="15">
        <f t="shared" si="325"/>
        <v>-7.3049430303030292</v>
      </c>
      <c r="CH44" s="15">
        <f t="shared" si="325"/>
        <v>-7.3125963636363647</v>
      </c>
      <c r="CI44" s="15">
        <f t="shared" si="325"/>
        <v>-7.3202496969696966</v>
      </c>
      <c r="CJ44" s="15">
        <f t="shared" si="325"/>
        <v>-7.3279030303030286</v>
      </c>
      <c r="CK44" s="15">
        <f t="shared" si="325"/>
        <v>-7.3355563636363641</v>
      </c>
      <c r="CL44" s="15">
        <f t="shared" si="325"/>
        <v>-7.3432096969696961</v>
      </c>
      <c r="CM44" s="15">
        <f t="shared" si="325"/>
        <v>-7.3508630303030298</v>
      </c>
      <c r="CN44" s="15">
        <f t="shared" si="325"/>
        <v>-7.3585163636363635</v>
      </c>
      <c r="CO44" s="15">
        <f t="shared" si="325"/>
        <v>-7.3661696969696973</v>
      </c>
      <c r="CP44" s="15">
        <f t="shared" si="325"/>
        <v>-7.373823030303031</v>
      </c>
      <c r="CQ44" s="15">
        <f t="shared" si="325"/>
        <v>-7.3814763636363629</v>
      </c>
      <c r="CR44" s="15">
        <f t="shared" si="325"/>
        <v>-7.3891296969696967</v>
      </c>
      <c r="CS44" s="15">
        <f t="shared" si="325"/>
        <v>-7.3967830303030286</v>
      </c>
      <c r="CT44" s="15">
        <f t="shared" ref="CT44:DJ44" si="326">CT12-CT42</f>
        <v>-7.4044363636363641</v>
      </c>
      <c r="CU44" s="15">
        <f t="shared" si="326"/>
        <v>-7.4120896969696961</v>
      </c>
      <c r="CV44" s="15">
        <f t="shared" si="326"/>
        <v>-7.4197430303030298</v>
      </c>
      <c r="CW44" s="15">
        <f t="shared" si="326"/>
        <v>-7.4273963636363636</v>
      </c>
      <c r="CX44" s="15">
        <f t="shared" si="326"/>
        <v>-7.4350496969696973</v>
      </c>
      <c r="CY44" s="15">
        <f t="shared" si="326"/>
        <v>-7.442703030303031</v>
      </c>
      <c r="CZ44" s="15">
        <f t="shared" si="326"/>
        <v>-7.450356363636363</v>
      </c>
      <c r="DA44" s="15">
        <f t="shared" si="326"/>
        <v>-7.4580096969696967</v>
      </c>
      <c r="DB44" s="15">
        <f t="shared" si="326"/>
        <v>-7.4656630303030305</v>
      </c>
      <c r="DC44" s="15">
        <f t="shared" si="326"/>
        <v>-7.4733163636363624</v>
      </c>
      <c r="DD44" s="15">
        <f t="shared" si="326"/>
        <v>-7.4809696969696962</v>
      </c>
      <c r="DE44" s="15">
        <f t="shared" si="326"/>
        <v>-7.4886230303030299</v>
      </c>
      <c r="DF44" s="15">
        <f t="shared" si="326"/>
        <v>-7.4962763636363636</v>
      </c>
      <c r="DG44" s="15">
        <f t="shared" si="326"/>
        <v>-7.5039296969696974</v>
      </c>
      <c r="DH44" s="15">
        <f t="shared" si="326"/>
        <v>-7.5115830303030293</v>
      </c>
      <c r="DI44" s="15">
        <f t="shared" si="326"/>
        <v>-7.5192363636363648</v>
      </c>
      <c r="DJ44" s="15">
        <f t="shared" si="326"/>
        <v>-7.5268896969696968</v>
      </c>
      <c r="DK44" s="15">
        <f t="shared" ref="DK44:EC44" si="327">DK12-DK42</f>
        <v>-7.5345430303030287</v>
      </c>
      <c r="DL44" s="15">
        <f t="shared" si="327"/>
        <v>-7.5421963636363643</v>
      </c>
      <c r="DM44" s="15">
        <f t="shared" si="327"/>
        <v>-7.5498496969696962</v>
      </c>
      <c r="DN44" s="15">
        <f t="shared" si="327"/>
        <v>-7.5575030303030299</v>
      </c>
      <c r="DO44" s="15">
        <f t="shared" si="327"/>
        <v>-7.5651563636363637</v>
      </c>
      <c r="DP44" s="15">
        <f t="shared" si="327"/>
        <v>-7.5728096969696974</v>
      </c>
      <c r="DQ44" s="15">
        <f t="shared" si="327"/>
        <v>-7.5804630303030294</v>
      </c>
      <c r="DR44" s="15">
        <f t="shared" si="327"/>
        <v>-7.5881163636363649</v>
      </c>
      <c r="DS44" s="15">
        <f t="shared" si="327"/>
        <v>-7.5957696969696968</v>
      </c>
      <c r="DT44" s="15">
        <f t="shared" si="327"/>
        <v>-7.6034230303030288</v>
      </c>
      <c r="DU44" s="15">
        <f t="shared" si="327"/>
        <v>-7.6110763636363643</v>
      </c>
      <c r="DV44" s="15">
        <f t="shared" si="327"/>
        <v>-7.6187296969696963</v>
      </c>
      <c r="DW44" s="15">
        <f t="shared" si="327"/>
        <v>-7.62638303030303</v>
      </c>
      <c r="DX44" s="15">
        <f t="shared" si="327"/>
        <v>-7.6340363636363637</v>
      </c>
      <c r="DY44" s="15">
        <f t="shared" si="327"/>
        <v>-7.6416896969696975</v>
      </c>
      <c r="DZ44" s="15">
        <f t="shared" si="327"/>
        <v>-7.6493430303030294</v>
      </c>
      <c r="EA44" s="15">
        <f t="shared" si="327"/>
        <v>-7.6569963636363649</v>
      </c>
      <c r="EB44" s="15">
        <f t="shared" si="327"/>
        <v>-7.6646496969696969</v>
      </c>
      <c r="EC44" s="32">
        <f t="shared" si="327"/>
        <v>-7.6723030303030288</v>
      </c>
    </row>
    <row r="45" spans="2:133" x14ac:dyDescent="0.25"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V45" s="111"/>
      <c r="W45" s="40" t="s">
        <v>89</v>
      </c>
      <c r="X45" s="5" t="s">
        <v>83</v>
      </c>
      <c r="Y45" s="15">
        <f>Y18-Y43</f>
        <v>-2.6100787878787877</v>
      </c>
      <c r="Z45" s="6" t="s">
        <v>4</v>
      </c>
      <c r="AB45" s="36"/>
      <c r="AC45" s="34"/>
      <c r="AE45" s="111"/>
      <c r="AF45" s="5" t="s">
        <v>81</v>
      </c>
      <c r="AG45" s="15">
        <f>(AG43*EXP(-AG14*1))+AG41</f>
        <v>11.387272049182833</v>
      </c>
      <c r="AH45" s="15">
        <f t="shared" ref="AH45:CS45" si="328">(AH43*EXP(-AH14*1))+AH41</f>
        <v>11.388653025310138</v>
      </c>
      <c r="AI45" s="15">
        <f t="shared" si="328"/>
        <v>11.390034001437444</v>
      </c>
      <c r="AJ45" s="15">
        <f t="shared" si="328"/>
        <v>11.39141497756475</v>
      </c>
      <c r="AK45" s="15">
        <f t="shared" si="328"/>
        <v>11.392795953692055</v>
      </c>
      <c r="AL45" s="15">
        <f t="shared" si="328"/>
        <v>11.394176929819361</v>
      </c>
      <c r="AM45" s="15">
        <f t="shared" si="328"/>
        <v>11.395557905946665</v>
      </c>
      <c r="AN45" s="15">
        <f t="shared" si="328"/>
        <v>11.39693888207397</v>
      </c>
      <c r="AO45" s="15">
        <f t="shared" si="328"/>
        <v>11.398319858201276</v>
      </c>
      <c r="AP45" s="15">
        <f t="shared" si="328"/>
        <v>11.399700834328582</v>
      </c>
      <c r="AQ45" s="15">
        <f t="shared" si="328"/>
        <v>11.401081810455887</v>
      </c>
      <c r="AR45" s="15">
        <f t="shared" si="328"/>
        <v>11.402462786583193</v>
      </c>
      <c r="AS45" s="15">
        <f t="shared" si="328"/>
        <v>11.403843762710498</v>
      </c>
      <c r="AT45" s="15">
        <f t="shared" si="328"/>
        <v>11.405224738837802</v>
      </c>
      <c r="AU45" s="15">
        <f t="shared" si="328"/>
        <v>11.406605714965108</v>
      </c>
      <c r="AV45" s="15">
        <f t="shared" si="328"/>
        <v>11.407986691092413</v>
      </c>
      <c r="AW45" s="15">
        <f t="shared" si="328"/>
        <v>11.409367667219719</v>
      </c>
      <c r="AX45" s="15">
        <f t="shared" si="328"/>
        <v>11.410748643347024</v>
      </c>
      <c r="AY45" s="15">
        <f t="shared" si="328"/>
        <v>11.41212961947433</v>
      </c>
      <c r="AZ45" s="15">
        <f t="shared" si="328"/>
        <v>11.413510595601636</v>
      </c>
      <c r="BA45" s="15">
        <f t="shared" si="328"/>
        <v>11.414891571728941</v>
      </c>
      <c r="BB45" s="15">
        <f t="shared" si="328"/>
        <v>11.416272547856245</v>
      </c>
      <c r="BC45" s="15">
        <f t="shared" si="328"/>
        <v>11.417653523983551</v>
      </c>
      <c r="BD45" s="15">
        <f t="shared" si="328"/>
        <v>11.419034500110856</v>
      </c>
      <c r="BE45" s="15">
        <f t="shared" si="328"/>
        <v>11.420415476238162</v>
      </c>
      <c r="BF45" s="15">
        <f t="shared" si="328"/>
        <v>11.421796452365468</v>
      </c>
      <c r="BG45" s="15">
        <f t="shared" si="328"/>
        <v>11.423177428492773</v>
      </c>
      <c r="BH45" s="15">
        <f t="shared" si="328"/>
        <v>11.424558404620079</v>
      </c>
      <c r="BI45" s="15">
        <f t="shared" si="328"/>
        <v>11.425939380747383</v>
      </c>
      <c r="BJ45" s="15">
        <f t="shared" si="328"/>
        <v>11.427320356874688</v>
      </c>
      <c r="BK45" s="15">
        <f t="shared" si="328"/>
        <v>11.428701333001994</v>
      </c>
      <c r="BL45" s="15">
        <f t="shared" si="328"/>
        <v>11.4300823091293</v>
      </c>
      <c r="BM45" s="15">
        <f t="shared" si="328"/>
        <v>11.431463285256605</v>
      </c>
      <c r="BN45" s="15">
        <f t="shared" si="328"/>
        <v>11.432844261383911</v>
      </c>
      <c r="BO45" s="15">
        <f t="shared" si="328"/>
        <v>11.434225237511216</v>
      </c>
      <c r="BP45" s="15">
        <f t="shared" si="328"/>
        <v>11.43560621363852</v>
      </c>
      <c r="BQ45" s="15">
        <f t="shared" si="328"/>
        <v>11.436987189765826</v>
      </c>
      <c r="BR45" s="15">
        <f t="shared" si="328"/>
        <v>11.438368165893131</v>
      </c>
      <c r="BS45" s="15">
        <f t="shared" si="328"/>
        <v>11.439749142020437</v>
      </c>
      <c r="BT45" s="15">
        <f t="shared" si="328"/>
        <v>11.441130118147743</v>
      </c>
      <c r="BU45" s="15">
        <f t="shared" si="328"/>
        <v>11.442511094275048</v>
      </c>
      <c r="BV45" s="15">
        <f t="shared" si="328"/>
        <v>11.443892070402354</v>
      </c>
      <c r="BW45" s="15">
        <f t="shared" si="328"/>
        <v>11.445273046529659</v>
      </c>
      <c r="BX45" s="15">
        <f t="shared" si="328"/>
        <v>11.446654022656963</v>
      </c>
      <c r="BY45" s="15">
        <f t="shared" si="328"/>
        <v>11.448034998784269</v>
      </c>
      <c r="BZ45" s="15">
        <f t="shared" si="328"/>
        <v>11.449415974911574</v>
      </c>
      <c r="CA45" s="15">
        <f t="shared" si="328"/>
        <v>11.45079695103888</v>
      </c>
      <c r="CB45" s="15">
        <f t="shared" si="328"/>
        <v>11.452177927166186</v>
      </c>
      <c r="CC45" s="15">
        <f t="shared" si="328"/>
        <v>11.453558903293493</v>
      </c>
      <c r="CD45" s="15">
        <f t="shared" si="328"/>
        <v>11.454939879420797</v>
      </c>
      <c r="CE45" s="15">
        <f t="shared" si="328"/>
        <v>11.456320855548102</v>
      </c>
      <c r="CF45" s="15">
        <f t="shared" si="328"/>
        <v>11.457701831675406</v>
      </c>
      <c r="CG45" s="15">
        <f t="shared" si="328"/>
        <v>11.459082807802712</v>
      </c>
      <c r="CH45" s="15">
        <f t="shared" si="328"/>
        <v>11.460463783930019</v>
      </c>
      <c r="CI45" s="15">
        <f t="shared" si="328"/>
        <v>11.461844760057323</v>
      </c>
      <c r="CJ45" s="15">
        <f t="shared" si="328"/>
        <v>11.463225736184629</v>
      </c>
      <c r="CK45" s="15">
        <f t="shared" si="328"/>
        <v>11.464606712311934</v>
      </c>
      <c r="CL45" s="15">
        <f t="shared" si="328"/>
        <v>11.465987688439238</v>
      </c>
      <c r="CM45" s="15">
        <f t="shared" si="328"/>
        <v>11.467368664566544</v>
      </c>
      <c r="CN45" s="15">
        <f t="shared" si="328"/>
        <v>11.468749640693851</v>
      </c>
      <c r="CO45" s="15">
        <f t="shared" si="328"/>
        <v>11.470130616821155</v>
      </c>
      <c r="CP45" s="15">
        <f t="shared" si="328"/>
        <v>11.471511592948461</v>
      </c>
      <c r="CQ45" s="15">
        <f t="shared" si="328"/>
        <v>11.472892569075766</v>
      </c>
      <c r="CR45" s="15">
        <f t="shared" si="328"/>
        <v>11.474273545203072</v>
      </c>
      <c r="CS45" s="15">
        <f t="shared" si="328"/>
        <v>11.475654521330377</v>
      </c>
      <c r="CT45" s="15">
        <f t="shared" ref="CT45:DJ45" si="329">(CT43*EXP(-CT14*1))+CT41</f>
        <v>11.477035497457681</v>
      </c>
      <c r="CU45" s="15">
        <f t="shared" si="329"/>
        <v>11.478416473584987</v>
      </c>
      <c r="CV45" s="15">
        <f t="shared" si="329"/>
        <v>11.479797449712294</v>
      </c>
      <c r="CW45" s="15">
        <f t="shared" si="329"/>
        <v>11.481178425839598</v>
      </c>
      <c r="CX45" s="15">
        <f t="shared" si="329"/>
        <v>11.482559401966904</v>
      </c>
      <c r="CY45" s="15">
        <f t="shared" si="329"/>
        <v>11.483940378094211</v>
      </c>
      <c r="CZ45" s="15">
        <f t="shared" si="329"/>
        <v>11.485321354221515</v>
      </c>
      <c r="DA45" s="15">
        <f t="shared" si="329"/>
        <v>11.48670233034882</v>
      </c>
      <c r="DB45" s="15">
        <f t="shared" si="329"/>
        <v>11.488083306476124</v>
      </c>
      <c r="DC45" s="15">
        <f t="shared" si="329"/>
        <v>11.48946428260343</v>
      </c>
      <c r="DD45" s="15">
        <f t="shared" si="329"/>
        <v>11.490845258730737</v>
      </c>
      <c r="DE45" s="15">
        <f t="shared" si="329"/>
        <v>11.492226234858041</v>
      </c>
      <c r="DF45" s="15">
        <f t="shared" si="329"/>
        <v>11.493607210985347</v>
      </c>
      <c r="DG45" s="15">
        <f t="shared" si="329"/>
        <v>11.494988187112654</v>
      </c>
      <c r="DH45" s="15">
        <f t="shared" si="329"/>
        <v>11.496369163239956</v>
      </c>
      <c r="DI45" s="15">
        <f t="shared" si="329"/>
        <v>11.497750139367263</v>
      </c>
      <c r="DJ45" s="15">
        <f t="shared" si="329"/>
        <v>11.499131115494569</v>
      </c>
      <c r="DK45" s="15">
        <f t="shared" ref="DK45:EC45" si="330">(DK43*EXP(-DK14*1))+DK41</f>
        <v>11.500512091621873</v>
      </c>
      <c r="DL45" s="15">
        <f t="shared" si="330"/>
        <v>11.50189306774918</v>
      </c>
      <c r="DM45" s="15">
        <f t="shared" si="330"/>
        <v>11.503274043876484</v>
      </c>
      <c r="DN45" s="15">
        <f t="shared" si="330"/>
        <v>11.50465502000379</v>
      </c>
      <c r="DO45" s="15">
        <f t="shared" si="330"/>
        <v>11.506035996131095</v>
      </c>
      <c r="DP45" s="15">
        <f t="shared" si="330"/>
        <v>11.507416972258399</v>
      </c>
      <c r="DQ45" s="15">
        <f t="shared" si="330"/>
        <v>11.508797948385705</v>
      </c>
      <c r="DR45" s="15">
        <f t="shared" si="330"/>
        <v>11.510178924513012</v>
      </c>
      <c r="DS45" s="15">
        <f t="shared" si="330"/>
        <v>11.511559900640316</v>
      </c>
      <c r="DT45" s="15">
        <f t="shared" si="330"/>
        <v>11.512940876767622</v>
      </c>
      <c r="DU45" s="15">
        <f t="shared" si="330"/>
        <v>11.514321852894929</v>
      </c>
      <c r="DV45" s="15">
        <f t="shared" si="330"/>
        <v>11.515702829022231</v>
      </c>
      <c r="DW45" s="15">
        <f t="shared" si="330"/>
        <v>11.517083805149538</v>
      </c>
      <c r="DX45" s="15">
        <f t="shared" si="330"/>
        <v>11.518464781276842</v>
      </c>
      <c r="DY45" s="15">
        <f t="shared" si="330"/>
        <v>11.519845757404148</v>
      </c>
      <c r="DZ45" s="15">
        <f t="shared" si="330"/>
        <v>11.521226733531455</v>
      </c>
      <c r="EA45" s="15">
        <f t="shared" si="330"/>
        <v>11.522607709658761</v>
      </c>
      <c r="EB45" s="15">
        <f t="shared" si="330"/>
        <v>11.523988685786065</v>
      </c>
      <c r="EC45" s="32">
        <f t="shared" si="330"/>
        <v>11.52536966191337</v>
      </c>
    </row>
    <row r="46" spans="2:133" x14ac:dyDescent="0.25"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V46" s="111"/>
      <c r="W46" s="40" t="s">
        <v>90</v>
      </c>
      <c r="X46" s="5" t="s">
        <v>84</v>
      </c>
      <c r="Y46" s="15">
        <f>Y12-Y44</f>
        <v>-7.3661696969696973</v>
      </c>
      <c r="Z46" s="6" t="s">
        <v>11</v>
      </c>
      <c r="AB46" s="36"/>
      <c r="AC46" s="34"/>
      <c r="AE46" s="111"/>
      <c r="AF46" s="5" t="s">
        <v>82</v>
      </c>
      <c r="AG46" s="15">
        <f>(AG44*EXP(-AG11*1))+AG42</f>
        <v>4.6443482313254698</v>
      </c>
      <c r="AH46" s="15">
        <f t="shared" ref="AH46:CS46" si="331">(AH44*EXP(-AH11*1))+AH42</f>
        <v>4.6483863859751589</v>
      </c>
      <c r="AI46" s="15">
        <f t="shared" si="331"/>
        <v>4.6524245406248479</v>
      </c>
      <c r="AJ46" s="15">
        <f t="shared" si="331"/>
        <v>4.656462695274536</v>
      </c>
      <c r="AK46" s="15">
        <f t="shared" si="331"/>
        <v>4.6605008499242242</v>
      </c>
      <c r="AL46" s="15">
        <f t="shared" si="331"/>
        <v>4.6645390045739141</v>
      </c>
      <c r="AM46" s="15">
        <f t="shared" si="331"/>
        <v>4.6685771592236023</v>
      </c>
      <c r="AN46" s="15">
        <f t="shared" si="331"/>
        <v>4.6726153138732913</v>
      </c>
      <c r="AO46" s="15">
        <f t="shared" si="331"/>
        <v>4.6766534685229804</v>
      </c>
      <c r="AP46" s="15">
        <f t="shared" si="331"/>
        <v>4.6806916231726685</v>
      </c>
      <c r="AQ46" s="15">
        <f t="shared" si="331"/>
        <v>4.6847297778223576</v>
      </c>
      <c r="AR46" s="15">
        <f t="shared" si="331"/>
        <v>4.6887679324720466</v>
      </c>
      <c r="AS46" s="15">
        <f t="shared" si="331"/>
        <v>4.6928060871217356</v>
      </c>
      <c r="AT46" s="15">
        <f t="shared" si="331"/>
        <v>4.6968442417714238</v>
      </c>
      <c r="AU46" s="15">
        <f t="shared" si="331"/>
        <v>4.7008823964211128</v>
      </c>
      <c r="AV46" s="15">
        <f t="shared" si="331"/>
        <v>4.7049205510708019</v>
      </c>
      <c r="AW46" s="15">
        <f t="shared" si="331"/>
        <v>4.7089587057204909</v>
      </c>
      <c r="AX46" s="15">
        <f t="shared" si="331"/>
        <v>4.7129968603701791</v>
      </c>
      <c r="AY46" s="15">
        <f t="shared" si="331"/>
        <v>4.7170350150198681</v>
      </c>
      <c r="AZ46" s="15">
        <f t="shared" si="331"/>
        <v>4.7210731696695571</v>
      </c>
      <c r="BA46" s="15">
        <f t="shared" si="331"/>
        <v>4.7251113243192453</v>
      </c>
      <c r="BB46" s="15">
        <f t="shared" si="331"/>
        <v>4.7291494789689335</v>
      </c>
      <c r="BC46" s="15">
        <f t="shared" si="331"/>
        <v>4.7331876336186234</v>
      </c>
      <c r="BD46" s="15">
        <f t="shared" si="331"/>
        <v>4.7372257882683115</v>
      </c>
      <c r="BE46" s="15">
        <f t="shared" si="331"/>
        <v>4.7412639429180015</v>
      </c>
      <c r="BF46" s="15">
        <f t="shared" si="331"/>
        <v>4.7453020975676896</v>
      </c>
      <c r="BG46" s="15">
        <f t="shared" si="331"/>
        <v>4.7493402522173787</v>
      </c>
      <c r="BH46" s="15">
        <f t="shared" si="331"/>
        <v>4.7533784068670668</v>
      </c>
      <c r="BI46" s="15">
        <f t="shared" si="331"/>
        <v>4.7574165615167558</v>
      </c>
      <c r="BJ46" s="15">
        <f t="shared" si="331"/>
        <v>4.761454716166444</v>
      </c>
      <c r="BK46" s="15">
        <f t="shared" si="331"/>
        <v>4.765492870816133</v>
      </c>
      <c r="BL46" s="15">
        <f t="shared" si="331"/>
        <v>4.7695310254658221</v>
      </c>
      <c r="BM46" s="15">
        <f t="shared" si="331"/>
        <v>4.7735691801155102</v>
      </c>
      <c r="BN46" s="15">
        <f t="shared" si="331"/>
        <v>4.7776073347652002</v>
      </c>
      <c r="BO46" s="15">
        <f t="shared" si="331"/>
        <v>4.7816454894148883</v>
      </c>
      <c r="BP46" s="15">
        <f t="shared" si="331"/>
        <v>4.7856836440645782</v>
      </c>
      <c r="BQ46" s="15">
        <f t="shared" si="331"/>
        <v>4.7897217987142664</v>
      </c>
      <c r="BR46" s="15">
        <f t="shared" si="331"/>
        <v>4.7937599533639537</v>
      </c>
      <c r="BS46" s="15">
        <f t="shared" si="331"/>
        <v>4.7977981080136436</v>
      </c>
      <c r="BT46" s="15">
        <f t="shared" si="331"/>
        <v>4.8018362626633317</v>
      </c>
      <c r="BU46" s="15">
        <f t="shared" si="331"/>
        <v>4.8058744173130208</v>
      </c>
      <c r="BV46" s="15">
        <f t="shared" si="331"/>
        <v>4.8099125719627098</v>
      </c>
      <c r="BW46" s="15">
        <f t="shared" si="331"/>
        <v>4.8139507266123989</v>
      </c>
      <c r="BX46" s="15">
        <f t="shared" si="331"/>
        <v>4.817988881262087</v>
      </c>
      <c r="BY46" s="15">
        <f t="shared" si="331"/>
        <v>4.8220270359117769</v>
      </c>
      <c r="BZ46" s="15">
        <f t="shared" si="331"/>
        <v>4.8260651905614651</v>
      </c>
      <c r="CA46" s="15">
        <f t="shared" si="331"/>
        <v>4.8301033452111533</v>
      </c>
      <c r="CB46" s="15">
        <f t="shared" si="331"/>
        <v>4.8341414998608432</v>
      </c>
      <c r="CC46" s="15">
        <f t="shared" si="331"/>
        <v>4.8381796545105313</v>
      </c>
      <c r="CD46" s="15">
        <f t="shared" si="331"/>
        <v>4.8422178091602195</v>
      </c>
      <c r="CE46" s="15">
        <f t="shared" si="331"/>
        <v>4.8462559638099085</v>
      </c>
      <c r="CF46" s="15">
        <f t="shared" si="331"/>
        <v>4.8502941184595976</v>
      </c>
      <c r="CG46" s="15">
        <f t="shared" si="331"/>
        <v>4.8543322731092857</v>
      </c>
      <c r="CH46" s="15">
        <f t="shared" si="331"/>
        <v>4.8583704277589757</v>
      </c>
      <c r="CI46" s="15">
        <f t="shared" si="331"/>
        <v>4.8624085824086638</v>
      </c>
      <c r="CJ46" s="15">
        <f t="shared" si="331"/>
        <v>4.866446737058352</v>
      </c>
      <c r="CK46" s="15">
        <f t="shared" si="331"/>
        <v>4.8704848917080419</v>
      </c>
      <c r="CL46" s="15">
        <f t="shared" si="331"/>
        <v>4.87452304635773</v>
      </c>
      <c r="CM46" s="15">
        <f t="shared" si="331"/>
        <v>4.8785612010074182</v>
      </c>
      <c r="CN46" s="15">
        <f t="shared" si="331"/>
        <v>4.8825993556571081</v>
      </c>
      <c r="CO46" s="15">
        <f t="shared" si="331"/>
        <v>4.8866375103067963</v>
      </c>
      <c r="CP46" s="15">
        <f t="shared" si="331"/>
        <v>4.8906756649564862</v>
      </c>
      <c r="CQ46" s="15">
        <f t="shared" si="331"/>
        <v>4.8947138196061735</v>
      </c>
      <c r="CR46" s="15">
        <f t="shared" si="331"/>
        <v>4.8987519742558625</v>
      </c>
      <c r="CS46" s="15">
        <f t="shared" si="331"/>
        <v>4.9027901289055507</v>
      </c>
      <c r="CT46" s="15">
        <f t="shared" ref="CT46:DJ46" si="332">(CT44*EXP(-CT11*1))+CT42</f>
        <v>4.9068282835552406</v>
      </c>
      <c r="CU46" s="15">
        <f t="shared" si="332"/>
        <v>4.9108664382049287</v>
      </c>
      <c r="CV46" s="15">
        <f t="shared" si="332"/>
        <v>4.9149045928546169</v>
      </c>
      <c r="CW46" s="15">
        <f t="shared" si="332"/>
        <v>4.9189427475043068</v>
      </c>
      <c r="CX46" s="15">
        <f t="shared" si="332"/>
        <v>4.922980902153995</v>
      </c>
      <c r="CY46" s="15">
        <f t="shared" si="332"/>
        <v>4.9270190568036849</v>
      </c>
      <c r="CZ46" s="15">
        <f t="shared" si="332"/>
        <v>4.9310572114533731</v>
      </c>
      <c r="DA46" s="15">
        <f t="shared" si="332"/>
        <v>4.9350953661030612</v>
      </c>
      <c r="DB46" s="15">
        <f t="shared" si="332"/>
        <v>4.9391335207527511</v>
      </c>
      <c r="DC46" s="15">
        <f t="shared" si="332"/>
        <v>4.9431716754024384</v>
      </c>
      <c r="DD46" s="15">
        <f t="shared" si="332"/>
        <v>4.9472098300521274</v>
      </c>
      <c r="DE46" s="15">
        <f t="shared" si="332"/>
        <v>4.9512479847018165</v>
      </c>
      <c r="DF46" s="15">
        <f t="shared" si="332"/>
        <v>4.9552861393515055</v>
      </c>
      <c r="DG46" s="15">
        <f t="shared" si="332"/>
        <v>4.9593242940011946</v>
      </c>
      <c r="DH46" s="15">
        <f t="shared" si="332"/>
        <v>4.9633624486508818</v>
      </c>
      <c r="DI46" s="15">
        <f t="shared" si="332"/>
        <v>4.9674006033005718</v>
      </c>
      <c r="DJ46" s="15">
        <f t="shared" si="332"/>
        <v>4.9714387579502599</v>
      </c>
      <c r="DK46" s="15">
        <f t="shared" ref="DK46:EC46" si="333">(DK44*EXP(-DK11*1))+DK42</f>
        <v>4.9754769125999481</v>
      </c>
      <c r="DL46" s="15">
        <f t="shared" si="333"/>
        <v>4.979515067249638</v>
      </c>
      <c r="DM46" s="15">
        <f t="shared" si="333"/>
        <v>4.9835532218993261</v>
      </c>
      <c r="DN46" s="15">
        <f t="shared" si="333"/>
        <v>4.9875913765490161</v>
      </c>
      <c r="DO46" s="15">
        <f t="shared" si="333"/>
        <v>4.9916295311987042</v>
      </c>
      <c r="DP46" s="15">
        <f t="shared" si="333"/>
        <v>4.9956676858483933</v>
      </c>
      <c r="DQ46" s="15">
        <f t="shared" si="333"/>
        <v>4.9997058404980814</v>
      </c>
      <c r="DR46" s="15">
        <f t="shared" si="333"/>
        <v>5.0037439951477714</v>
      </c>
      <c r="DS46" s="15">
        <f t="shared" si="333"/>
        <v>5.0077821497974595</v>
      </c>
      <c r="DT46" s="15">
        <f t="shared" si="333"/>
        <v>5.0118203044471468</v>
      </c>
      <c r="DU46" s="15">
        <f t="shared" si="333"/>
        <v>5.0158584590968367</v>
      </c>
      <c r="DV46" s="15">
        <f t="shared" si="333"/>
        <v>5.0198966137465248</v>
      </c>
      <c r="DW46" s="15">
        <f t="shared" si="333"/>
        <v>5.0239347683962148</v>
      </c>
      <c r="DX46" s="15">
        <f t="shared" si="333"/>
        <v>5.0279729230459029</v>
      </c>
      <c r="DY46" s="15">
        <f t="shared" si="333"/>
        <v>5.0320110776955929</v>
      </c>
      <c r="DZ46" s="15">
        <f t="shared" si="333"/>
        <v>5.036049232345281</v>
      </c>
      <c r="EA46" s="15">
        <f t="shared" si="333"/>
        <v>5.0400873869949701</v>
      </c>
      <c r="EB46" s="15">
        <f t="shared" si="333"/>
        <v>5.0441255416446582</v>
      </c>
      <c r="EC46" s="32">
        <f t="shared" si="333"/>
        <v>5.0481636962943464</v>
      </c>
    </row>
    <row r="47" spans="2:133" x14ac:dyDescent="0.25"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V47" s="111"/>
      <c r="W47" s="40" t="s">
        <v>182</v>
      </c>
      <c r="X47" s="5" t="s">
        <v>81</v>
      </c>
      <c r="Y47" s="15">
        <f>(Y45*EXP(-Y14*1))+Y43</f>
        <v>11.470130616821155</v>
      </c>
      <c r="Z47" s="6" t="s">
        <v>4</v>
      </c>
      <c r="AB47" s="36"/>
      <c r="AC47" s="34"/>
      <c r="AE47" s="111"/>
      <c r="AF47" s="5" t="s">
        <v>197</v>
      </c>
      <c r="AG47" s="15">
        <f>((AG43*AG24*AG20)/(AG38+AG14))+((AG24*AG44)/(AG38+AG11))+((AG20*AG24*(AG41-AG17))/AG38)+((AG24*AG42)/AG38)+((AG24*AG21*AG39)/AG38)+((AG24*AG22*AG40)/AG38)-((AG39^2)/(2*AG38))-((AG28*(AG40^2))/(2*AG38))</f>
        <v>5.946282283057851</v>
      </c>
      <c r="AH47" s="15">
        <f t="shared" ref="AH47:CS47" si="334">((AH43*AH24*AH20)/(AH38+AH14))+((AH24*AH44)/(AH38+AH11))+((AH20*AH24*(AH41-AH17))/AH38)+((AH24*AH42)/AH38)+((AH24*AH21*AH39)/AH38)+((AH24*AH22*AH40)/AH38)-((AH39^2)/(2*AH38))-((AH28*(AH40^2))/(2*AH38))</f>
        <v>5.9522323203305776</v>
      </c>
      <c r="AI47" s="15">
        <f t="shared" si="334"/>
        <v>5.9581919776033079</v>
      </c>
      <c r="AJ47" s="15">
        <f t="shared" si="334"/>
        <v>5.9641612548760321</v>
      </c>
      <c r="AK47" s="15">
        <f t="shared" si="334"/>
        <v>5.9701401521487591</v>
      </c>
      <c r="AL47" s="15">
        <f t="shared" si="334"/>
        <v>5.9761286694214881</v>
      </c>
      <c r="AM47" s="15">
        <f t="shared" si="334"/>
        <v>5.9821268066942146</v>
      </c>
      <c r="AN47" s="15">
        <f t="shared" si="334"/>
        <v>5.988134563966943</v>
      </c>
      <c r="AO47" s="15">
        <f t="shared" si="334"/>
        <v>5.9941519412396715</v>
      </c>
      <c r="AP47" s="15">
        <f t="shared" si="334"/>
        <v>6.000178938512394</v>
      </c>
      <c r="AQ47" s="15">
        <f t="shared" si="334"/>
        <v>6.0062155557851256</v>
      </c>
      <c r="AR47" s="15">
        <f t="shared" si="334"/>
        <v>6.012261793057851</v>
      </c>
      <c r="AS47" s="15">
        <f t="shared" si="334"/>
        <v>6.0183176503305784</v>
      </c>
      <c r="AT47" s="15">
        <f t="shared" si="334"/>
        <v>6.024383127603306</v>
      </c>
      <c r="AU47" s="15">
        <f t="shared" si="334"/>
        <v>6.0304582248760328</v>
      </c>
      <c r="AV47" s="15">
        <f t="shared" si="334"/>
        <v>6.036542942148758</v>
      </c>
      <c r="AW47" s="15">
        <f t="shared" si="334"/>
        <v>6.0426372794214869</v>
      </c>
      <c r="AX47" s="15">
        <f t="shared" si="334"/>
        <v>6.0487412366942133</v>
      </c>
      <c r="AY47" s="15">
        <f t="shared" si="334"/>
        <v>6.0548548139669416</v>
      </c>
      <c r="AZ47" s="15">
        <f t="shared" si="334"/>
        <v>6.0609780112396692</v>
      </c>
      <c r="BA47" s="15">
        <f t="shared" si="334"/>
        <v>6.0671108285123969</v>
      </c>
      <c r="BB47" s="15">
        <f t="shared" si="334"/>
        <v>6.073253265785123</v>
      </c>
      <c r="BC47" s="15">
        <f t="shared" si="334"/>
        <v>6.0794053230578537</v>
      </c>
      <c r="BD47" s="15">
        <f t="shared" si="334"/>
        <v>6.0855670003305766</v>
      </c>
      <c r="BE47" s="15">
        <f t="shared" si="334"/>
        <v>6.0917382976033068</v>
      </c>
      <c r="BF47" s="15">
        <f t="shared" si="334"/>
        <v>6.0979192148760344</v>
      </c>
      <c r="BG47" s="15">
        <f t="shared" si="334"/>
        <v>6.1041097521487586</v>
      </c>
      <c r="BH47" s="15">
        <f t="shared" si="334"/>
        <v>6.1103099094214866</v>
      </c>
      <c r="BI47" s="15">
        <f t="shared" si="334"/>
        <v>6.1165196866942146</v>
      </c>
      <c r="BJ47" s="15">
        <f t="shared" si="334"/>
        <v>6.1227390839669411</v>
      </c>
      <c r="BK47" s="15">
        <f t="shared" si="334"/>
        <v>6.1289681012396686</v>
      </c>
      <c r="BL47" s="15">
        <f t="shared" si="334"/>
        <v>6.1352067385123972</v>
      </c>
      <c r="BM47" s="15">
        <f t="shared" si="334"/>
        <v>6.1414549957851232</v>
      </c>
      <c r="BN47" s="15">
        <f t="shared" si="334"/>
        <v>6.1477128730578503</v>
      </c>
      <c r="BO47" s="15">
        <f t="shared" si="334"/>
        <v>6.1539803703305784</v>
      </c>
      <c r="BP47" s="15">
        <f t="shared" si="334"/>
        <v>6.1602574876033067</v>
      </c>
      <c r="BQ47" s="15">
        <f t="shared" si="334"/>
        <v>6.1665442248760325</v>
      </c>
      <c r="BR47" s="15">
        <f t="shared" si="334"/>
        <v>6.1728405821487593</v>
      </c>
      <c r="BS47" s="15">
        <f t="shared" si="334"/>
        <v>6.1791465594214889</v>
      </c>
      <c r="BT47" s="15">
        <f t="shared" si="334"/>
        <v>6.1854621566942125</v>
      </c>
      <c r="BU47" s="15">
        <f t="shared" si="334"/>
        <v>6.1917873739669398</v>
      </c>
      <c r="BV47" s="15">
        <f t="shared" si="334"/>
        <v>6.198122211239669</v>
      </c>
      <c r="BW47" s="15">
        <f t="shared" si="334"/>
        <v>6.2044666685123975</v>
      </c>
      <c r="BX47" s="15">
        <f t="shared" si="334"/>
        <v>6.2108207457851252</v>
      </c>
      <c r="BY47" s="15">
        <f t="shared" si="334"/>
        <v>6.2171844430578522</v>
      </c>
      <c r="BZ47" s="15">
        <f t="shared" si="334"/>
        <v>6.2235577603305776</v>
      </c>
      <c r="CA47" s="15">
        <f t="shared" si="334"/>
        <v>6.2299406976033058</v>
      </c>
      <c r="CB47" s="15">
        <f t="shared" si="334"/>
        <v>6.2363332548760351</v>
      </c>
      <c r="CC47" s="15">
        <f t="shared" si="334"/>
        <v>6.2427354321487609</v>
      </c>
      <c r="CD47" s="15">
        <f t="shared" si="334"/>
        <v>6.2491472294214869</v>
      </c>
      <c r="CE47" s="15">
        <f t="shared" si="334"/>
        <v>6.2555686466942131</v>
      </c>
      <c r="CF47" s="15">
        <f t="shared" si="334"/>
        <v>6.2619996839669403</v>
      </c>
      <c r="CG47" s="15">
        <f t="shared" si="334"/>
        <v>6.2684403412396685</v>
      </c>
      <c r="CH47" s="15">
        <f t="shared" si="334"/>
        <v>6.274890618512396</v>
      </c>
      <c r="CI47" s="15">
        <f t="shared" si="334"/>
        <v>6.2813505157851264</v>
      </c>
      <c r="CJ47" s="15">
        <f t="shared" si="334"/>
        <v>6.2878200330578515</v>
      </c>
      <c r="CK47" s="15">
        <f t="shared" si="334"/>
        <v>6.2942991703305768</v>
      </c>
      <c r="CL47" s="15">
        <f t="shared" si="334"/>
        <v>6.3007879276033041</v>
      </c>
      <c r="CM47" s="15">
        <f t="shared" si="334"/>
        <v>6.3072863048760341</v>
      </c>
      <c r="CN47" s="15">
        <f t="shared" si="334"/>
        <v>6.3137943021487608</v>
      </c>
      <c r="CO47" s="15">
        <f t="shared" si="334"/>
        <v>6.3203119194214876</v>
      </c>
      <c r="CP47" s="15">
        <f t="shared" si="334"/>
        <v>6.3268391566942164</v>
      </c>
      <c r="CQ47" s="15">
        <f t="shared" si="334"/>
        <v>6.3333760139669426</v>
      </c>
      <c r="CR47" s="15">
        <f t="shared" si="334"/>
        <v>6.339922491239669</v>
      </c>
      <c r="CS47" s="15">
        <f t="shared" si="334"/>
        <v>6.3464785885123982</v>
      </c>
      <c r="CT47" s="15">
        <f t="shared" ref="CT47:DJ47" si="335">((CT43*CT24*CT20)/(CT38+CT14))+((CT24*CT44)/(CT38+CT11))+((CT20*CT24*(CT41-CT17))/CT38)+((CT24*CT42)/CT38)+((CT24*CT21*CT39)/CT38)+((CT24*CT22*CT40)/CT38)-((CT39^2)/(2*CT38))-((CT28*(CT40^2))/(2*CT38))</f>
        <v>6.353044305785124</v>
      </c>
      <c r="CU47" s="15">
        <f t="shared" si="335"/>
        <v>6.3596196430578509</v>
      </c>
      <c r="CV47" s="15">
        <f t="shared" si="335"/>
        <v>6.3662046003305779</v>
      </c>
      <c r="CW47" s="15">
        <f t="shared" si="335"/>
        <v>6.3727991776033068</v>
      </c>
      <c r="CX47" s="15">
        <f t="shared" si="335"/>
        <v>6.3794033748760324</v>
      </c>
      <c r="CY47" s="15">
        <f t="shared" si="335"/>
        <v>6.3860171921487607</v>
      </c>
      <c r="CZ47" s="15">
        <f t="shared" si="335"/>
        <v>6.3926406294214857</v>
      </c>
      <c r="DA47" s="15">
        <f t="shared" si="335"/>
        <v>6.399273686694217</v>
      </c>
      <c r="DB47" s="15">
        <f t="shared" si="335"/>
        <v>6.4059163639669432</v>
      </c>
      <c r="DC47" s="15">
        <f t="shared" si="335"/>
        <v>6.4125686612396677</v>
      </c>
      <c r="DD47" s="15">
        <f t="shared" si="335"/>
        <v>6.4192305785123951</v>
      </c>
      <c r="DE47" s="15">
        <f t="shared" si="335"/>
        <v>6.4259021157851226</v>
      </c>
      <c r="DF47" s="15">
        <f t="shared" si="335"/>
        <v>6.4325832730578512</v>
      </c>
      <c r="DG47" s="15">
        <f t="shared" si="335"/>
        <v>6.4392740503305799</v>
      </c>
      <c r="DH47" s="15">
        <f t="shared" si="335"/>
        <v>6.4459744476033043</v>
      </c>
      <c r="DI47" s="15">
        <f t="shared" si="335"/>
        <v>6.4526844648760324</v>
      </c>
      <c r="DJ47" s="15">
        <f t="shared" si="335"/>
        <v>6.4594041021487598</v>
      </c>
      <c r="DK47" s="15">
        <f t="shared" ref="DK47:EC47" si="336">((DK43*DK24*DK20)/(DK38+DK14))+((DK24*DK44)/(DK38+DK11))+((DK20*DK24*(DK41-DK17))/DK38)+((DK24*DK42)/DK38)+((DK24*DK21*DK39)/DK38)+((DK24*DK22*DK40)/DK38)-((DK39^2)/(2*DK38))-((DK28*(DK40^2))/(2*DK38))</f>
        <v>6.4661333594214874</v>
      </c>
      <c r="DL47" s="15">
        <f t="shared" si="336"/>
        <v>6.4728722366942169</v>
      </c>
      <c r="DM47" s="15">
        <f t="shared" si="336"/>
        <v>6.479620733966942</v>
      </c>
      <c r="DN47" s="15">
        <f t="shared" si="336"/>
        <v>6.4863788512396674</v>
      </c>
      <c r="DO47" s="15">
        <f t="shared" si="336"/>
        <v>6.4931465885123973</v>
      </c>
      <c r="DP47" s="15">
        <f t="shared" si="336"/>
        <v>6.4999239457851257</v>
      </c>
      <c r="DQ47" s="15">
        <f t="shared" si="336"/>
        <v>6.5067109230578541</v>
      </c>
      <c r="DR47" s="15">
        <f t="shared" si="336"/>
        <v>6.5135075203305801</v>
      </c>
      <c r="DS47" s="15">
        <f t="shared" si="336"/>
        <v>6.5203137376033071</v>
      </c>
      <c r="DT47" s="15">
        <f t="shared" si="336"/>
        <v>6.5271295748760325</v>
      </c>
      <c r="DU47" s="15">
        <f t="shared" si="336"/>
        <v>6.5339550321487598</v>
      </c>
      <c r="DV47" s="15">
        <f t="shared" si="336"/>
        <v>6.5407901094214873</v>
      </c>
      <c r="DW47" s="15">
        <f t="shared" si="336"/>
        <v>6.5476348066942149</v>
      </c>
      <c r="DX47" s="15">
        <f t="shared" si="336"/>
        <v>6.5544891239669436</v>
      </c>
      <c r="DY47" s="15">
        <f t="shared" si="336"/>
        <v>6.5613530612396707</v>
      </c>
      <c r="DZ47" s="15">
        <f t="shared" si="336"/>
        <v>6.5682266185123988</v>
      </c>
      <c r="EA47" s="15">
        <f t="shared" si="336"/>
        <v>6.5751097957851234</v>
      </c>
      <c r="EB47" s="15">
        <f t="shared" si="336"/>
        <v>6.5820025930578527</v>
      </c>
      <c r="EC47" s="32">
        <f t="shared" si="336"/>
        <v>6.5889050103305804</v>
      </c>
    </row>
    <row r="48" spans="2:133" x14ac:dyDescent="0.25"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V48" s="111"/>
      <c r="W48" s="52" t="s">
        <v>183</v>
      </c>
      <c r="X48" s="7" t="s">
        <v>82</v>
      </c>
      <c r="Y48" s="14">
        <f>(Y46*EXP(-Y11*1))+Y44</f>
        <v>4.8866375103067963</v>
      </c>
      <c r="Z48" s="8" t="s">
        <v>11</v>
      </c>
      <c r="AB48" s="36"/>
      <c r="AC48" s="34"/>
      <c r="AE48" s="111"/>
      <c r="AF48" s="5" t="s">
        <v>198</v>
      </c>
      <c r="AG48" s="15">
        <f>((AG43*AG25*AG20)/(AG38+AG14))+((AG25*AG44)/(AG38+AG11))+((AG20*AG25*(AG41-AG17))/AG38)+((AG25*AG42)/AG38)+((AG25*AG21*AG39)/AG38)+((AG25*AG22*AG40)/AG38)-(((1-AG28)*(AG40^2))/(2*AG38))</f>
        <v>4.4946616735537193</v>
      </c>
      <c r="AH48" s="15">
        <f t="shared" ref="AH48:CS48" si="337">((AH43*AH25*AH20)/(AH38+AH14))+((AH25*AH44)/(AH38+AH11))+((AH20*AH25*(AH41-AH17))/AH38)+((AH25*AH42)/AH38)+((AH25*AH21*AH39)/AH38)+((AH25*AH22*AH40)/AH38)-(((1-AH28)*(AH40^2))/(2*AH38))</f>
        <v>4.5001864971900822</v>
      </c>
      <c r="AI48" s="15">
        <f t="shared" si="337"/>
        <v>4.5057182408264476</v>
      </c>
      <c r="AJ48" s="15">
        <f t="shared" si="337"/>
        <v>4.511256904462809</v>
      </c>
      <c r="AK48" s="15">
        <f t="shared" si="337"/>
        <v>4.5168024880991728</v>
      </c>
      <c r="AL48" s="15">
        <f t="shared" si="337"/>
        <v>4.5223549917355372</v>
      </c>
      <c r="AM48" s="15">
        <f t="shared" si="337"/>
        <v>4.5279144153719013</v>
      </c>
      <c r="AN48" s="15">
        <f t="shared" si="337"/>
        <v>4.5334807590082651</v>
      </c>
      <c r="AO48" s="15">
        <f t="shared" si="337"/>
        <v>4.5390540226446285</v>
      </c>
      <c r="AP48" s="15">
        <f t="shared" si="337"/>
        <v>4.5446342062809908</v>
      </c>
      <c r="AQ48" s="15">
        <f t="shared" si="337"/>
        <v>4.5502213099173563</v>
      </c>
      <c r="AR48" s="15">
        <f t="shared" si="337"/>
        <v>4.5558153335537197</v>
      </c>
      <c r="AS48" s="15">
        <f t="shared" si="337"/>
        <v>4.5614162771900837</v>
      </c>
      <c r="AT48" s="15">
        <f t="shared" si="337"/>
        <v>4.5670241408264465</v>
      </c>
      <c r="AU48" s="15">
        <f t="shared" si="337"/>
        <v>4.5726389244628098</v>
      </c>
      <c r="AV48" s="15">
        <f t="shared" si="337"/>
        <v>4.5782606280991729</v>
      </c>
      <c r="AW48" s="15">
        <f t="shared" si="337"/>
        <v>4.5838892517355374</v>
      </c>
      <c r="AX48" s="15">
        <f t="shared" si="337"/>
        <v>4.5895247953718998</v>
      </c>
      <c r="AY48" s="15">
        <f t="shared" si="337"/>
        <v>4.5951672590082646</v>
      </c>
      <c r="AZ48" s="15">
        <f t="shared" si="337"/>
        <v>4.6008166426446273</v>
      </c>
      <c r="BA48" s="15">
        <f t="shared" si="337"/>
        <v>4.6064729462809915</v>
      </c>
      <c r="BB48" s="15">
        <f t="shared" si="337"/>
        <v>4.6121361699173553</v>
      </c>
      <c r="BC48" s="15">
        <f t="shared" si="337"/>
        <v>4.6178063135537197</v>
      </c>
      <c r="BD48" s="15">
        <f t="shared" si="337"/>
        <v>4.6234833771900821</v>
      </c>
      <c r="BE48" s="15">
        <f t="shared" si="337"/>
        <v>4.6291673608264468</v>
      </c>
      <c r="BF48" s="15">
        <f t="shared" si="337"/>
        <v>4.6348582644628102</v>
      </c>
      <c r="BG48" s="15">
        <f t="shared" si="337"/>
        <v>4.6405560880991725</v>
      </c>
      <c r="BH48" s="15">
        <f t="shared" si="337"/>
        <v>4.6462608317355372</v>
      </c>
      <c r="BI48" s="15">
        <f t="shared" si="337"/>
        <v>4.6519724953719006</v>
      </c>
      <c r="BJ48" s="15">
        <f t="shared" si="337"/>
        <v>4.6576910790082646</v>
      </c>
      <c r="BK48" s="15">
        <f t="shared" si="337"/>
        <v>4.6634165826446274</v>
      </c>
      <c r="BL48" s="15">
        <f t="shared" si="337"/>
        <v>4.6691490062809917</v>
      </c>
      <c r="BM48" s="15">
        <f t="shared" si="337"/>
        <v>4.6748883499173548</v>
      </c>
      <c r="BN48" s="15">
        <f t="shared" si="337"/>
        <v>4.6806346135537185</v>
      </c>
      <c r="BO48" s="15">
        <f t="shared" si="337"/>
        <v>4.6863877971900827</v>
      </c>
      <c r="BP48" s="15">
        <f t="shared" si="337"/>
        <v>4.6921479008264466</v>
      </c>
      <c r="BQ48" s="15">
        <f t="shared" si="337"/>
        <v>4.6979149244628093</v>
      </c>
      <c r="BR48" s="15">
        <f t="shared" si="337"/>
        <v>4.7036888680991726</v>
      </c>
      <c r="BS48" s="15">
        <f t="shared" si="337"/>
        <v>4.7094697317355374</v>
      </c>
      <c r="BT48" s="15">
        <f t="shared" si="337"/>
        <v>4.7152575153719001</v>
      </c>
      <c r="BU48" s="15">
        <f t="shared" si="337"/>
        <v>4.7210522190082642</v>
      </c>
      <c r="BV48" s="15">
        <f t="shared" si="337"/>
        <v>4.726853842644628</v>
      </c>
      <c r="BW48" s="15">
        <f t="shared" si="337"/>
        <v>4.7326623862809916</v>
      </c>
      <c r="BX48" s="15">
        <f t="shared" si="337"/>
        <v>4.7384778499173557</v>
      </c>
      <c r="BY48" s="15">
        <f t="shared" si="337"/>
        <v>4.7443002335537194</v>
      </c>
      <c r="BZ48" s="15">
        <f t="shared" si="337"/>
        <v>4.750129537190082</v>
      </c>
      <c r="CA48" s="15">
        <f t="shared" si="337"/>
        <v>4.7559657608264461</v>
      </c>
      <c r="CB48" s="15">
        <f t="shared" si="337"/>
        <v>4.7618089044628107</v>
      </c>
      <c r="CC48" s="15">
        <f t="shared" si="337"/>
        <v>4.7676589680991732</v>
      </c>
      <c r="CD48" s="15">
        <f t="shared" si="337"/>
        <v>4.7735159517355363</v>
      </c>
      <c r="CE48" s="15">
        <f t="shared" si="337"/>
        <v>4.7793798553719</v>
      </c>
      <c r="CF48" s="15">
        <f t="shared" si="337"/>
        <v>4.7852506790082634</v>
      </c>
      <c r="CG48" s="15">
        <f t="shared" si="337"/>
        <v>4.7911284226446273</v>
      </c>
      <c r="CH48" s="15">
        <f t="shared" si="337"/>
        <v>4.7970130862809919</v>
      </c>
      <c r="CI48" s="15">
        <f t="shared" si="337"/>
        <v>4.8029046699173561</v>
      </c>
      <c r="CJ48" s="15">
        <f t="shared" si="337"/>
        <v>4.8088031735537191</v>
      </c>
      <c r="CK48" s="15">
        <f t="shared" si="337"/>
        <v>4.8147085971900818</v>
      </c>
      <c r="CL48" s="15">
        <f t="shared" si="337"/>
        <v>4.820620940826446</v>
      </c>
      <c r="CM48" s="15">
        <f t="shared" si="337"/>
        <v>4.8265402044628098</v>
      </c>
      <c r="CN48" s="15">
        <f t="shared" si="337"/>
        <v>4.8324663880991734</v>
      </c>
      <c r="CO48" s="15">
        <f t="shared" si="337"/>
        <v>4.8383994917355375</v>
      </c>
      <c r="CP48" s="15">
        <f t="shared" si="337"/>
        <v>4.8443395153719013</v>
      </c>
      <c r="CQ48" s="15">
        <f t="shared" si="337"/>
        <v>4.8502864590082648</v>
      </c>
      <c r="CR48" s="15">
        <f t="shared" si="337"/>
        <v>4.856240322644628</v>
      </c>
      <c r="CS48" s="15">
        <f t="shared" si="337"/>
        <v>4.8622011062809927</v>
      </c>
      <c r="CT48" s="15">
        <f t="shared" ref="CT48:DJ48" si="338">((CT43*CT25*CT20)/(CT38+CT14))+((CT25*CT44)/(CT38+CT11))+((CT20*CT25*(CT41-CT17))/CT38)+((CT25*CT42)/CT38)+((CT25*CT21*CT39)/CT38)+((CT25*CT22*CT40)/CT38)-(((1-CT28)*(CT40^2))/(2*CT38))</f>
        <v>4.8681688099173552</v>
      </c>
      <c r="CU48" s="15">
        <f t="shared" si="338"/>
        <v>4.8741434335537193</v>
      </c>
      <c r="CV48" s="15">
        <f t="shared" si="338"/>
        <v>4.8801249771900821</v>
      </c>
      <c r="CW48" s="15">
        <f t="shared" si="338"/>
        <v>4.8861134408264464</v>
      </c>
      <c r="CX48" s="15">
        <f t="shared" si="338"/>
        <v>4.8921088244628095</v>
      </c>
      <c r="CY48" s="15">
        <f t="shared" si="338"/>
        <v>4.898111128099174</v>
      </c>
      <c r="CZ48" s="15">
        <f t="shared" si="338"/>
        <v>4.9041203517355365</v>
      </c>
      <c r="DA48" s="15">
        <f t="shared" si="338"/>
        <v>4.9101364953719013</v>
      </c>
      <c r="DB48" s="15">
        <f t="shared" si="338"/>
        <v>4.916159559008265</v>
      </c>
      <c r="DC48" s="15">
        <f t="shared" si="338"/>
        <v>4.9221895426446274</v>
      </c>
      <c r="DD48" s="15">
        <f t="shared" si="338"/>
        <v>4.9282264462809913</v>
      </c>
      <c r="DE48" s="15">
        <f t="shared" si="338"/>
        <v>4.9342702699173548</v>
      </c>
      <c r="DF48" s="15">
        <f t="shared" si="338"/>
        <v>4.940321013553719</v>
      </c>
      <c r="DG48" s="15">
        <f t="shared" si="338"/>
        <v>4.9463786771900837</v>
      </c>
      <c r="DH48" s="15">
        <f t="shared" si="338"/>
        <v>4.9524432608264455</v>
      </c>
      <c r="DI48" s="15">
        <f t="shared" si="338"/>
        <v>4.9585147644628096</v>
      </c>
      <c r="DJ48" s="15">
        <f t="shared" si="338"/>
        <v>4.9645931880991743</v>
      </c>
      <c r="DK48" s="15">
        <f t="shared" ref="DK48:EC48" si="339">((DK43*DK25*DK20)/(DK38+DK14))+((DK25*DK44)/(DK38+DK11))+((DK20*DK25*(DK41-DK17))/DK38)+((DK25*DK42)/DK38)+((DK25*DK21*DK39)/DK38)+((DK25*DK22*DK40)/DK38)-(((1-DK28)*(DK40^2))/(2*DK38))</f>
        <v>4.9706785317355369</v>
      </c>
      <c r="DL48" s="15">
        <f t="shared" si="339"/>
        <v>4.9767707953719018</v>
      </c>
      <c r="DM48" s="15">
        <f t="shared" si="339"/>
        <v>4.9828699790082647</v>
      </c>
      <c r="DN48" s="15">
        <f t="shared" si="339"/>
        <v>4.9889760826446272</v>
      </c>
      <c r="DO48" s="15">
        <f t="shared" si="339"/>
        <v>4.9950891062809921</v>
      </c>
      <c r="DP48" s="15">
        <f t="shared" si="339"/>
        <v>5.0012090499173567</v>
      </c>
      <c r="DQ48" s="15">
        <f t="shared" si="339"/>
        <v>5.0073359135537201</v>
      </c>
      <c r="DR48" s="15">
        <f t="shared" si="339"/>
        <v>5.0134696971900841</v>
      </c>
      <c r="DS48" s="15">
        <f t="shared" si="339"/>
        <v>5.0196104008264468</v>
      </c>
      <c r="DT48" s="15">
        <f t="shared" si="339"/>
        <v>5.0257580244628102</v>
      </c>
      <c r="DU48" s="15">
        <f t="shared" si="339"/>
        <v>5.0319125680991732</v>
      </c>
      <c r="DV48" s="15">
        <f t="shared" si="339"/>
        <v>5.0380740317355368</v>
      </c>
      <c r="DW48" s="15">
        <f t="shared" si="339"/>
        <v>5.044242415371901</v>
      </c>
      <c r="DX48" s="15">
        <f t="shared" si="339"/>
        <v>5.0504177190082649</v>
      </c>
      <c r="DY48" s="15">
        <f t="shared" si="339"/>
        <v>5.0565999426446293</v>
      </c>
      <c r="DZ48" s="15">
        <f t="shared" si="339"/>
        <v>5.0627890862809926</v>
      </c>
      <c r="EA48" s="15">
        <f t="shared" si="339"/>
        <v>5.0689851499173555</v>
      </c>
      <c r="EB48" s="15">
        <f t="shared" si="339"/>
        <v>5.0751881335537199</v>
      </c>
      <c r="EC48" s="32">
        <f t="shared" si="339"/>
        <v>5.0813980371900831</v>
      </c>
    </row>
    <row r="49" spans="2:133" ht="15.75" customHeight="1" x14ac:dyDescent="0.25"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V49" s="111"/>
      <c r="W49" s="51" t="s">
        <v>91</v>
      </c>
      <c r="X49" s="12" t="s">
        <v>197</v>
      </c>
      <c r="Y49" s="26">
        <f>((Y45*Y24*Y20)/(Y40+Y14))+((Y24*Y46)/(Y40+Y11))+((Y20*Y24*(Y43-Y17))/Y40)+((Y24*Y44)/Y40)+((Y24*Y21*Y41)/Y40)+((Y24*Y22*Y42)/Y40)-((Y41^2)/(2*Y40))-((Y28*(Y42^2))/(2*Y40))</f>
        <v>6.3203119194214858</v>
      </c>
      <c r="Z49" s="13" t="s">
        <v>4</v>
      </c>
      <c r="AB49" s="36"/>
      <c r="AC49" s="34"/>
      <c r="AE49" s="111"/>
      <c r="AF49" s="5" t="s">
        <v>200</v>
      </c>
      <c r="AG49" s="15">
        <f>SUM(AG47:AG48)</f>
        <v>10.440943956611569</v>
      </c>
      <c r="AH49" s="15">
        <f>SUM(AH47:AH48)</f>
        <v>10.452418817520659</v>
      </c>
      <c r="AI49" s="15">
        <f t="shared" ref="AI49:CT49" si="340">SUM(AI47:AI48)</f>
        <v>10.463910218429756</v>
      </c>
      <c r="AJ49" s="15">
        <f t="shared" si="340"/>
        <v>10.47541815933884</v>
      </c>
      <c r="AK49" s="15">
        <f t="shared" si="340"/>
        <v>10.486942640247932</v>
      </c>
      <c r="AL49" s="15">
        <f t="shared" si="340"/>
        <v>10.498483661157024</v>
      </c>
      <c r="AM49" s="15">
        <f t="shared" si="340"/>
        <v>10.510041222066116</v>
      </c>
      <c r="AN49" s="15">
        <f t="shared" si="340"/>
        <v>10.521615322975208</v>
      </c>
      <c r="AO49" s="15">
        <f t="shared" si="340"/>
        <v>10.533205963884299</v>
      </c>
      <c r="AP49" s="15">
        <f t="shared" si="340"/>
        <v>10.544813144793384</v>
      </c>
      <c r="AQ49" s="15">
        <f t="shared" si="340"/>
        <v>10.556436865702482</v>
      </c>
      <c r="AR49" s="15">
        <f t="shared" si="340"/>
        <v>10.56807712661157</v>
      </c>
      <c r="AS49" s="15">
        <f t="shared" si="340"/>
        <v>10.579733927520662</v>
      </c>
      <c r="AT49" s="15">
        <f t="shared" si="340"/>
        <v>10.591407268429752</v>
      </c>
      <c r="AU49" s="15">
        <f t="shared" si="340"/>
        <v>10.603097149338844</v>
      </c>
      <c r="AV49" s="15">
        <f t="shared" si="340"/>
        <v>10.614803570247931</v>
      </c>
      <c r="AW49" s="15">
        <f t="shared" si="340"/>
        <v>10.626526531157024</v>
      </c>
      <c r="AX49" s="15">
        <f t="shared" si="340"/>
        <v>10.638266032066113</v>
      </c>
      <c r="AY49" s="15">
        <f t="shared" si="340"/>
        <v>10.650022072975206</v>
      </c>
      <c r="AZ49" s="15">
        <f t="shared" si="340"/>
        <v>10.661794653884296</v>
      </c>
      <c r="BA49" s="15">
        <f t="shared" si="340"/>
        <v>10.673583774793389</v>
      </c>
      <c r="BB49" s="15">
        <f t="shared" si="340"/>
        <v>10.685389435702479</v>
      </c>
      <c r="BC49" s="15">
        <f t="shared" si="340"/>
        <v>10.697211636611573</v>
      </c>
      <c r="BD49" s="15">
        <f t="shared" si="340"/>
        <v>10.709050377520658</v>
      </c>
      <c r="BE49" s="15">
        <f t="shared" si="340"/>
        <v>10.720905658429754</v>
      </c>
      <c r="BF49" s="15">
        <f t="shared" si="340"/>
        <v>10.732777479338845</v>
      </c>
      <c r="BG49" s="15">
        <f t="shared" si="340"/>
        <v>10.744665840247931</v>
      </c>
      <c r="BH49" s="15">
        <f t="shared" si="340"/>
        <v>10.756570741157024</v>
      </c>
      <c r="BI49" s="15">
        <f t="shared" si="340"/>
        <v>10.768492182066115</v>
      </c>
      <c r="BJ49" s="15">
        <f t="shared" si="340"/>
        <v>10.780430162975206</v>
      </c>
      <c r="BK49" s="15">
        <f t="shared" si="340"/>
        <v>10.792384683884297</v>
      </c>
      <c r="BL49" s="15">
        <f t="shared" si="340"/>
        <v>10.804355744793389</v>
      </c>
      <c r="BM49" s="15">
        <f t="shared" si="340"/>
        <v>10.816343345702478</v>
      </c>
      <c r="BN49" s="15">
        <f t="shared" si="340"/>
        <v>10.82834748661157</v>
      </c>
      <c r="BO49" s="15">
        <f t="shared" si="340"/>
        <v>10.840368167520662</v>
      </c>
      <c r="BP49" s="15">
        <f t="shared" si="340"/>
        <v>10.852405388429753</v>
      </c>
      <c r="BQ49" s="15">
        <f t="shared" si="340"/>
        <v>10.864459149338842</v>
      </c>
      <c r="BR49" s="15">
        <f t="shared" si="340"/>
        <v>10.876529450247933</v>
      </c>
      <c r="BS49" s="15">
        <f t="shared" si="340"/>
        <v>10.888616291157026</v>
      </c>
      <c r="BT49" s="15">
        <f t="shared" si="340"/>
        <v>10.900719672066113</v>
      </c>
      <c r="BU49" s="15">
        <f t="shared" si="340"/>
        <v>10.912839592975203</v>
      </c>
      <c r="BV49" s="15">
        <f t="shared" si="340"/>
        <v>10.924976053884297</v>
      </c>
      <c r="BW49" s="15">
        <f t="shared" si="340"/>
        <v>10.937129054793388</v>
      </c>
      <c r="BX49" s="15">
        <f t="shared" si="340"/>
        <v>10.94929859570248</v>
      </c>
      <c r="BY49" s="15">
        <f t="shared" si="340"/>
        <v>10.961484676611573</v>
      </c>
      <c r="BZ49" s="15">
        <f t="shared" si="340"/>
        <v>10.973687297520659</v>
      </c>
      <c r="CA49" s="15">
        <f t="shared" si="340"/>
        <v>10.985906458429753</v>
      </c>
      <c r="CB49" s="15">
        <f t="shared" si="340"/>
        <v>10.998142159338846</v>
      </c>
      <c r="CC49" s="15">
        <f t="shared" si="340"/>
        <v>11.010394400247934</v>
      </c>
      <c r="CD49" s="15">
        <f t="shared" si="340"/>
        <v>11.022663181157023</v>
      </c>
      <c r="CE49" s="15">
        <f t="shared" si="340"/>
        <v>11.034948502066113</v>
      </c>
      <c r="CF49" s="15">
        <f t="shared" si="340"/>
        <v>11.047250362975204</v>
      </c>
      <c r="CG49" s="15">
        <f t="shared" si="340"/>
        <v>11.059568763884297</v>
      </c>
      <c r="CH49" s="15">
        <f t="shared" si="340"/>
        <v>11.071903704793389</v>
      </c>
      <c r="CI49" s="15">
        <f t="shared" si="340"/>
        <v>11.084255185702482</v>
      </c>
      <c r="CJ49" s="15">
        <f t="shared" si="340"/>
        <v>11.096623206611572</v>
      </c>
      <c r="CK49" s="15">
        <f t="shared" si="340"/>
        <v>11.109007767520659</v>
      </c>
      <c r="CL49" s="15">
        <f t="shared" si="340"/>
        <v>11.12140886842975</v>
      </c>
      <c r="CM49" s="15">
        <f t="shared" si="340"/>
        <v>11.133826509338844</v>
      </c>
      <c r="CN49" s="15">
        <f t="shared" si="340"/>
        <v>11.146260690247935</v>
      </c>
      <c r="CO49" s="15">
        <f t="shared" si="340"/>
        <v>11.158711411157025</v>
      </c>
      <c r="CP49" s="15">
        <f t="shared" si="340"/>
        <v>11.171178672066118</v>
      </c>
      <c r="CQ49" s="15">
        <f t="shared" si="340"/>
        <v>11.183662472975207</v>
      </c>
      <c r="CR49" s="15">
        <f t="shared" si="340"/>
        <v>11.196162813884296</v>
      </c>
      <c r="CS49" s="15">
        <f t="shared" si="340"/>
        <v>11.208679694793391</v>
      </c>
      <c r="CT49" s="15">
        <f t="shared" si="340"/>
        <v>11.221213115702479</v>
      </c>
      <c r="CU49" s="15">
        <f t="shared" ref="CU49:DJ49" si="341">SUM(CU47:CU48)</f>
        <v>11.23376307661157</v>
      </c>
      <c r="CV49" s="15">
        <f t="shared" si="341"/>
        <v>11.24632957752066</v>
      </c>
      <c r="CW49" s="15">
        <f t="shared" si="341"/>
        <v>11.258912618429754</v>
      </c>
      <c r="CX49" s="15">
        <f t="shared" si="341"/>
        <v>11.271512199338842</v>
      </c>
      <c r="CY49" s="15">
        <f t="shared" si="341"/>
        <v>11.284128320247934</v>
      </c>
      <c r="CZ49" s="15">
        <f t="shared" si="341"/>
        <v>11.296760981157021</v>
      </c>
      <c r="DA49" s="15">
        <f t="shared" si="341"/>
        <v>11.309410182066118</v>
      </c>
      <c r="DB49" s="15">
        <f t="shared" si="341"/>
        <v>11.322075922975209</v>
      </c>
      <c r="DC49" s="15">
        <f t="shared" si="341"/>
        <v>11.334758203884295</v>
      </c>
      <c r="DD49" s="15">
        <f t="shared" si="341"/>
        <v>11.347457024793385</v>
      </c>
      <c r="DE49" s="15">
        <f t="shared" si="341"/>
        <v>11.360172385702477</v>
      </c>
      <c r="DF49" s="15">
        <f t="shared" si="341"/>
        <v>11.37290428661157</v>
      </c>
      <c r="DG49" s="15">
        <f t="shared" si="341"/>
        <v>11.385652727520664</v>
      </c>
      <c r="DH49" s="15">
        <f t="shared" si="341"/>
        <v>11.398417708429751</v>
      </c>
      <c r="DI49" s="15">
        <f t="shared" si="341"/>
        <v>11.411199229338841</v>
      </c>
      <c r="DJ49" s="15">
        <f t="shared" si="341"/>
        <v>11.423997290247934</v>
      </c>
      <c r="DK49" s="15">
        <f t="shared" ref="DK49" si="342">SUM(DK47:DK48)</f>
        <v>11.436811891157024</v>
      </c>
      <c r="DL49" s="15">
        <f t="shared" ref="DL49" si="343">SUM(DL47:DL48)</f>
        <v>11.449643032066119</v>
      </c>
      <c r="DM49" s="15">
        <f t="shared" ref="DM49" si="344">SUM(DM47:DM48)</f>
        <v>11.462490712975207</v>
      </c>
      <c r="DN49" s="15">
        <f t="shared" ref="DN49" si="345">SUM(DN47:DN48)</f>
        <v>11.475354933884294</v>
      </c>
      <c r="DO49" s="15">
        <f t="shared" ref="DO49" si="346">SUM(DO47:DO48)</f>
        <v>11.488235694793389</v>
      </c>
      <c r="DP49" s="15">
        <f t="shared" ref="DP49" si="347">SUM(DP47:DP48)</f>
        <v>11.501132995702482</v>
      </c>
      <c r="DQ49" s="15">
        <f t="shared" ref="DQ49" si="348">SUM(DQ47:DQ48)</f>
        <v>11.514046836611573</v>
      </c>
      <c r="DR49" s="15">
        <f t="shared" ref="DR49" si="349">SUM(DR47:DR48)</f>
        <v>11.526977217520663</v>
      </c>
      <c r="DS49" s="15">
        <f t="shared" ref="DS49" si="350">SUM(DS47:DS48)</f>
        <v>11.539924138429754</v>
      </c>
      <c r="DT49" s="15">
        <f t="shared" ref="DT49" si="351">SUM(DT47:DT48)</f>
        <v>11.552887599338842</v>
      </c>
      <c r="DU49" s="15">
        <f t="shared" ref="DU49" si="352">SUM(DU47:DU48)</f>
        <v>11.565867600247934</v>
      </c>
      <c r="DV49" s="15">
        <f t="shared" ref="DV49" si="353">SUM(DV47:DV48)</f>
        <v>11.578864141157023</v>
      </c>
      <c r="DW49" s="15">
        <f t="shared" ref="DW49" si="354">SUM(DW47:DW48)</f>
        <v>11.591877222066117</v>
      </c>
      <c r="DX49" s="15">
        <f t="shared" ref="DX49" si="355">SUM(DX47:DX48)</f>
        <v>11.604906842975208</v>
      </c>
      <c r="DY49" s="15">
        <f t="shared" ref="DY49" si="356">SUM(DY47:DY48)</f>
        <v>11.617953003884299</v>
      </c>
      <c r="DZ49" s="15">
        <f t="shared" ref="DZ49" si="357">SUM(DZ47:DZ48)</f>
        <v>11.631015704793391</v>
      </c>
      <c r="EA49" s="15">
        <f t="shared" ref="EA49" si="358">SUM(EA47:EA48)</f>
        <v>11.644094945702479</v>
      </c>
      <c r="EB49" s="15">
        <f t="shared" ref="EB49" si="359">SUM(EB47:EB48)</f>
        <v>11.657190726611573</v>
      </c>
      <c r="EC49" s="32">
        <f t="shared" ref="EC49" si="360">SUM(EC47:EC48)</f>
        <v>11.670303047520663</v>
      </c>
    </row>
    <row r="50" spans="2:133" ht="16.5" thickBot="1" x14ac:dyDescent="0.3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V50" s="111"/>
      <c r="W50" s="40" t="s">
        <v>92</v>
      </c>
      <c r="X50" s="5" t="s">
        <v>198</v>
      </c>
      <c r="Y50" s="15">
        <f>((Y45*Y25*Y20)/(Y40+Y14))+((Y25*Y46)/(Y40+Y11))+((Y20*Y25*(Y43-Y17))/Y40)+((Y25*Y44)/Y40)+((Y25*Y21*Y41)/Y40)+((Y25*Y22*Y42)/Y40)-(((1-Y28)*(Y42^2))/(2*Y40))</f>
        <v>4.8383994917355366</v>
      </c>
      <c r="Z50" s="6" t="s">
        <v>4</v>
      </c>
      <c r="AB50" s="36"/>
      <c r="AC50" s="34"/>
      <c r="AE50" s="112"/>
      <c r="AF50" s="5" t="s">
        <v>94</v>
      </c>
      <c r="AG50" s="43">
        <f>IF(AG24/AG25&gt;=0.5,((2*AG24)-AG25)/((2*AG24)+AG25),0)</f>
        <v>0.6</v>
      </c>
      <c r="AH50" s="43">
        <f>IF(AH24/AH25&gt;=0.5,((2*AH24)-AH25)/((2*AH24)+AH25),0)</f>
        <v>0.6</v>
      </c>
      <c r="AI50" s="43">
        <f t="shared" ref="AI50:CT50" si="361">IF(AI24/AI25&gt;=0.5,((2*AI24)-AI25)/((2*AI24)+AI25),0)</f>
        <v>0.6</v>
      </c>
      <c r="AJ50" s="43">
        <f t="shared" si="361"/>
        <v>0.6</v>
      </c>
      <c r="AK50" s="43">
        <f t="shared" si="361"/>
        <v>0.6</v>
      </c>
      <c r="AL50" s="43">
        <f t="shared" si="361"/>
        <v>0.6</v>
      </c>
      <c r="AM50" s="43">
        <f t="shared" si="361"/>
        <v>0.6</v>
      </c>
      <c r="AN50" s="43">
        <f t="shared" si="361"/>
        <v>0.6</v>
      </c>
      <c r="AO50" s="43">
        <f t="shared" si="361"/>
        <v>0.6</v>
      </c>
      <c r="AP50" s="43">
        <f t="shared" si="361"/>
        <v>0.6</v>
      </c>
      <c r="AQ50" s="43">
        <f t="shared" si="361"/>
        <v>0.6</v>
      </c>
      <c r="AR50" s="43">
        <f t="shared" si="361"/>
        <v>0.6</v>
      </c>
      <c r="AS50" s="43">
        <f t="shared" si="361"/>
        <v>0.6</v>
      </c>
      <c r="AT50" s="43">
        <f t="shared" si="361"/>
        <v>0.6</v>
      </c>
      <c r="AU50" s="43">
        <f t="shared" si="361"/>
        <v>0.6</v>
      </c>
      <c r="AV50" s="43">
        <f t="shared" si="361"/>
        <v>0.6</v>
      </c>
      <c r="AW50" s="43">
        <f t="shared" si="361"/>
        <v>0.6</v>
      </c>
      <c r="AX50" s="43">
        <f t="shared" si="361"/>
        <v>0.6</v>
      </c>
      <c r="AY50" s="43">
        <f t="shared" si="361"/>
        <v>0.6</v>
      </c>
      <c r="AZ50" s="43">
        <f t="shared" si="361"/>
        <v>0.6</v>
      </c>
      <c r="BA50" s="43">
        <f t="shared" si="361"/>
        <v>0.6</v>
      </c>
      <c r="BB50" s="43">
        <f t="shared" si="361"/>
        <v>0.6</v>
      </c>
      <c r="BC50" s="43">
        <f t="shared" si="361"/>
        <v>0.6</v>
      </c>
      <c r="BD50" s="43">
        <f t="shared" si="361"/>
        <v>0.6</v>
      </c>
      <c r="BE50" s="43">
        <f t="shared" si="361"/>
        <v>0.6</v>
      </c>
      <c r="BF50" s="43">
        <f t="shared" si="361"/>
        <v>0.6</v>
      </c>
      <c r="BG50" s="43">
        <f t="shared" si="361"/>
        <v>0.6</v>
      </c>
      <c r="BH50" s="43">
        <f t="shared" si="361"/>
        <v>0.6</v>
      </c>
      <c r="BI50" s="43">
        <f t="shared" si="361"/>
        <v>0.6</v>
      </c>
      <c r="BJ50" s="43">
        <f t="shared" si="361"/>
        <v>0.6</v>
      </c>
      <c r="BK50" s="43">
        <f t="shared" si="361"/>
        <v>0.6</v>
      </c>
      <c r="BL50" s="43">
        <f t="shared" si="361"/>
        <v>0.6</v>
      </c>
      <c r="BM50" s="43">
        <f t="shared" si="361"/>
        <v>0.6</v>
      </c>
      <c r="BN50" s="43">
        <f t="shared" si="361"/>
        <v>0.6</v>
      </c>
      <c r="BO50" s="43">
        <f t="shared" si="361"/>
        <v>0.6</v>
      </c>
      <c r="BP50" s="43">
        <f t="shared" si="361"/>
        <v>0.6</v>
      </c>
      <c r="BQ50" s="43">
        <f t="shared" si="361"/>
        <v>0.6</v>
      </c>
      <c r="BR50" s="43">
        <f t="shared" si="361"/>
        <v>0.6</v>
      </c>
      <c r="BS50" s="43">
        <f t="shared" si="361"/>
        <v>0.6</v>
      </c>
      <c r="BT50" s="43">
        <f t="shared" si="361"/>
        <v>0.6</v>
      </c>
      <c r="BU50" s="43">
        <f t="shared" si="361"/>
        <v>0.6</v>
      </c>
      <c r="BV50" s="43">
        <f t="shared" si="361"/>
        <v>0.6</v>
      </c>
      <c r="BW50" s="43">
        <f t="shared" si="361"/>
        <v>0.6</v>
      </c>
      <c r="BX50" s="43">
        <f t="shared" si="361"/>
        <v>0.6</v>
      </c>
      <c r="BY50" s="43">
        <f t="shared" si="361"/>
        <v>0.6</v>
      </c>
      <c r="BZ50" s="43">
        <f t="shared" si="361"/>
        <v>0.6</v>
      </c>
      <c r="CA50" s="43">
        <f t="shared" si="361"/>
        <v>0.6</v>
      </c>
      <c r="CB50" s="43">
        <f t="shared" si="361"/>
        <v>0.6</v>
      </c>
      <c r="CC50" s="43">
        <f t="shared" si="361"/>
        <v>0.6</v>
      </c>
      <c r="CD50" s="43">
        <f t="shared" si="361"/>
        <v>0.6</v>
      </c>
      <c r="CE50" s="43">
        <f t="shared" si="361"/>
        <v>0.6</v>
      </c>
      <c r="CF50" s="43">
        <f t="shared" si="361"/>
        <v>0.6</v>
      </c>
      <c r="CG50" s="43">
        <f t="shared" si="361"/>
        <v>0.6</v>
      </c>
      <c r="CH50" s="43">
        <f t="shared" si="361"/>
        <v>0.6</v>
      </c>
      <c r="CI50" s="43">
        <f t="shared" si="361"/>
        <v>0.6</v>
      </c>
      <c r="CJ50" s="43">
        <f t="shared" si="361"/>
        <v>0.6</v>
      </c>
      <c r="CK50" s="43">
        <f t="shared" si="361"/>
        <v>0.6</v>
      </c>
      <c r="CL50" s="43">
        <f t="shared" si="361"/>
        <v>0.6</v>
      </c>
      <c r="CM50" s="43">
        <f t="shared" si="361"/>
        <v>0.6</v>
      </c>
      <c r="CN50" s="43">
        <f t="shared" si="361"/>
        <v>0.6</v>
      </c>
      <c r="CO50" s="43">
        <f t="shared" si="361"/>
        <v>0.6</v>
      </c>
      <c r="CP50" s="43">
        <f t="shared" si="361"/>
        <v>0.6</v>
      </c>
      <c r="CQ50" s="43">
        <f t="shared" si="361"/>
        <v>0.6</v>
      </c>
      <c r="CR50" s="43">
        <f t="shared" si="361"/>
        <v>0.6</v>
      </c>
      <c r="CS50" s="43">
        <f t="shared" si="361"/>
        <v>0.6</v>
      </c>
      <c r="CT50" s="43">
        <f t="shared" si="361"/>
        <v>0.6</v>
      </c>
      <c r="CU50" s="43">
        <f t="shared" ref="CU50:DJ50" si="362">IF(CU24/CU25&gt;=0.5,((2*CU24)-CU25)/((2*CU24)+CU25),0)</f>
        <v>0.6</v>
      </c>
      <c r="CV50" s="43">
        <f t="shared" si="362"/>
        <v>0.6</v>
      </c>
      <c r="CW50" s="43">
        <f t="shared" si="362"/>
        <v>0.6</v>
      </c>
      <c r="CX50" s="43">
        <f t="shared" si="362"/>
        <v>0.6</v>
      </c>
      <c r="CY50" s="43">
        <f t="shared" si="362"/>
        <v>0.6</v>
      </c>
      <c r="CZ50" s="43">
        <f t="shared" si="362"/>
        <v>0.6</v>
      </c>
      <c r="DA50" s="43">
        <f t="shared" si="362"/>
        <v>0.6</v>
      </c>
      <c r="DB50" s="43">
        <f t="shared" si="362"/>
        <v>0.6</v>
      </c>
      <c r="DC50" s="43">
        <f t="shared" si="362"/>
        <v>0.6</v>
      </c>
      <c r="DD50" s="43">
        <f t="shared" si="362"/>
        <v>0.6</v>
      </c>
      <c r="DE50" s="43">
        <f t="shared" si="362"/>
        <v>0.6</v>
      </c>
      <c r="DF50" s="43">
        <f t="shared" si="362"/>
        <v>0.6</v>
      </c>
      <c r="DG50" s="43">
        <f t="shared" si="362"/>
        <v>0.6</v>
      </c>
      <c r="DH50" s="43">
        <f t="shared" si="362"/>
        <v>0.6</v>
      </c>
      <c r="DI50" s="43">
        <f t="shared" si="362"/>
        <v>0.6</v>
      </c>
      <c r="DJ50" s="43">
        <f t="shared" si="362"/>
        <v>0.6</v>
      </c>
      <c r="DK50" s="43">
        <f t="shared" ref="DK50:EC50" si="363">IF(DK24/DK25&gt;=0.5,((2*DK24)-DK25)/((2*DK24)+DK25),0)</f>
        <v>0.6</v>
      </c>
      <c r="DL50" s="43">
        <f t="shared" si="363"/>
        <v>0.6</v>
      </c>
      <c r="DM50" s="43">
        <f t="shared" si="363"/>
        <v>0.6</v>
      </c>
      <c r="DN50" s="43">
        <f t="shared" si="363"/>
        <v>0.6</v>
      </c>
      <c r="DO50" s="43">
        <f t="shared" si="363"/>
        <v>0.6</v>
      </c>
      <c r="DP50" s="43">
        <f t="shared" si="363"/>
        <v>0.6</v>
      </c>
      <c r="DQ50" s="43">
        <f t="shared" si="363"/>
        <v>0.6</v>
      </c>
      <c r="DR50" s="43">
        <f t="shared" si="363"/>
        <v>0.6</v>
      </c>
      <c r="DS50" s="43">
        <f t="shared" si="363"/>
        <v>0.6</v>
      </c>
      <c r="DT50" s="43">
        <f t="shared" si="363"/>
        <v>0.6</v>
      </c>
      <c r="DU50" s="43">
        <f t="shared" si="363"/>
        <v>0.6</v>
      </c>
      <c r="DV50" s="43">
        <f t="shared" si="363"/>
        <v>0.6</v>
      </c>
      <c r="DW50" s="43">
        <f t="shared" si="363"/>
        <v>0.6</v>
      </c>
      <c r="DX50" s="43">
        <f t="shared" si="363"/>
        <v>0.6</v>
      </c>
      <c r="DY50" s="43">
        <f t="shared" si="363"/>
        <v>0.6</v>
      </c>
      <c r="DZ50" s="43">
        <f t="shared" si="363"/>
        <v>0.6</v>
      </c>
      <c r="EA50" s="43">
        <f t="shared" si="363"/>
        <v>0.6</v>
      </c>
      <c r="EB50" s="43">
        <f t="shared" si="363"/>
        <v>0.6</v>
      </c>
      <c r="EC50" s="68">
        <f t="shared" si="363"/>
        <v>0.6</v>
      </c>
    </row>
    <row r="51" spans="2:133" x14ac:dyDescent="0.25"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V51" s="111"/>
      <c r="W51" s="40" t="s">
        <v>203</v>
      </c>
      <c r="X51" s="5" t="s">
        <v>200</v>
      </c>
      <c r="Y51" s="15">
        <f>SUM(Y49:Y50)</f>
        <v>11.158711411157022</v>
      </c>
      <c r="Z51" s="6" t="s">
        <v>4</v>
      </c>
      <c r="AB51" s="36"/>
      <c r="AC51" s="34"/>
      <c r="AE51" s="110" t="s">
        <v>201</v>
      </c>
      <c r="AF51" s="30" t="s">
        <v>179</v>
      </c>
      <c r="AG51" s="15">
        <f>SUM(AG36:AG37)</f>
        <v>61.9375</v>
      </c>
      <c r="AH51" s="15">
        <f>SUM(AH36:AH37)</f>
        <v>61.822299999999998</v>
      </c>
      <c r="AI51" s="15">
        <f t="shared" ref="AI51:CT51" si="364">SUM(AI36:AI37)</f>
        <v>61.707099999999997</v>
      </c>
      <c r="AJ51" s="15">
        <f t="shared" si="364"/>
        <v>61.591899999999995</v>
      </c>
      <c r="AK51" s="15">
        <f t="shared" si="364"/>
        <v>61.476700000000008</v>
      </c>
      <c r="AL51" s="15">
        <f t="shared" si="364"/>
        <v>61.361500000000007</v>
      </c>
      <c r="AM51" s="15">
        <f t="shared" si="364"/>
        <v>61.246299999999998</v>
      </c>
      <c r="AN51" s="15">
        <f t="shared" si="364"/>
        <v>61.131100000000004</v>
      </c>
      <c r="AO51" s="15">
        <f t="shared" si="364"/>
        <v>61.015900000000002</v>
      </c>
      <c r="AP51" s="15">
        <f t="shared" si="364"/>
        <v>60.900700000000001</v>
      </c>
      <c r="AQ51" s="15">
        <f t="shared" si="364"/>
        <v>60.785499999999999</v>
      </c>
      <c r="AR51" s="15">
        <f t="shared" si="364"/>
        <v>60.670300000000005</v>
      </c>
      <c r="AS51" s="15">
        <f t="shared" si="364"/>
        <v>60.555099999999996</v>
      </c>
      <c r="AT51" s="15">
        <f t="shared" si="364"/>
        <v>60.439899999999994</v>
      </c>
      <c r="AU51" s="15">
        <f t="shared" si="364"/>
        <v>60.324700000000007</v>
      </c>
      <c r="AV51" s="15">
        <f t="shared" si="364"/>
        <v>60.209500000000006</v>
      </c>
      <c r="AW51" s="15">
        <f t="shared" si="364"/>
        <v>60.094299999999997</v>
      </c>
      <c r="AX51" s="15">
        <f t="shared" si="364"/>
        <v>59.979100000000003</v>
      </c>
      <c r="AY51" s="15">
        <f t="shared" si="364"/>
        <v>59.863900000000001</v>
      </c>
      <c r="AZ51" s="15">
        <f t="shared" si="364"/>
        <v>59.748699999999999</v>
      </c>
      <c r="BA51" s="15">
        <f t="shared" si="364"/>
        <v>59.633499999999998</v>
      </c>
      <c r="BB51" s="15">
        <f t="shared" si="364"/>
        <v>59.518300000000004</v>
      </c>
      <c r="BC51" s="15">
        <f t="shared" si="364"/>
        <v>59.403100000000002</v>
      </c>
      <c r="BD51" s="15">
        <f t="shared" si="364"/>
        <v>59.287899999999993</v>
      </c>
      <c r="BE51" s="15">
        <f t="shared" si="364"/>
        <v>59.172700000000006</v>
      </c>
      <c r="BF51" s="15">
        <f t="shared" si="364"/>
        <v>59.057500000000005</v>
      </c>
      <c r="BG51" s="15">
        <f t="shared" si="364"/>
        <v>58.942299999999996</v>
      </c>
      <c r="BH51" s="15">
        <f t="shared" si="364"/>
        <v>58.827100000000002</v>
      </c>
      <c r="BI51" s="15">
        <f t="shared" si="364"/>
        <v>58.7119</v>
      </c>
      <c r="BJ51" s="15">
        <f t="shared" si="364"/>
        <v>58.596699999999998</v>
      </c>
      <c r="BK51" s="15">
        <f t="shared" si="364"/>
        <v>58.481499999999997</v>
      </c>
      <c r="BL51" s="15">
        <f t="shared" si="364"/>
        <v>58.366300000000003</v>
      </c>
      <c r="BM51" s="15">
        <f t="shared" si="364"/>
        <v>58.251100000000001</v>
      </c>
      <c r="BN51" s="15">
        <f t="shared" si="364"/>
        <v>58.135899999999999</v>
      </c>
      <c r="BO51" s="15">
        <f t="shared" si="364"/>
        <v>58.020700000000005</v>
      </c>
      <c r="BP51" s="15">
        <f t="shared" si="364"/>
        <v>57.905500000000004</v>
      </c>
      <c r="BQ51" s="15">
        <f t="shared" si="364"/>
        <v>57.790300000000002</v>
      </c>
      <c r="BR51" s="15">
        <f t="shared" si="364"/>
        <v>57.6751</v>
      </c>
      <c r="BS51" s="15">
        <f t="shared" si="364"/>
        <v>57.559899999999999</v>
      </c>
      <c r="BT51" s="15">
        <f t="shared" si="364"/>
        <v>57.444699999999997</v>
      </c>
      <c r="BU51" s="15">
        <f t="shared" si="364"/>
        <v>57.329499999999996</v>
      </c>
      <c r="BV51" s="15">
        <f t="shared" si="364"/>
        <v>57.214299999999994</v>
      </c>
      <c r="BW51" s="15">
        <f t="shared" si="364"/>
        <v>57.0991</v>
      </c>
      <c r="BX51" s="15">
        <f t="shared" si="364"/>
        <v>56.983899999999998</v>
      </c>
      <c r="BY51" s="15">
        <f t="shared" si="364"/>
        <v>56.868700000000004</v>
      </c>
      <c r="BZ51" s="15">
        <f t="shared" si="364"/>
        <v>56.753500000000003</v>
      </c>
      <c r="CA51" s="15">
        <f t="shared" si="364"/>
        <v>56.638300000000001</v>
      </c>
      <c r="CB51" s="15">
        <f t="shared" si="364"/>
        <v>56.523099999999999</v>
      </c>
      <c r="CC51" s="15">
        <f t="shared" si="364"/>
        <v>56.407899999999998</v>
      </c>
      <c r="CD51" s="15">
        <f t="shared" si="364"/>
        <v>56.292699999999996</v>
      </c>
      <c r="CE51" s="15">
        <f t="shared" si="364"/>
        <v>56.177499999999995</v>
      </c>
      <c r="CF51" s="15">
        <f t="shared" si="364"/>
        <v>56.062299999999993</v>
      </c>
      <c r="CG51" s="15">
        <f t="shared" si="364"/>
        <v>55.947100000000006</v>
      </c>
      <c r="CH51" s="15">
        <f t="shared" si="364"/>
        <v>55.831899999999997</v>
      </c>
      <c r="CI51" s="15">
        <f t="shared" si="364"/>
        <v>55.716700000000003</v>
      </c>
      <c r="CJ51" s="15">
        <f t="shared" si="364"/>
        <v>55.601500000000001</v>
      </c>
      <c r="CK51" s="15">
        <f t="shared" si="364"/>
        <v>55.4863</v>
      </c>
      <c r="CL51" s="15">
        <f t="shared" si="364"/>
        <v>55.371099999999998</v>
      </c>
      <c r="CM51" s="15">
        <f t="shared" si="364"/>
        <v>55.255899999999997</v>
      </c>
      <c r="CN51" s="15">
        <f t="shared" si="364"/>
        <v>55.140699999999995</v>
      </c>
      <c r="CO51" s="15">
        <f t="shared" si="364"/>
        <v>55.025499999999994</v>
      </c>
      <c r="CP51" s="15">
        <f t="shared" si="364"/>
        <v>54.910299999999992</v>
      </c>
      <c r="CQ51" s="15">
        <f t="shared" si="364"/>
        <v>54.795100000000005</v>
      </c>
      <c r="CR51" s="15">
        <f t="shared" si="364"/>
        <v>54.679899999999996</v>
      </c>
      <c r="CS51" s="15">
        <f t="shared" si="364"/>
        <v>54.564700000000002</v>
      </c>
      <c r="CT51" s="15">
        <f t="shared" si="364"/>
        <v>54.4495</v>
      </c>
      <c r="CU51" s="15">
        <f t="shared" ref="CU51:DJ51" si="365">SUM(CU36:CU37)</f>
        <v>54.334299999999999</v>
      </c>
      <c r="CV51" s="15">
        <f t="shared" si="365"/>
        <v>54.219099999999997</v>
      </c>
      <c r="CW51" s="15">
        <f t="shared" si="365"/>
        <v>54.103899999999996</v>
      </c>
      <c r="CX51" s="15">
        <f t="shared" si="365"/>
        <v>53.988699999999994</v>
      </c>
      <c r="CY51" s="15">
        <f t="shared" si="365"/>
        <v>53.873499999999993</v>
      </c>
      <c r="CZ51" s="15">
        <f t="shared" si="365"/>
        <v>53.758299999999991</v>
      </c>
      <c r="DA51" s="15">
        <f t="shared" si="365"/>
        <v>53.643100000000004</v>
      </c>
      <c r="DB51" s="15">
        <f t="shared" si="365"/>
        <v>53.527899999999995</v>
      </c>
      <c r="DC51" s="15">
        <f t="shared" si="365"/>
        <v>53.412700000000001</v>
      </c>
      <c r="DD51" s="15">
        <f t="shared" si="365"/>
        <v>53.297499999999999</v>
      </c>
      <c r="DE51" s="15">
        <f t="shared" si="365"/>
        <v>53.182299999999998</v>
      </c>
      <c r="DF51" s="15">
        <f t="shared" si="365"/>
        <v>53.067099999999996</v>
      </c>
      <c r="DG51" s="15">
        <f t="shared" si="365"/>
        <v>52.951899999999995</v>
      </c>
      <c r="DH51" s="15">
        <f t="shared" si="365"/>
        <v>52.836699999999993</v>
      </c>
      <c r="DI51" s="15">
        <f t="shared" si="365"/>
        <v>52.721499999999992</v>
      </c>
      <c r="DJ51" s="15">
        <f t="shared" si="365"/>
        <v>52.60629999999999</v>
      </c>
      <c r="DK51" s="15">
        <f t="shared" ref="DK51:EC51" si="366">SUM(DK36:DK37)</f>
        <v>52.491100000000003</v>
      </c>
      <c r="DL51" s="15">
        <f t="shared" si="366"/>
        <v>52.375899999999994</v>
      </c>
      <c r="DM51" s="15">
        <f t="shared" si="366"/>
        <v>52.2607</v>
      </c>
      <c r="DN51" s="15">
        <f t="shared" si="366"/>
        <v>52.145499999999998</v>
      </c>
      <c r="DO51" s="15">
        <f t="shared" si="366"/>
        <v>52.030299999999997</v>
      </c>
      <c r="DP51" s="15">
        <f t="shared" si="366"/>
        <v>51.915099999999995</v>
      </c>
      <c r="DQ51" s="15">
        <f t="shared" si="366"/>
        <v>51.799899999999994</v>
      </c>
      <c r="DR51" s="15">
        <f t="shared" si="366"/>
        <v>51.684699999999992</v>
      </c>
      <c r="DS51" s="15">
        <f t="shared" si="366"/>
        <v>51.569499999999991</v>
      </c>
      <c r="DT51" s="15">
        <f t="shared" si="366"/>
        <v>51.454299999999989</v>
      </c>
      <c r="DU51" s="15">
        <f t="shared" si="366"/>
        <v>51.339100000000002</v>
      </c>
      <c r="DV51" s="15">
        <f t="shared" si="366"/>
        <v>51.223899999999993</v>
      </c>
      <c r="DW51" s="15">
        <f t="shared" si="366"/>
        <v>51.108699999999999</v>
      </c>
      <c r="DX51" s="15">
        <f t="shared" si="366"/>
        <v>50.993499999999997</v>
      </c>
      <c r="DY51" s="15">
        <f t="shared" si="366"/>
        <v>50.878299999999996</v>
      </c>
      <c r="DZ51" s="15">
        <f t="shared" si="366"/>
        <v>50.763099999999994</v>
      </c>
      <c r="EA51" s="15">
        <f t="shared" si="366"/>
        <v>50.647899999999993</v>
      </c>
      <c r="EB51" s="15">
        <f t="shared" si="366"/>
        <v>50.532699999999991</v>
      </c>
      <c r="EC51" s="32">
        <f t="shared" si="366"/>
        <v>50.41749999999999</v>
      </c>
    </row>
    <row r="52" spans="2:133" s="34" customFormat="1" ht="16.5" thickBot="1" x14ac:dyDescent="0.3">
      <c r="V52" s="112"/>
      <c r="W52" s="52" t="s">
        <v>93</v>
      </c>
      <c r="X52" s="7" t="s">
        <v>94</v>
      </c>
      <c r="Y52" s="27">
        <f>IF(Y24/Y25&gt;=0.5,((2*Y24)-Y25)/((2*Y24)+Y25),0)</f>
        <v>0.6</v>
      </c>
      <c r="Z52" s="8" t="s">
        <v>11</v>
      </c>
      <c r="AE52" s="111"/>
      <c r="AF52" s="30" t="s">
        <v>185</v>
      </c>
      <c r="AG52" s="15">
        <f>((AG24+AG25)*AG21)+(((AG24+AG25)*AG9)/(AG38+AG11))+(((AG24+AG25)*AG20*AG15)/(AG38+AG14))</f>
        <v>5.5363636363636362</v>
      </c>
      <c r="AH52" s="15">
        <f>((AH24+AH25)*AH21)+(((AH24+AH25)*AH9)/(AH38+AH11))+(((AH24+AH25)*AH20*AH15)/(AH38+AH14))</f>
        <v>5.5411636363636365</v>
      </c>
      <c r="AI52" s="15">
        <f t="shared" ref="AI52:CT52" si="367">((AI24+AI25)*AI21)+(((AI24+AI25)*AI9)/(AI38+AI11))+(((AI24+AI25)*AI20*AI15)/(AI38+AI14))</f>
        <v>5.545963636363636</v>
      </c>
      <c r="AJ52" s="15">
        <f t="shared" si="367"/>
        <v>5.5507636363636363</v>
      </c>
      <c r="AK52" s="15">
        <f t="shared" si="367"/>
        <v>5.5555636363636358</v>
      </c>
      <c r="AL52" s="15">
        <f t="shared" si="367"/>
        <v>5.5603636363636362</v>
      </c>
      <c r="AM52" s="15">
        <f t="shared" si="367"/>
        <v>5.5651636363636365</v>
      </c>
      <c r="AN52" s="15">
        <f t="shared" si="367"/>
        <v>5.569963636363636</v>
      </c>
      <c r="AO52" s="15">
        <f t="shared" si="367"/>
        <v>5.5747636363636364</v>
      </c>
      <c r="AP52" s="15">
        <f t="shared" si="367"/>
        <v>5.5795636363636358</v>
      </c>
      <c r="AQ52" s="15">
        <f t="shared" si="367"/>
        <v>5.5843636363636362</v>
      </c>
      <c r="AR52" s="15">
        <f t="shared" si="367"/>
        <v>5.5891636363636366</v>
      </c>
      <c r="AS52" s="15">
        <f t="shared" si="367"/>
        <v>5.593963636363636</v>
      </c>
      <c r="AT52" s="15">
        <f t="shared" si="367"/>
        <v>5.5987636363636364</v>
      </c>
      <c r="AU52" s="15">
        <f t="shared" si="367"/>
        <v>5.6035636363636359</v>
      </c>
      <c r="AV52" s="15">
        <f t="shared" si="367"/>
        <v>5.6083636363636362</v>
      </c>
      <c r="AW52" s="15">
        <f t="shared" si="367"/>
        <v>5.6131636363636366</v>
      </c>
      <c r="AX52" s="15">
        <f t="shared" si="367"/>
        <v>5.617963636363636</v>
      </c>
      <c r="AY52" s="15">
        <f t="shared" si="367"/>
        <v>5.6227636363636364</v>
      </c>
      <c r="AZ52" s="15">
        <f t="shared" si="367"/>
        <v>5.6275636363636359</v>
      </c>
      <c r="BA52" s="15">
        <f t="shared" si="367"/>
        <v>5.6323636363636362</v>
      </c>
      <c r="BB52" s="15">
        <f t="shared" si="367"/>
        <v>5.6371636363636366</v>
      </c>
      <c r="BC52" s="15">
        <f t="shared" si="367"/>
        <v>5.6419636363636361</v>
      </c>
      <c r="BD52" s="15">
        <f t="shared" si="367"/>
        <v>5.6467636363636364</v>
      </c>
      <c r="BE52" s="15">
        <f t="shared" si="367"/>
        <v>5.6515636363636359</v>
      </c>
      <c r="BF52" s="15">
        <f t="shared" si="367"/>
        <v>5.6563636363636363</v>
      </c>
      <c r="BG52" s="15">
        <f t="shared" si="367"/>
        <v>5.6611636363636366</v>
      </c>
      <c r="BH52" s="15">
        <f t="shared" si="367"/>
        <v>5.6659636363636361</v>
      </c>
      <c r="BI52" s="15">
        <f t="shared" si="367"/>
        <v>5.6707636363636365</v>
      </c>
      <c r="BJ52" s="15">
        <f t="shared" si="367"/>
        <v>5.6755636363636359</v>
      </c>
      <c r="BK52" s="15">
        <f t="shared" si="367"/>
        <v>5.6803636363636363</v>
      </c>
      <c r="BL52" s="15">
        <f t="shared" si="367"/>
        <v>5.6851636363636366</v>
      </c>
      <c r="BM52" s="15">
        <f t="shared" si="367"/>
        <v>5.6899636363636361</v>
      </c>
      <c r="BN52" s="15">
        <f t="shared" si="367"/>
        <v>5.6947636363636365</v>
      </c>
      <c r="BO52" s="15">
        <f t="shared" si="367"/>
        <v>5.6995636363636359</v>
      </c>
      <c r="BP52" s="15">
        <f t="shared" si="367"/>
        <v>5.7043636363636363</v>
      </c>
      <c r="BQ52" s="15">
        <f t="shared" si="367"/>
        <v>5.7091636363636367</v>
      </c>
      <c r="BR52" s="15">
        <f t="shared" si="367"/>
        <v>5.7139636363636361</v>
      </c>
      <c r="BS52" s="15">
        <f t="shared" si="367"/>
        <v>5.7187636363636365</v>
      </c>
      <c r="BT52" s="15">
        <f t="shared" si="367"/>
        <v>5.723563636363636</v>
      </c>
      <c r="BU52" s="15">
        <f t="shared" si="367"/>
        <v>5.7283636363636363</v>
      </c>
      <c r="BV52" s="15">
        <f t="shared" si="367"/>
        <v>5.7331636363636367</v>
      </c>
      <c r="BW52" s="15">
        <f t="shared" si="367"/>
        <v>5.7379636363636362</v>
      </c>
      <c r="BX52" s="15">
        <f t="shared" si="367"/>
        <v>5.7427636363636365</v>
      </c>
      <c r="BY52" s="15">
        <f t="shared" si="367"/>
        <v>5.747563636363636</v>
      </c>
      <c r="BZ52" s="15">
        <f t="shared" si="367"/>
        <v>5.7523636363636363</v>
      </c>
      <c r="CA52" s="15">
        <f t="shared" si="367"/>
        <v>5.7571636363636367</v>
      </c>
      <c r="CB52" s="15">
        <f t="shared" si="367"/>
        <v>5.7619636363636362</v>
      </c>
      <c r="CC52" s="15">
        <f t="shared" si="367"/>
        <v>5.7667636363636365</v>
      </c>
      <c r="CD52" s="15">
        <f t="shared" si="367"/>
        <v>5.771563636363636</v>
      </c>
      <c r="CE52" s="15">
        <f t="shared" si="367"/>
        <v>5.7763636363636364</v>
      </c>
      <c r="CF52" s="15">
        <f t="shared" si="367"/>
        <v>5.7811636363636367</v>
      </c>
      <c r="CG52" s="15">
        <f t="shared" si="367"/>
        <v>5.7859636363636362</v>
      </c>
      <c r="CH52" s="15">
        <f t="shared" si="367"/>
        <v>5.7907636363636366</v>
      </c>
      <c r="CI52" s="15">
        <f t="shared" si="367"/>
        <v>5.795563636363636</v>
      </c>
      <c r="CJ52" s="15">
        <f t="shared" si="367"/>
        <v>5.8003636363636364</v>
      </c>
      <c r="CK52" s="15">
        <f t="shared" si="367"/>
        <v>5.8051636363636359</v>
      </c>
      <c r="CL52" s="15">
        <f t="shared" si="367"/>
        <v>5.8099636363636362</v>
      </c>
      <c r="CM52" s="15">
        <f t="shared" si="367"/>
        <v>5.8147636363636366</v>
      </c>
      <c r="CN52" s="15">
        <f t="shared" si="367"/>
        <v>5.819563636363636</v>
      </c>
      <c r="CO52" s="15">
        <f t="shared" si="367"/>
        <v>5.8243636363636364</v>
      </c>
      <c r="CP52" s="15">
        <f t="shared" si="367"/>
        <v>5.8291636363636368</v>
      </c>
      <c r="CQ52" s="15">
        <f t="shared" si="367"/>
        <v>5.8339636363636362</v>
      </c>
      <c r="CR52" s="15">
        <f t="shared" si="367"/>
        <v>5.8387636363636366</v>
      </c>
      <c r="CS52" s="15">
        <f t="shared" si="367"/>
        <v>5.8435636363636361</v>
      </c>
      <c r="CT52" s="15">
        <f t="shared" si="367"/>
        <v>5.8483636363636364</v>
      </c>
      <c r="CU52" s="15">
        <f t="shared" ref="CU52:DJ52" si="368">((CU24+CU25)*CU21)+(((CU24+CU25)*CU9)/(CU38+CU11))+(((CU24+CU25)*CU20*CU15)/(CU38+CU14))</f>
        <v>5.8531636363636359</v>
      </c>
      <c r="CV52" s="15">
        <f t="shared" si="368"/>
        <v>5.8579636363636363</v>
      </c>
      <c r="CW52" s="15">
        <f t="shared" si="368"/>
        <v>5.8627636363636366</v>
      </c>
      <c r="CX52" s="15">
        <f t="shared" si="368"/>
        <v>5.8675636363636361</v>
      </c>
      <c r="CY52" s="15">
        <f t="shared" si="368"/>
        <v>5.8723636363636365</v>
      </c>
      <c r="CZ52" s="15">
        <f t="shared" si="368"/>
        <v>5.8771636363636368</v>
      </c>
      <c r="DA52" s="15">
        <f t="shared" si="368"/>
        <v>5.8819636363636363</v>
      </c>
      <c r="DB52" s="15">
        <f t="shared" si="368"/>
        <v>5.8867636363636366</v>
      </c>
      <c r="DC52" s="15">
        <f t="shared" si="368"/>
        <v>5.8915636363636361</v>
      </c>
      <c r="DD52" s="15">
        <f t="shared" si="368"/>
        <v>5.8963636363636365</v>
      </c>
      <c r="DE52" s="15">
        <f t="shared" si="368"/>
        <v>5.9011636363636359</v>
      </c>
      <c r="DF52" s="15">
        <f t="shared" si="368"/>
        <v>5.9059636363636363</v>
      </c>
      <c r="DG52" s="15">
        <f t="shared" si="368"/>
        <v>5.9107636363636367</v>
      </c>
      <c r="DH52" s="15">
        <f t="shared" si="368"/>
        <v>5.9155636363636361</v>
      </c>
      <c r="DI52" s="15">
        <f t="shared" si="368"/>
        <v>5.9203636363636365</v>
      </c>
      <c r="DJ52" s="15">
        <f t="shared" si="368"/>
        <v>5.9251636363636369</v>
      </c>
      <c r="DK52" s="15">
        <f t="shared" ref="DK52:EC52" si="369">((DK24+DK25)*DK21)+(((DK24+DK25)*DK9)/(DK38+DK11))+(((DK24+DK25)*DK20*DK15)/(DK38+DK14))</f>
        <v>5.9299636363636363</v>
      </c>
      <c r="DL52" s="15">
        <f t="shared" si="369"/>
        <v>5.9347636363636367</v>
      </c>
      <c r="DM52" s="15">
        <f t="shared" si="369"/>
        <v>5.9395636363636362</v>
      </c>
      <c r="DN52" s="15">
        <f t="shared" si="369"/>
        <v>5.9443636363636365</v>
      </c>
      <c r="DO52" s="15">
        <f t="shared" si="369"/>
        <v>5.949163636363636</v>
      </c>
      <c r="DP52" s="15">
        <f t="shared" si="369"/>
        <v>5.9539636363636363</v>
      </c>
      <c r="DQ52" s="15">
        <f t="shared" si="369"/>
        <v>5.9587636363636367</v>
      </c>
      <c r="DR52" s="15">
        <f t="shared" si="369"/>
        <v>5.9635636363636362</v>
      </c>
      <c r="DS52" s="15">
        <f t="shared" si="369"/>
        <v>5.9683636363636365</v>
      </c>
      <c r="DT52" s="15">
        <f t="shared" si="369"/>
        <v>5.9731636363636369</v>
      </c>
      <c r="DU52" s="15">
        <f t="shared" si="369"/>
        <v>5.9779636363636364</v>
      </c>
      <c r="DV52" s="15">
        <f t="shared" si="369"/>
        <v>5.9827636363636367</v>
      </c>
      <c r="DW52" s="15">
        <f t="shared" si="369"/>
        <v>5.9875636363636362</v>
      </c>
      <c r="DX52" s="15">
        <f t="shared" si="369"/>
        <v>5.9923636363636366</v>
      </c>
      <c r="DY52" s="15">
        <f t="shared" si="369"/>
        <v>5.997163636363636</v>
      </c>
      <c r="DZ52" s="15">
        <f t="shared" si="369"/>
        <v>6.0019636363636364</v>
      </c>
      <c r="EA52" s="15">
        <f t="shared" si="369"/>
        <v>6.0067636363636367</v>
      </c>
      <c r="EB52" s="15">
        <f t="shared" si="369"/>
        <v>6.0115636363636362</v>
      </c>
      <c r="EC52" s="32">
        <f t="shared" si="369"/>
        <v>6.0163636363636366</v>
      </c>
    </row>
    <row r="53" spans="2:133" s="34" customFormat="1" x14ac:dyDescent="0.25">
      <c r="V53" s="110" t="s">
        <v>201</v>
      </c>
      <c r="W53" s="60" t="s">
        <v>178</v>
      </c>
      <c r="X53" s="46" t="s">
        <v>179</v>
      </c>
      <c r="Y53" s="26">
        <f>SUM(Y38:Y39)</f>
        <v>55.025500000000001</v>
      </c>
      <c r="Z53" s="47" t="s">
        <v>73</v>
      </c>
      <c r="AE53" s="111"/>
      <c r="AF53" s="30" t="s">
        <v>186</v>
      </c>
      <c r="AG53" s="15">
        <f>((AG24+AG25)*AG22)+(((AG24+AG25)*AG10)/(AG38+AG11))+(((AG24+AG25)*AG20*AG16)/(AG38+AG14))</f>
        <v>3.2318181818181819</v>
      </c>
      <c r="AH53" s="15">
        <f>((AH24+AH25)*AH22)+(((AH24+AH25)*AH10)/(AH38+AH11))+(((AH24+AH25)*AH20*AH16)/(AH38+AH14))</f>
        <v>3.235418181818182</v>
      </c>
      <c r="AI53" s="15">
        <f t="shared" ref="AI53:CT53" si="370">((AI24+AI25)*AI22)+(((AI24+AI25)*AI10)/(AI38+AI11))+(((AI24+AI25)*AI20*AI16)/(AI38+AI14))</f>
        <v>3.239018181818182</v>
      </c>
      <c r="AJ53" s="15">
        <f t="shared" si="370"/>
        <v>3.2426181818181821</v>
      </c>
      <c r="AK53" s="15">
        <f t="shared" si="370"/>
        <v>3.2462181818181821</v>
      </c>
      <c r="AL53" s="15">
        <f t="shared" si="370"/>
        <v>3.2498181818181817</v>
      </c>
      <c r="AM53" s="15">
        <f t="shared" si="370"/>
        <v>3.2534181818181818</v>
      </c>
      <c r="AN53" s="15">
        <f t="shared" si="370"/>
        <v>3.2570181818181818</v>
      </c>
      <c r="AO53" s="15">
        <f t="shared" si="370"/>
        <v>3.2606181818181819</v>
      </c>
      <c r="AP53" s="15">
        <f t="shared" si="370"/>
        <v>3.2642181818181819</v>
      </c>
      <c r="AQ53" s="15">
        <f t="shared" si="370"/>
        <v>3.267818181818182</v>
      </c>
      <c r="AR53" s="15">
        <f t="shared" si="370"/>
        <v>3.271418181818182</v>
      </c>
      <c r="AS53" s="15">
        <f t="shared" si="370"/>
        <v>3.2750181818181821</v>
      </c>
      <c r="AT53" s="15">
        <f t="shared" si="370"/>
        <v>3.2786181818181821</v>
      </c>
      <c r="AU53" s="15">
        <f t="shared" si="370"/>
        <v>3.2822181818181817</v>
      </c>
      <c r="AV53" s="15">
        <f t="shared" si="370"/>
        <v>3.2858181818181817</v>
      </c>
      <c r="AW53" s="15">
        <f t="shared" si="370"/>
        <v>3.2894181818181818</v>
      </c>
      <c r="AX53" s="15">
        <f t="shared" si="370"/>
        <v>3.2930181818181818</v>
      </c>
      <c r="AY53" s="15">
        <f t="shared" si="370"/>
        <v>3.2966181818181819</v>
      </c>
      <c r="AZ53" s="15">
        <f t="shared" si="370"/>
        <v>3.3002181818181819</v>
      </c>
      <c r="BA53" s="15">
        <f t="shared" si="370"/>
        <v>3.303818181818182</v>
      </c>
      <c r="BB53" s="15">
        <f t="shared" si="370"/>
        <v>3.307418181818182</v>
      </c>
      <c r="BC53" s="15">
        <f t="shared" si="370"/>
        <v>3.3110181818181821</v>
      </c>
      <c r="BD53" s="15">
        <f t="shared" si="370"/>
        <v>3.3146181818181821</v>
      </c>
      <c r="BE53" s="15">
        <f t="shared" si="370"/>
        <v>3.3182181818181817</v>
      </c>
      <c r="BF53" s="15">
        <f t="shared" si="370"/>
        <v>3.3218181818181818</v>
      </c>
      <c r="BG53" s="15">
        <f t="shared" si="370"/>
        <v>3.3254181818181818</v>
      </c>
      <c r="BH53" s="15">
        <f t="shared" si="370"/>
        <v>3.3290181818181819</v>
      </c>
      <c r="BI53" s="15">
        <f t="shared" si="370"/>
        <v>3.3326181818181819</v>
      </c>
      <c r="BJ53" s="15">
        <f t="shared" si="370"/>
        <v>3.336218181818182</v>
      </c>
      <c r="BK53" s="15">
        <f t="shared" si="370"/>
        <v>3.339818181818182</v>
      </c>
      <c r="BL53" s="15">
        <f t="shared" si="370"/>
        <v>3.3434181818181821</v>
      </c>
      <c r="BM53" s="15">
        <f t="shared" si="370"/>
        <v>3.3470181818181821</v>
      </c>
      <c r="BN53" s="15">
        <f t="shared" si="370"/>
        <v>3.3506181818181822</v>
      </c>
      <c r="BO53" s="15">
        <f t="shared" si="370"/>
        <v>3.3542181818181818</v>
      </c>
      <c r="BP53" s="15">
        <f t="shared" si="370"/>
        <v>3.3578181818181818</v>
      </c>
      <c r="BQ53" s="15">
        <f t="shared" si="370"/>
        <v>3.3614181818181819</v>
      </c>
      <c r="BR53" s="15">
        <f t="shared" si="370"/>
        <v>3.3650181818181819</v>
      </c>
      <c r="BS53" s="15">
        <f t="shared" si="370"/>
        <v>3.368618181818182</v>
      </c>
      <c r="BT53" s="15">
        <f t="shared" si="370"/>
        <v>3.372218181818182</v>
      </c>
      <c r="BU53" s="15">
        <f t="shared" si="370"/>
        <v>3.3758181818181821</v>
      </c>
      <c r="BV53" s="15">
        <f t="shared" si="370"/>
        <v>3.3794181818181821</v>
      </c>
      <c r="BW53" s="15">
        <f t="shared" si="370"/>
        <v>3.3830181818181821</v>
      </c>
      <c r="BX53" s="15">
        <f t="shared" si="370"/>
        <v>3.3866181818181822</v>
      </c>
      <c r="BY53" s="15">
        <f t="shared" si="370"/>
        <v>3.3902181818181818</v>
      </c>
      <c r="BZ53" s="15">
        <f t="shared" si="370"/>
        <v>3.3938181818181818</v>
      </c>
      <c r="CA53" s="15">
        <f t="shared" si="370"/>
        <v>3.3974181818181819</v>
      </c>
      <c r="CB53" s="15">
        <f t="shared" si="370"/>
        <v>3.4010181818181819</v>
      </c>
      <c r="CC53" s="15">
        <f t="shared" si="370"/>
        <v>3.404618181818182</v>
      </c>
      <c r="CD53" s="15">
        <f t="shared" si="370"/>
        <v>3.408218181818182</v>
      </c>
      <c r="CE53" s="15">
        <f t="shared" si="370"/>
        <v>3.4118181818181821</v>
      </c>
      <c r="CF53" s="15">
        <f t="shared" si="370"/>
        <v>3.4154181818181821</v>
      </c>
      <c r="CG53" s="15">
        <f t="shared" si="370"/>
        <v>3.4190181818181822</v>
      </c>
      <c r="CH53" s="15">
        <f t="shared" si="370"/>
        <v>3.4226181818181818</v>
      </c>
      <c r="CI53" s="15">
        <f t="shared" si="370"/>
        <v>3.4262181818181818</v>
      </c>
      <c r="CJ53" s="15">
        <f t="shared" si="370"/>
        <v>3.4298181818181819</v>
      </c>
      <c r="CK53" s="15">
        <f t="shared" si="370"/>
        <v>3.4334181818181819</v>
      </c>
      <c r="CL53" s="15">
        <f t="shared" si="370"/>
        <v>3.437018181818182</v>
      </c>
      <c r="CM53" s="15">
        <f t="shared" si="370"/>
        <v>3.440618181818182</v>
      </c>
      <c r="CN53" s="15">
        <f t="shared" si="370"/>
        <v>3.4442181818181821</v>
      </c>
      <c r="CO53" s="15">
        <f t="shared" si="370"/>
        <v>3.4478181818181821</v>
      </c>
      <c r="CP53" s="15">
        <f t="shared" si="370"/>
        <v>3.4514181818181822</v>
      </c>
      <c r="CQ53" s="15">
        <f t="shared" si="370"/>
        <v>3.4550181818181822</v>
      </c>
      <c r="CR53" s="15">
        <f t="shared" si="370"/>
        <v>3.4586181818181823</v>
      </c>
      <c r="CS53" s="15">
        <f t="shared" si="370"/>
        <v>3.4622181818181819</v>
      </c>
      <c r="CT53" s="15">
        <f t="shared" si="370"/>
        <v>3.4658181818181819</v>
      </c>
      <c r="CU53" s="15">
        <f t="shared" ref="CU53:DJ53" si="371">((CU24+CU25)*CU22)+(((CU24+CU25)*CU10)/(CU38+CU11))+(((CU24+CU25)*CU20*CU16)/(CU38+CU14))</f>
        <v>3.469418181818182</v>
      </c>
      <c r="CV53" s="15">
        <f t="shared" si="371"/>
        <v>3.473018181818182</v>
      </c>
      <c r="CW53" s="15">
        <f t="shared" si="371"/>
        <v>3.4766181818181821</v>
      </c>
      <c r="CX53" s="15">
        <f t="shared" si="371"/>
        <v>3.4802181818181821</v>
      </c>
      <c r="CY53" s="15">
        <f t="shared" si="371"/>
        <v>3.4838181818181821</v>
      </c>
      <c r="CZ53" s="15">
        <f t="shared" si="371"/>
        <v>3.4874181818181822</v>
      </c>
      <c r="DA53" s="15">
        <f t="shared" si="371"/>
        <v>3.4910181818181822</v>
      </c>
      <c r="DB53" s="15">
        <f t="shared" si="371"/>
        <v>3.4946181818181818</v>
      </c>
      <c r="DC53" s="15">
        <f t="shared" si="371"/>
        <v>3.4982181818181823</v>
      </c>
      <c r="DD53" s="15">
        <f t="shared" si="371"/>
        <v>3.5018181818181819</v>
      </c>
      <c r="DE53" s="15">
        <f t="shared" si="371"/>
        <v>3.505418181818182</v>
      </c>
      <c r="DF53" s="15">
        <f t="shared" si="371"/>
        <v>3.509018181818182</v>
      </c>
      <c r="DG53" s="15">
        <f t="shared" si="371"/>
        <v>3.5126181818181821</v>
      </c>
      <c r="DH53" s="15">
        <f t="shared" si="371"/>
        <v>3.5162181818181821</v>
      </c>
      <c r="DI53" s="15">
        <f t="shared" si="371"/>
        <v>3.5198181818181822</v>
      </c>
      <c r="DJ53" s="15">
        <f t="shared" si="371"/>
        <v>3.5234181818181822</v>
      </c>
      <c r="DK53" s="15">
        <f t="shared" ref="DK53:EC53" si="372">((DK24+DK25)*DK22)+(((DK24+DK25)*DK10)/(DK38+DK11))+(((DK24+DK25)*DK20*DK16)/(DK38+DK14))</f>
        <v>3.5270181818181823</v>
      </c>
      <c r="DL53" s="15">
        <f t="shared" si="372"/>
        <v>3.5306181818181823</v>
      </c>
      <c r="DM53" s="15">
        <f t="shared" si="372"/>
        <v>3.5342181818181819</v>
      </c>
      <c r="DN53" s="15">
        <f t="shared" si="372"/>
        <v>3.537818181818182</v>
      </c>
      <c r="DO53" s="15">
        <f t="shared" si="372"/>
        <v>3.541418181818182</v>
      </c>
      <c r="DP53" s="15">
        <f t="shared" si="372"/>
        <v>3.5450181818181821</v>
      </c>
      <c r="DQ53" s="15">
        <f t="shared" si="372"/>
        <v>3.5486181818181821</v>
      </c>
      <c r="DR53" s="15">
        <f t="shared" si="372"/>
        <v>3.5522181818181822</v>
      </c>
      <c r="DS53" s="15">
        <f t="shared" si="372"/>
        <v>3.5558181818181822</v>
      </c>
      <c r="DT53" s="15">
        <f t="shared" si="372"/>
        <v>3.5594181818181823</v>
      </c>
      <c r="DU53" s="15">
        <f t="shared" si="372"/>
        <v>3.5630181818181823</v>
      </c>
      <c r="DV53" s="15">
        <f t="shared" si="372"/>
        <v>3.5666181818181819</v>
      </c>
      <c r="DW53" s="15">
        <f t="shared" si="372"/>
        <v>3.5702181818181824</v>
      </c>
      <c r="DX53" s="15">
        <f t="shared" si="372"/>
        <v>3.573818181818182</v>
      </c>
      <c r="DY53" s="15">
        <f t="shared" si="372"/>
        <v>3.5774181818181821</v>
      </c>
      <c r="DZ53" s="15">
        <f t="shared" si="372"/>
        <v>3.5810181818181821</v>
      </c>
      <c r="EA53" s="15">
        <f t="shared" si="372"/>
        <v>3.5846181818181821</v>
      </c>
      <c r="EB53" s="15">
        <f t="shared" si="372"/>
        <v>3.5882181818181822</v>
      </c>
      <c r="EC53" s="32">
        <f t="shared" si="372"/>
        <v>3.5918181818181822</v>
      </c>
    </row>
    <row r="54" spans="2:133" s="34" customFormat="1" x14ac:dyDescent="0.25">
      <c r="V54" s="111"/>
      <c r="W54" s="45" t="s">
        <v>180</v>
      </c>
      <c r="X54" s="30" t="s">
        <v>185</v>
      </c>
      <c r="Y54" s="15">
        <f>((Y24+Y25)*Y21)+(((Y24+Y25)*Y9)/(Y40+Y11))+(((Y24+Y25)*Y20*Y15)/(Y40+Y14))</f>
        <v>5.8243636363636364</v>
      </c>
      <c r="Z54" s="48" t="s">
        <v>11</v>
      </c>
      <c r="AE54" s="111"/>
      <c r="AF54" s="5" t="s">
        <v>189</v>
      </c>
      <c r="AG54" s="15">
        <f>AG17+(((AG15*AG52)+(AG16*AG53))/AG14)</f>
        <v>12.112727272727273</v>
      </c>
      <c r="AH54" s="15">
        <f>AH17+(((AH15*AH52)+(AH16*AH53))/AH14)</f>
        <v>12.114727272727272</v>
      </c>
      <c r="AI54" s="15">
        <f t="shared" ref="AI54:CT54" si="373">AI17+(((AI15*AI52)+(AI16*AI53))/AI14)</f>
        <v>12.116727272727273</v>
      </c>
      <c r="AJ54" s="15">
        <f t="shared" si="373"/>
        <v>12.118727272727273</v>
      </c>
      <c r="AK54" s="15">
        <f t="shared" si="373"/>
        <v>12.120727272727272</v>
      </c>
      <c r="AL54" s="15">
        <f t="shared" si="373"/>
        <v>12.122727272727273</v>
      </c>
      <c r="AM54" s="15">
        <f t="shared" si="373"/>
        <v>12.124727272727274</v>
      </c>
      <c r="AN54" s="15">
        <f t="shared" si="373"/>
        <v>12.126727272727273</v>
      </c>
      <c r="AO54" s="15">
        <f t="shared" si="373"/>
        <v>12.128727272727273</v>
      </c>
      <c r="AP54" s="15">
        <f t="shared" si="373"/>
        <v>12.130727272727272</v>
      </c>
      <c r="AQ54" s="15">
        <f t="shared" si="373"/>
        <v>12.132727272727273</v>
      </c>
      <c r="AR54" s="15">
        <f t="shared" si="373"/>
        <v>12.134727272727273</v>
      </c>
      <c r="AS54" s="15">
        <f t="shared" si="373"/>
        <v>12.136727272727272</v>
      </c>
      <c r="AT54" s="15">
        <f t="shared" si="373"/>
        <v>12.138727272727273</v>
      </c>
      <c r="AU54" s="15">
        <f t="shared" si="373"/>
        <v>12.140727272727274</v>
      </c>
      <c r="AV54" s="15">
        <f t="shared" si="373"/>
        <v>12.142727272727273</v>
      </c>
      <c r="AW54" s="15">
        <f t="shared" si="373"/>
        <v>12.144727272727273</v>
      </c>
      <c r="AX54" s="15">
        <f t="shared" si="373"/>
        <v>12.146727272727272</v>
      </c>
      <c r="AY54" s="15">
        <f t="shared" si="373"/>
        <v>12.148727272727273</v>
      </c>
      <c r="AZ54" s="15">
        <f t="shared" si="373"/>
        <v>12.150727272727273</v>
      </c>
      <c r="BA54" s="15">
        <f t="shared" si="373"/>
        <v>12.152727272727272</v>
      </c>
      <c r="BB54" s="15">
        <f t="shared" si="373"/>
        <v>12.154727272727273</v>
      </c>
      <c r="BC54" s="15">
        <f t="shared" si="373"/>
        <v>12.156727272727274</v>
      </c>
      <c r="BD54" s="15">
        <f t="shared" si="373"/>
        <v>12.158727272727273</v>
      </c>
      <c r="BE54" s="15">
        <f t="shared" si="373"/>
        <v>12.160727272727273</v>
      </c>
      <c r="BF54" s="15">
        <f t="shared" si="373"/>
        <v>12.162727272727272</v>
      </c>
      <c r="BG54" s="15">
        <f t="shared" si="373"/>
        <v>12.164727272727273</v>
      </c>
      <c r="BH54" s="15">
        <f t="shared" si="373"/>
        <v>12.166727272727274</v>
      </c>
      <c r="BI54" s="15">
        <f t="shared" si="373"/>
        <v>12.168727272727272</v>
      </c>
      <c r="BJ54" s="15">
        <f t="shared" si="373"/>
        <v>12.170727272727273</v>
      </c>
      <c r="BK54" s="15">
        <f t="shared" si="373"/>
        <v>12.172727272727274</v>
      </c>
      <c r="BL54" s="15">
        <f t="shared" si="373"/>
        <v>12.174727272727273</v>
      </c>
      <c r="BM54" s="15">
        <f t="shared" si="373"/>
        <v>12.176727272727273</v>
      </c>
      <c r="BN54" s="15">
        <f t="shared" si="373"/>
        <v>12.178727272727272</v>
      </c>
      <c r="BO54" s="15">
        <f t="shared" si="373"/>
        <v>12.180727272727273</v>
      </c>
      <c r="BP54" s="15">
        <f t="shared" si="373"/>
        <v>12.182727272727274</v>
      </c>
      <c r="BQ54" s="15">
        <f t="shared" si="373"/>
        <v>12.184727272727272</v>
      </c>
      <c r="BR54" s="15">
        <f t="shared" si="373"/>
        <v>12.186727272727273</v>
      </c>
      <c r="BS54" s="15">
        <f t="shared" si="373"/>
        <v>12.188727272727274</v>
      </c>
      <c r="BT54" s="15">
        <f t="shared" si="373"/>
        <v>12.190727272727273</v>
      </c>
      <c r="BU54" s="15">
        <f t="shared" si="373"/>
        <v>12.192727272727273</v>
      </c>
      <c r="BV54" s="15">
        <f t="shared" si="373"/>
        <v>12.194727272727274</v>
      </c>
      <c r="BW54" s="15">
        <f t="shared" si="373"/>
        <v>12.196727272727273</v>
      </c>
      <c r="BX54" s="15">
        <f t="shared" si="373"/>
        <v>12.198727272727274</v>
      </c>
      <c r="BY54" s="15">
        <f t="shared" si="373"/>
        <v>12.200727272727272</v>
      </c>
      <c r="BZ54" s="15">
        <f t="shared" si="373"/>
        <v>12.202727272727273</v>
      </c>
      <c r="CA54" s="15">
        <f t="shared" si="373"/>
        <v>12.204727272727274</v>
      </c>
      <c r="CB54" s="15">
        <f t="shared" si="373"/>
        <v>12.206727272727273</v>
      </c>
      <c r="CC54" s="15">
        <f t="shared" si="373"/>
        <v>12.208727272727273</v>
      </c>
      <c r="CD54" s="15">
        <f t="shared" si="373"/>
        <v>12.210727272727272</v>
      </c>
      <c r="CE54" s="15">
        <f t="shared" si="373"/>
        <v>12.212727272727273</v>
      </c>
      <c r="CF54" s="15">
        <f t="shared" si="373"/>
        <v>12.214727272727274</v>
      </c>
      <c r="CG54" s="15">
        <f t="shared" si="373"/>
        <v>12.216727272727272</v>
      </c>
      <c r="CH54" s="15">
        <f t="shared" si="373"/>
        <v>12.218727272727273</v>
      </c>
      <c r="CI54" s="15">
        <f t="shared" si="373"/>
        <v>12.220727272727274</v>
      </c>
      <c r="CJ54" s="15">
        <f t="shared" si="373"/>
        <v>12.222727272727273</v>
      </c>
      <c r="CK54" s="15">
        <f t="shared" si="373"/>
        <v>12.224727272727273</v>
      </c>
      <c r="CL54" s="15">
        <f t="shared" si="373"/>
        <v>12.226727272727272</v>
      </c>
      <c r="CM54" s="15">
        <f t="shared" si="373"/>
        <v>12.228727272727273</v>
      </c>
      <c r="CN54" s="15">
        <f t="shared" si="373"/>
        <v>12.230727272727274</v>
      </c>
      <c r="CO54" s="15">
        <f t="shared" si="373"/>
        <v>12.232727272727272</v>
      </c>
      <c r="CP54" s="15">
        <f t="shared" si="373"/>
        <v>12.234727272727273</v>
      </c>
      <c r="CQ54" s="15">
        <f t="shared" si="373"/>
        <v>12.236727272727272</v>
      </c>
      <c r="CR54" s="15">
        <f t="shared" si="373"/>
        <v>12.238727272727273</v>
      </c>
      <c r="CS54" s="15">
        <f t="shared" si="373"/>
        <v>12.240727272727273</v>
      </c>
      <c r="CT54" s="15">
        <f t="shared" si="373"/>
        <v>12.242727272727272</v>
      </c>
      <c r="CU54" s="15">
        <f t="shared" ref="CU54:DJ54" si="374">CU17+(((CU15*CU52)+(CU16*CU53))/CU14)</f>
        <v>12.244727272727273</v>
      </c>
      <c r="CV54" s="15">
        <f t="shared" si="374"/>
        <v>12.246727272727274</v>
      </c>
      <c r="CW54" s="15">
        <f t="shared" si="374"/>
        <v>12.248727272727272</v>
      </c>
      <c r="CX54" s="15">
        <f t="shared" si="374"/>
        <v>12.250727272727273</v>
      </c>
      <c r="CY54" s="15">
        <f t="shared" si="374"/>
        <v>12.252727272727274</v>
      </c>
      <c r="CZ54" s="15">
        <f t="shared" si="374"/>
        <v>12.254727272727273</v>
      </c>
      <c r="DA54" s="15">
        <f t="shared" si="374"/>
        <v>12.256727272727273</v>
      </c>
      <c r="DB54" s="15">
        <f t="shared" si="374"/>
        <v>12.258727272727272</v>
      </c>
      <c r="DC54" s="15">
        <f t="shared" si="374"/>
        <v>12.260727272727273</v>
      </c>
      <c r="DD54" s="15">
        <f t="shared" si="374"/>
        <v>12.262727272727274</v>
      </c>
      <c r="DE54" s="15">
        <f t="shared" si="374"/>
        <v>12.264727272727272</v>
      </c>
      <c r="DF54" s="15">
        <f t="shared" si="374"/>
        <v>12.266727272727273</v>
      </c>
      <c r="DG54" s="15">
        <f t="shared" si="374"/>
        <v>12.268727272727274</v>
      </c>
      <c r="DH54" s="15">
        <f t="shared" si="374"/>
        <v>12.270727272727273</v>
      </c>
      <c r="DI54" s="15">
        <f t="shared" si="374"/>
        <v>12.272727272727273</v>
      </c>
      <c r="DJ54" s="15">
        <f t="shared" si="374"/>
        <v>12.274727272727274</v>
      </c>
      <c r="DK54" s="15">
        <f t="shared" ref="DK54" si="375">DK17+(((DK15*DK52)+(DK16*DK53))/DK14)</f>
        <v>12.276727272727273</v>
      </c>
      <c r="DL54" s="15">
        <f t="shared" ref="DL54" si="376">DL17+(((DL15*DL52)+(DL16*DL53))/DL14)</f>
        <v>12.278727272727274</v>
      </c>
      <c r="DM54" s="15">
        <f t="shared" ref="DM54" si="377">DM17+(((DM15*DM52)+(DM16*DM53))/DM14)</f>
        <v>12.280727272727272</v>
      </c>
      <c r="DN54" s="15">
        <f t="shared" ref="DN54" si="378">DN17+(((DN15*DN52)+(DN16*DN53))/DN14)</f>
        <v>12.282727272727273</v>
      </c>
      <c r="DO54" s="15">
        <f t="shared" ref="DO54" si="379">DO17+(((DO15*DO52)+(DO16*DO53))/DO14)</f>
        <v>12.284727272727272</v>
      </c>
      <c r="DP54" s="15">
        <f t="shared" ref="DP54" si="380">DP17+(((DP15*DP52)+(DP16*DP53))/DP14)</f>
        <v>12.286727272727273</v>
      </c>
      <c r="DQ54" s="15">
        <f t="shared" ref="DQ54" si="381">DQ17+(((DQ15*DQ52)+(DQ16*DQ53))/DQ14)</f>
        <v>12.288727272727273</v>
      </c>
      <c r="DR54" s="15">
        <f t="shared" ref="DR54" si="382">DR17+(((DR15*DR52)+(DR16*DR53))/DR14)</f>
        <v>12.290727272727274</v>
      </c>
      <c r="DS54" s="15">
        <f t="shared" ref="DS54" si="383">DS17+(((DS15*DS52)+(DS16*DS53))/DS14)</f>
        <v>12.292727272727273</v>
      </c>
      <c r="DT54" s="15">
        <f t="shared" ref="DT54" si="384">DT17+(((DT15*DT52)+(DT16*DT53))/DT14)</f>
        <v>12.294727272727274</v>
      </c>
      <c r="DU54" s="15">
        <f t="shared" ref="DU54" si="385">DU17+(((DU15*DU52)+(DU16*DU53))/DU14)</f>
        <v>12.296727272727273</v>
      </c>
      <c r="DV54" s="15">
        <f t="shared" ref="DV54" si="386">DV17+(((DV15*DV52)+(DV16*DV53))/DV14)</f>
        <v>12.298727272727273</v>
      </c>
      <c r="DW54" s="15">
        <f t="shared" ref="DW54" si="387">DW17+(((DW15*DW52)+(DW16*DW53))/DW14)</f>
        <v>12.300727272727274</v>
      </c>
      <c r="DX54" s="15">
        <f t="shared" ref="DX54" si="388">DX17+(((DX15*DX52)+(DX16*DX53))/DX14)</f>
        <v>12.302727272727273</v>
      </c>
      <c r="DY54" s="15">
        <f t="shared" ref="DY54" si="389">DY17+(((DY15*DY52)+(DY16*DY53))/DY14)</f>
        <v>12.304727272727273</v>
      </c>
      <c r="DZ54" s="15">
        <f t="shared" ref="DZ54" si="390">DZ17+(((DZ15*DZ52)+(DZ16*DZ53))/DZ14)</f>
        <v>12.306727272727272</v>
      </c>
      <c r="EA54" s="15">
        <f t="shared" ref="EA54" si="391">EA17+(((EA15*EA52)+(EA16*EA53))/EA14)</f>
        <v>12.308727272727273</v>
      </c>
      <c r="EB54" s="15">
        <f t="shared" ref="EB54" si="392">EB17+(((EB15*EB52)+(EB16*EB53))/EB14)</f>
        <v>12.310727272727274</v>
      </c>
      <c r="EC54" s="32">
        <f t="shared" ref="EC54" si="393">EC17+(((EC15*EC52)+(EC16*EC53))/EC14)</f>
        <v>12.312727272727273</v>
      </c>
    </row>
    <row r="55" spans="2:133" s="34" customFormat="1" x14ac:dyDescent="0.25">
      <c r="V55" s="111"/>
      <c r="W55" s="61" t="s">
        <v>181</v>
      </c>
      <c r="X55" s="49" t="s">
        <v>186</v>
      </c>
      <c r="Y55" s="14">
        <f>((Y24+Y25)*Y22)+(((Y24+Y25)*Y10)/(Y40+Y11))+(((Y24+Y25)*Y20*Y16)/(Y40+Y14))</f>
        <v>3.4478181818181817</v>
      </c>
      <c r="Z55" s="50" t="s">
        <v>11</v>
      </c>
      <c r="AE55" s="111"/>
      <c r="AF55" s="5" t="s">
        <v>190</v>
      </c>
      <c r="AG55" s="15">
        <f>((AG9*AG52)+(AG10*AG53))/AG11</f>
        <v>10.890909090909091</v>
      </c>
      <c r="AH55" s="15">
        <f>((AH9*AH52)+(AH10*AH53))/AH11</f>
        <v>10.90130909090909</v>
      </c>
      <c r="AI55" s="15">
        <f t="shared" ref="AI55:CT55" si="394">((AI9*AI52)+(AI10*AI53))/AI11</f>
        <v>10.91170909090909</v>
      </c>
      <c r="AJ55" s="15">
        <f t="shared" si="394"/>
        <v>10.922109090909091</v>
      </c>
      <c r="AK55" s="15">
        <f t="shared" si="394"/>
        <v>10.932509090909088</v>
      </c>
      <c r="AL55" s="15">
        <f t="shared" si="394"/>
        <v>10.94290909090909</v>
      </c>
      <c r="AM55" s="15">
        <f t="shared" si="394"/>
        <v>10.953309090909093</v>
      </c>
      <c r="AN55" s="15">
        <f t="shared" si="394"/>
        <v>10.963709090909092</v>
      </c>
      <c r="AO55" s="15">
        <f t="shared" si="394"/>
        <v>10.97410909090909</v>
      </c>
      <c r="AP55" s="15">
        <f t="shared" si="394"/>
        <v>10.984509090909091</v>
      </c>
      <c r="AQ55" s="15">
        <f t="shared" si="394"/>
        <v>10.99490909090909</v>
      </c>
      <c r="AR55" s="15">
        <f t="shared" si="394"/>
        <v>11.005309090909092</v>
      </c>
      <c r="AS55" s="15">
        <f t="shared" si="394"/>
        <v>11.015709090909091</v>
      </c>
      <c r="AT55" s="15">
        <f t="shared" si="394"/>
        <v>11.02610909090909</v>
      </c>
      <c r="AU55" s="15">
        <f t="shared" si="394"/>
        <v>11.036509090909091</v>
      </c>
      <c r="AV55" s="15">
        <f t="shared" si="394"/>
        <v>11.046909090909091</v>
      </c>
      <c r="AW55" s="15">
        <f t="shared" si="394"/>
        <v>11.057309090909092</v>
      </c>
      <c r="AX55" s="15">
        <f t="shared" si="394"/>
        <v>11.067709090909091</v>
      </c>
      <c r="AY55" s="15">
        <f t="shared" si="394"/>
        <v>11.07810909090909</v>
      </c>
      <c r="AZ55" s="15">
        <f t="shared" si="394"/>
        <v>11.08850909090909</v>
      </c>
      <c r="BA55" s="15">
        <f t="shared" si="394"/>
        <v>11.098909090909091</v>
      </c>
      <c r="BB55" s="15">
        <f t="shared" si="394"/>
        <v>11.109309090909091</v>
      </c>
      <c r="BC55" s="15">
        <f t="shared" si="394"/>
        <v>11.11970909090909</v>
      </c>
      <c r="BD55" s="15">
        <f t="shared" si="394"/>
        <v>11.130109090909093</v>
      </c>
      <c r="BE55" s="15">
        <f t="shared" si="394"/>
        <v>11.140509090909092</v>
      </c>
      <c r="BF55" s="15">
        <f t="shared" si="394"/>
        <v>11.15090909090909</v>
      </c>
      <c r="BG55" s="15">
        <f t="shared" si="394"/>
        <v>11.161309090909091</v>
      </c>
      <c r="BH55" s="15">
        <f t="shared" si="394"/>
        <v>11.17170909090909</v>
      </c>
      <c r="BI55" s="15">
        <f t="shared" si="394"/>
        <v>11.182109090909092</v>
      </c>
      <c r="BJ55" s="15">
        <f t="shared" si="394"/>
        <v>11.192509090909091</v>
      </c>
      <c r="BK55" s="15">
        <f t="shared" si="394"/>
        <v>11.20290909090909</v>
      </c>
      <c r="BL55" s="15">
        <f t="shared" si="394"/>
        <v>11.213309090909092</v>
      </c>
      <c r="BM55" s="15">
        <f t="shared" si="394"/>
        <v>11.223709090909091</v>
      </c>
      <c r="BN55" s="15">
        <f t="shared" si="394"/>
        <v>11.234109090909092</v>
      </c>
      <c r="BO55" s="15">
        <f t="shared" si="394"/>
        <v>11.244509090909091</v>
      </c>
      <c r="BP55" s="15">
        <f t="shared" si="394"/>
        <v>11.25490909090909</v>
      </c>
      <c r="BQ55" s="15">
        <f t="shared" si="394"/>
        <v>11.26530909090909</v>
      </c>
      <c r="BR55" s="15">
        <f t="shared" si="394"/>
        <v>11.275709090909091</v>
      </c>
      <c r="BS55" s="15">
        <f t="shared" si="394"/>
        <v>11.286109090909092</v>
      </c>
      <c r="BT55" s="15">
        <f t="shared" si="394"/>
        <v>11.29650909090909</v>
      </c>
      <c r="BU55" s="15">
        <f t="shared" si="394"/>
        <v>11.306909090909093</v>
      </c>
      <c r="BV55" s="15">
        <f t="shared" si="394"/>
        <v>11.317309090909092</v>
      </c>
      <c r="BW55" s="15">
        <f t="shared" si="394"/>
        <v>11.327709090909091</v>
      </c>
      <c r="BX55" s="15">
        <f t="shared" si="394"/>
        <v>11.338109090909091</v>
      </c>
      <c r="BY55" s="15">
        <f t="shared" si="394"/>
        <v>11.34850909090909</v>
      </c>
      <c r="BZ55" s="15">
        <f t="shared" si="394"/>
        <v>11.358909090909089</v>
      </c>
      <c r="CA55" s="15">
        <f t="shared" si="394"/>
        <v>11.369309090909091</v>
      </c>
      <c r="CB55" s="15">
        <f t="shared" si="394"/>
        <v>11.37970909090909</v>
      </c>
      <c r="CC55" s="15">
        <f t="shared" si="394"/>
        <v>11.390109090909091</v>
      </c>
      <c r="CD55" s="15">
        <f t="shared" si="394"/>
        <v>11.40050909090909</v>
      </c>
      <c r="CE55" s="15">
        <f t="shared" si="394"/>
        <v>11.410909090909092</v>
      </c>
      <c r="CF55" s="15">
        <f t="shared" si="394"/>
        <v>11.421309090909091</v>
      </c>
      <c r="CG55" s="15">
        <f t="shared" si="394"/>
        <v>11.43170909090909</v>
      </c>
      <c r="CH55" s="15">
        <f t="shared" si="394"/>
        <v>11.44210909090909</v>
      </c>
      <c r="CI55" s="15">
        <f t="shared" si="394"/>
        <v>11.452509090909089</v>
      </c>
      <c r="CJ55" s="15">
        <f t="shared" si="394"/>
        <v>11.462909090909092</v>
      </c>
      <c r="CK55" s="15">
        <f t="shared" si="394"/>
        <v>11.47330909090909</v>
      </c>
      <c r="CL55" s="15">
        <f t="shared" si="394"/>
        <v>11.483709090909089</v>
      </c>
      <c r="CM55" s="15">
        <f t="shared" si="394"/>
        <v>11.494109090909092</v>
      </c>
      <c r="CN55" s="15">
        <f t="shared" si="394"/>
        <v>11.504509090909091</v>
      </c>
      <c r="CO55" s="15">
        <f t="shared" si="394"/>
        <v>11.514909090909091</v>
      </c>
      <c r="CP55" s="15">
        <f t="shared" si="394"/>
        <v>11.52530909090909</v>
      </c>
      <c r="CQ55" s="15">
        <f t="shared" si="394"/>
        <v>11.535709090909089</v>
      </c>
      <c r="CR55" s="15">
        <f t="shared" si="394"/>
        <v>11.546109090909091</v>
      </c>
      <c r="CS55" s="15">
        <f t="shared" si="394"/>
        <v>11.55650909090909</v>
      </c>
      <c r="CT55" s="15">
        <f t="shared" si="394"/>
        <v>11.566909090909091</v>
      </c>
      <c r="CU55" s="15">
        <f t="shared" ref="CU55:DJ55" si="395">((CU9*CU52)+(CU10*CU53))/CU11</f>
        <v>11.57730909090909</v>
      </c>
      <c r="CV55" s="15">
        <f t="shared" si="395"/>
        <v>11.587709090909092</v>
      </c>
      <c r="CW55" s="15">
        <f t="shared" si="395"/>
        <v>11.598109090909091</v>
      </c>
      <c r="CX55" s="15">
        <f t="shared" si="395"/>
        <v>11.60850909090909</v>
      </c>
      <c r="CY55" s="15">
        <f t="shared" si="395"/>
        <v>11.61890909090909</v>
      </c>
      <c r="CZ55" s="15">
        <f t="shared" si="395"/>
        <v>11.629309090909091</v>
      </c>
      <c r="DA55" s="15">
        <f t="shared" si="395"/>
        <v>11.639709090909092</v>
      </c>
      <c r="DB55" s="15">
        <f t="shared" si="395"/>
        <v>11.650109090909091</v>
      </c>
      <c r="DC55" s="15">
        <f t="shared" si="395"/>
        <v>11.660509090909089</v>
      </c>
      <c r="DD55" s="15">
        <f t="shared" si="395"/>
        <v>11.670909090909092</v>
      </c>
      <c r="DE55" s="15">
        <f t="shared" si="395"/>
        <v>11.681309090909091</v>
      </c>
      <c r="DF55" s="15">
        <f t="shared" si="395"/>
        <v>11.691709090909091</v>
      </c>
      <c r="DG55" s="15">
        <f t="shared" si="395"/>
        <v>11.70210909090909</v>
      </c>
      <c r="DH55" s="15">
        <f t="shared" si="395"/>
        <v>11.712509090909089</v>
      </c>
      <c r="DI55" s="15">
        <f t="shared" si="395"/>
        <v>11.722909090909091</v>
      </c>
      <c r="DJ55" s="15">
        <f t="shared" si="395"/>
        <v>11.733309090909094</v>
      </c>
      <c r="DK55" s="15">
        <f t="shared" ref="DK55:EC55" si="396">((DK9*DK52)+(DK10*DK53))/DK11</f>
        <v>11.743709090909091</v>
      </c>
      <c r="DL55" s="15">
        <f t="shared" si="396"/>
        <v>11.754109090909092</v>
      </c>
      <c r="DM55" s="15">
        <f t="shared" si="396"/>
        <v>11.764509090909092</v>
      </c>
      <c r="DN55" s="15">
        <f t="shared" si="396"/>
        <v>11.774909090909091</v>
      </c>
      <c r="DO55" s="15">
        <f t="shared" si="396"/>
        <v>11.78530909090909</v>
      </c>
      <c r="DP55" s="15">
        <f t="shared" si="396"/>
        <v>11.79570909090909</v>
      </c>
      <c r="DQ55" s="15">
        <f t="shared" si="396"/>
        <v>11.806109090909091</v>
      </c>
      <c r="DR55" s="15">
        <f t="shared" si="396"/>
        <v>11.816509090909092</v>
      </c>
      <c r="DS55" s="15">
        <f t="shared" si="396"/>
        <v>11.826909090909092</v>
      </c>
      <c r="DT55" s="15">
        <f t="shared" si="396"/>
        <v>11.837309090909093</v>
      </c>
      <c r="DU55" s="15">
        <f t="shared" si="396"/>
        <v>11.847709090909092</v>
      </c>
      <c r="DV55" s="15">
        <f t="shared" si="396"/>
        <v>11.858109090909091</v>
      </c>
      <c r="DW55" s="15">
        <f t="shared" si="396"/>
        <v>11.868509090909091</v>
      </c>
      <c r="DX55" s="15">
        <f t="shared" si="396"/>
        <v>11.87890909090909</v>
      </c>
      <c r="DY55" s="15">
        <f t="shared" si="396"/>
        <v>11.889309090909089</v>
      </c>
      <c r="DZ55" s="15">
        <f t="shared" si="396"/>
        <v>11.899709090909091</v>
      </c>
      <c r="EA55" s="15">
        <f t="shared" si="396"/>
        <v>11.910109090909094</v>
      </c>
      <c r="EB55" s="15">
        <f t="shared" si="396"/>
        <v>11.920509090909091</v>
      </c>
      <c r="EC55" s="32">
        <f t="shared" si="396"/>
        <v>11.930909090909092</v>
      </c>
    </row>
    <row r="56" spans="2:133" s="34" customFormat="1" x14ac:dyDescent="0.25">
      <c r="V56" s="111"/>
      <c r="W56" s="51" t="s">
        <v>193</v>
      </c>
      <c r="X56" s="12" t="s">
        <v>189</v>
      </c>
      <c r="Y56" s="53">
        <f>Y17+(((Y15*Y54)+(Y16*Y55))/Y14)</f>
        <v>12.232727272727272</v>
      </c>
      <c r="Z56" s="13" t="s">
        <v>4</v>
      </c>
      <c r="AE56" s="111"/>
      <c r="AF56" s="5" t="s">
        <v>191</v>
      </c>
      <c r="AG56" s="15">
        <f>AG18-AG54</f>
        <v>-3.122727272727273</v>
      </c>
      <c r="AH56" s="15">
        <f>AH18-AH54</f>
        <v>-3.1247272727272719</v>
      </c>
      <c r="AI56" s="15">
        <f t="shared" ref="AI56:CT56" si="397">AI18-AI54</f>
        <v>-3.1267272727272726</v>
      </c>
      <c r="AJ56" s="15">
        <f t="shared" si="397"/>
        <v>-3.1287272727272732</v>
      </c>
      <c r="AK56" s="15">
        <f t="shared" si="397"/>
        <v>-3.1307272727272721</v>
      </c>
      <c r="AL56" s="15">
        <f t="shared" si="397"/>
        <v>-3.1327272727272728</v>
      </c>
      <c r="AM56" s="15">
        <f t="shared" si="397"/>
        <v>-3.1347272727272735</v>
      </c>
      <c r="AN56" s="15">
        <f t="shared" si="397"/>
        <v>-3.1367272727272724</v>
      </c>
      <c r="AO56" s="15">
        <f t="shared" si="397"/>
        <v>-3.138727272727273</v>
      </c>
      <c r="AP56" s="15">
        <f t="shared" si="397"/>
        <v>-3.1407272727272719</v>
      </c>
      <c r="AQ56" s="15">
        <f t="shared" si="397"/>
        <v>-3.1427272727272726</v>
      </c>
      <c r="AR56" s="15">
        <f t="shared" si="397"/>
        <v>-3.1447272727272733</v>
      </c>
      <c r="AS56" s="15">
        <f t="shared" si="397"/>
        <v>-3.1467272727272722</v>
      </c>
      <c r="AT56" s="15">
        <f t="shared" si="397"/>
        <v>-3.1487272727272728</v>
      </c>
      <c r="AU56" s="15">
        <f t="shared" si="397"/>
        <v>-3.1507272727272735</v>
      </c>
      <c r="AV56" s="15">
        <f t="shared" si="397"/>
        <v>-3.1527272727272724</v>
      </c>
      <c r="AW56" s="15">
        <f t="shared" si="397"/>
        <v>-3.154727272727273</v>
      </c>
      <c r="AX56" s="15">
        <f t="shared" si="397"/>
        <v>-3.1567272727272719</v>
      </c>
      <c r="AY56" s="15">
        <f t="shared" si="397"/>
        <v>-3.1587272727272726</v>
      </c>
      <c r="AZ56" s="15">
        <f t="shared" si="397"/>
        <v>-3.1607272727272733</v>
      </c>
      <c r="BA56" s="15">
        <f t="shared" si="397"/>
        <v>-3.1627272727272722</v>
      </c>
      <c r="BB56" s="15">
        <f t="shared" si="397"/>
        <v>-3.1647272727272728</v>
      </c>
      <c r="BC56" s="15">
        <f t="shared" si="397"/>
        <v>-3.1667272727272735</v>
      </c>
      <c r="BD56" s="15">
        <f t="shared" si="397"/>
        <v>-3.1687272727272724</v>
      </c>
      <c r="BE56" s="15">
        <f t="shared" si="397"/>
        <v>-3.1707272727272731</v>
      </c>
      <c r="BF56" s="15">
        <f t="shared" si="397"/>
        <v>-3.172727272727272</v>
      </c>
      <c r="BG56" s="15">
        <f t="shared" si="397"/>
        <v>-3.1747272727272726</v>
      </c>
      <c r="BH56" s="15">
        <f t="shared" si="397"/>
        <v>-3.1767272727272733</v>
      </c>
      <c r="BI56" s="15">
        <f t="shared" si="397"/>
        <v>-3.1787272727272722</v>
      </c>
      <c r="BJ56" s="15">
        <f t="shared" si="397"/>
        <v>-3.1807272727272728</v>
      </c>
      <c r="BK56" s="15">
        <f t="shared" si="397"/>
        <v>-3.1827272727272735</v>
      </c>
      <c r="BL56" s="15">
        <f t="shared" si="397"/>
        <v>-3.1847272727272724</v>
      </c>
      <c r="BM56" s="15">
        <f t="shared" si="397"/>
        <v>-3.1867272727272731</v>
      </c>
      <c r="BN56" s="15">
        <f t="shared" si="397"/>
        <v>-3.188727272727272</v>
      </c>
      <c r="BO56" s="15">
        <f t="shared" si="397"/>
        <v>-3.1907272727272726</v>
      </c>
      <c r="BP56" s="15">
        <f t="shared" si="397"/>
        <v>-3.1927272727272733</v>
      </c>
      <c r="BQ56" s="15">
        <f t="shared" si="397"/>
        <v>-3.1947272727272722</v>
      </c>
      <c r="BR56" s="15">
        <f t="shared" si="397"/>
        <v>-3.1967272727272729</v>
      </c>
      <c r="BS56" s="15">
        <f t="shared" si="397"/>
        <v>-3.1987272727272735</v>
      </c>
      <c r="BT56" s="15">
        <f t="shared" si="397"/>
        <v>-3.2007272727272724</v>
      </c>
      <c r="BU56" s="15">
        <f t="shared" si="397"/>
        <v>-3.2027272727272731</v>
      </c>
      <c r="BV56" s="15">
        <f t="shared" si="397"/>
        <v>-3.2047272727272738</v>
      </c>
      <c r="BW56" s="15">
        <f t="shared" si="397"/>
        <v>-3.2067272727272726</v>
      </c>
      <c r="BX56" s="15">
        <f t="shared" si="397"/>
        <v>-3.2087272727272733</v>
      </c>
      <c r="BY56" s="15">
        <f t="shared" si="397"/>
        <v>-3.2107272727272722</v>
      </c>
      <c r="BZ56" s="15">
        <f t="shared" si="397"/>
        <v>-3.2127272727272729</v>
      </c>
      <c r="CA56" s="15">
        <f t="shared" si="397"/>
        <v>-3.2147272727272735</v>
      </c>
      <c r="CB56" s="15">
        <f t="shared" si="397"/>
        <v>-3.2167272727272724</v>
      </c>
      <c r="CC56" s="15">
        <f t="shared" si="397"/>
        <v>-3.2187272727272731</v>
      </c>
      <c r="CD56" s="15">
        <f t="shared" si="397"/>
        <v>-3.220727272727272</v>
      </c>
      <c r="CE56" s="15">
        <f t="shared" si="397"/>
        <v>-3.2227272727272727</v>
      </c>
      <c r="CF56" s="15">
        <f t="shared" si="397"/>
        <v>-3.2247272727272733</v>
      </c>
      <c r="CG56" s="15">
        <f t="shared" si="397"/>
        <v>-3.2267272727272722</v>
      </c>
      <c r="CH56" s="15">
        <f t="shared" si="397"/>
        <v>-3.2287272727272729</v>
      </c>
      <c r="CI56" s="15">
        <f t="shared" si="397"/>
        <v>-3.2307272727272736</v>
      </c>
      <c r="CJ56" s="15">
        <f t="shared" si="397"/>
        <v>-3.2327272727272724</v>
      </c>
      <c r="CK56" s="15">
        <f t="shared" si="397"/>
        <v>-3.2347272727272731</v>
      </c>
      <c r="CL56" s="15">
        <f t="shared" si="397"/>
        <v>-3.236727272727272</v>
      </c>
      <c r="CM56" s="15">
        <f t="shared" si="397"/>
        <v>-3.2387272727272727</v>
      </c>
      <c r="CN56" s="15">
        <f t="shared" si="397"/>
        <v>-3.2407272727272733</v>
      </c>
      <c r="CO56" s="15">
        <f t="shared" si="397"/>
        <v>-3.2427272727272722</v>
      </c>
      <c r="CP56" s="15">
        <f t="shared" si="397"/>
        <v>-3.2447272727272729</v>
      </c>
      <c r="CQ56" s="15">
        <f t="shared" si="397"/>
        <v>-3.2467272727272718</v>
      </c>
      <c r="CR56" s="15">
        <f t="shared" si="397"/>
        <v>-3.2487272727272725</v>
      </c>
      <c r="CS56" s="15">
        <f t="shared" si="397"/>
        <v>-3.2507272727272731</v>
      </c>
      <c r="CT56" s="15">
        <f t="shared" si="397"/>
        <v>-3.252727272727272</v>
      </c>
      <c r="CU56" s="15">
        <f t="shared" ref="CU56:DJ56" si="398">CU18-CU54</f>
        <v>-3.2547272727272727</v>
      </c>
      <c r="CV56" s="15">
        <f t="shared" si="398"/>
        <v>-3.2567272727272734</v>
      </c>
      <c r="CW56" s="15">
        <f t="shared" si="398"/>
        <v>-3.2587272727272723</v>
      </c>
      <c r="CX56" s="15">
        <f t="shared" si="398"/>
        <v>-3.2607272727272729</v>
      </c>
      <c r="CY56" s="15">
        <f t="shared" si="398"/>
        <v>-3.2627272727272736</v>
      </c>
      <c r="CZ56" s="15">
        <f t="shared" si="398"/>
        <v>-3.2647272727272725</v>
      </c>
      <c r="DA56" s="15">
        <f t="shared" si="398"/>
        <v>-3.2667272727272731</v>
      </c>
      <c r="DB56" s="15">
        <f t="shared" si="398"/>
        <v>-3.268727272727272</v>
      </c>
      <c r="DC56" s="15">
        <f t="shared" si="398"/>
        <v>-3.2707272727272727</v>
      </c>
      <c r="DD56" s="15">
        <f t="shared" si="398"/>
        <v>-3.2727272727272734</v>
      </c>
      <c r="DE56" s="15">
        <f t="shared" si="398"/>
        <v>-3.2747272727272723</v>
      </c>
      <c r="DF56" s="15">
        <f t="shared" si="398"/>
        <v>-3.2767272727272729</v>
      </c>
      <c r="DG56" s="15">
        <f t="shared" si="398"/>
        <v>-3.2787272727272736</v>
      </c>
      <c r="DH56" s="15">
        <f t="shared" si="398"/>
        <v>-3.2807272727272725</v>
      </c>
      <c r="DI56" s="15">
        <f t="shared" si="398"/>
        <v>-3.2827272727272732</v>
      </c>
      <c r="DJ56" s="15">
        <f t="shared" si="398"/>
        <v>-3.2847272727272738</v>
      </c>
      <c r="DK56" s="15">
        <f t="shared" ref="DK56:EC56" si="399">DK18-DK54</f>
        <v>-3.2867272727272727</v>
      </c>
      <c r="DL56" s="15">
        <f t="shared" si="399"/>
        <v>-3.2887272727272734</v>
      </c>
      <c r="DM56" s="15">
        <f t="shared" si="399"/>
        <v>-3.2907272727272723</v>
      </c>
      <c r="DN56" s="15">
        <f t="shared" si="399"/>
        <v>-3.2927272727272729</v>
      </c>
      <c r="DO56" s="15">
        <f t="shared" si="399"/>
        <v>-3.2947272727272718</v>
      </c>
      <c r="DP56" s="15">
        <f t="shared" si="399"/>
        <v>-3.2967272727272725</v>
      </c>
      <c r="DQ56" s="15">
        <f t="shared" si="399"/>
        <v>-3.2987272727272732</v>
      </c>
      <c r="DR56" s="15">
        <f t="shared" si="399"/>
        <v>-3.3007272727272738</v>
      </c>
      <c r="DS56" s="15">
        <f t="shared" si="399"/>
        <v>-3.3027272727272727</v>
      </c>
      <c r="DT56" s="15">
        <f t="shared" si="399"/>
        <v>-3.3047272727272734</v>
      </c>
      <c r="DU56" s="15">
        <f t="shared" si="399"/>
        <v>-3.3067272727272723</v>
      </c>
      <c r="DV56" s="15">
        <f t="shared" si="399"/>
        <v>-3.308727272727273</v>
      </c>
      <c r="DW56" s="15">
        <f t="shared" si="399"/>
        <v>-3.3107272727272736</v>
      </c>
      <c r="DX56" s="15">
        <f t="shared" si="399"/>
        <v>-3.3127272727272725</v>
      </c>
      <c r="DY56" s="15">
        <f t="shared" si="399"/>
        <v>-3.3147272727272732</v>
      </c>
      <c r="DZ56" s="15">
        <f t="shared" si="399"/>
        <v>-3.3167272727272721</v>
      </c>
      <c r="EA56" s="15">
        <f t="shared" si="399"/>
        <v>-3.3187272727272727</v>
      </c>
      <c r="EB56" s="15">
        <f t="shared" si="399"/>
        <v>-3.3207272727272734</v>
      </c>
      <c r="EC56" s="32">
        <f t="shared" si="399"/>
        <v>-3.3227272727272723</v>
      </c>
    </row>
    <row r="57" spans="2:133" s="34" customFormat="1" x14ac:dyDescent="0.25">
      <c r="V57" s="111"/>
      <c r="W57" s="40" t="s">
        <v>194</v>
      </c>
      <c r="X57" s="5" t="s">
        <v>190</v>
      </c>
      <c r="Y57" s="54">
        <f>((Y9*Y54)+(Y10*Y55))/Y11</f>
        <v>11.514909090909091</v>
      </c>
      <c r="Z57" s="6" t="s">
        <v>11</v>
      </c>
      <c r="AE57" s="111"/>
      <c r="AF57" s="5" t="s">
        <v>192</v>
      </c>
      <c r="AG57" s="15">
        <f>AG12-AG55</f>
        <v>-9.8909090909090907</v>
      </c>
      <c r="AH57" s="15">
        <f>AH12-AH55</f>
        <v>-9.9013090909090895</v>
      </c>
      <c r="AI57" s="15">
        <f t="shared" ref="AI57:CT57" si="400">AI12-AI55</f>
        <v>-9.9117090909090901</v>
      </c>
      <c r="AJ57" s="15">
        <f t="shared" si="400"/>
        <v>-9.9221090909090908</v>
      </c>
      <c r="AK57" s="15">
        <f t="shared" si="400"/>
        <v>-9.9325090909090878</v>
      </c>
      <c r="AL57" s="15">
        <f t="shared" si="400"/>
        <v>-9.9429090909090903</v>
      </c>
      <c r="AM57" s="15">
        <f t="shared" si="400"/>
        <v>-9.9533090909090927</v>
      </c>
      <c r="AN57" s="15">
        <f t="shared" si="400"/>
        <v>-9.9637090909090915</v>
      </c>
      <c r="AO57" s="15">
        <f t="shared" si="400"/>
        <v>-9.9741090909090904</v>
      </c>
      <c r="AP57" s="15">
        <f t="shared" si="400"/>
        <v>-9.984509090909091</v>
      </c>
      <c r="AQ57" s="15">
        <f t="shared" si="400"/>
        <v>-9.9949090909090899</v>
      </c>
      <c r="AR57" s="15">
        <f t="shared" si="400"/>
        <v>-10.005309090909092</v>
      </c>
      <c r="AS57" s="15">
        <f t="shared" si="400"/>
        <v>-10.015709090909091</v>
      </c>
      <c r="AT57" s="15">
        <f t="shared" si="400"/>
        <v>-10.02610909090909</v>
      </c>
      <c r="AU57" s="15">
        <f t="shared" si="400"/>
        <v>-10.036509090909091</v>
      </c>
      <c r="AV57" s="15">
        <f t="shared" si="400"/>
        <v>-10.046909090909091</v>
      </c>
      <c r="AW57" s="15">
        <f t="shared" si="400"/>
        <v>-10.057309090909092</v>
      </c>
      <c r="AX57" s="15">
        <f t="shared" si="400"/>
        <v>-10.067709090909091</v>
      </c>
      <c r="AY57" s="15">
        <f t="shared" si="400"/>
        <v>-10.07810909090909</v>
      </c>
      <c r="AZ57" s="15">
        <f t="shared" si="400"/>
        <v>-10.08850909090909</v>
      </c>
      <c r="BA57" s="15">
        <f t="shared" si="400"/>
        <v>-10.098909090909091</v>
      </c>
      <c r="BB57" s="15">
        <f t="shared" si="400"/>
        <v>-10.109309090909091</v>
      </c>
      <c r="BC57" s="15">
        <f t="shared" si="400"/>
        <v>-10.11970909090909</v>
      </c>
      <c r="BD57" s="15">
        <f t="shared" si="400"/>
        <v>-10.130109090909093</v>
      </c>
      <c r="BE57" s="15">
        <f t="shared" si="400"/>
        <v>-10.140509090909092</v>
      </c>
      <c r="BF57" s="15">
        <f t="shared" si="400"/>
        <v>-10.15090909090909</v>
      </c>
      <c r="BG57" s="15">
        <f t="shared" si="400"/>
        <v>-10.161309090909091</v>
      </c>
      <c r="BH57" s="15">
        <f t="shared" si="400"/>
        <v>-10.17170909090909</v>
      </c>
      <c r="BI57" s="15">
        <f t="shared" si="400"/>
        <v>-10.182109090909092</v>
      </c>
      <c r="BJ57" s="15">
        <f t="shared" si="400"/>
        <v>-10.192509090909091</v>
      </c>
      <c r="BK57" s="15">
        <f t="shared" si="400"/>
        <v>-10.20290909090909</v>
      </c>
      <c r="BL57" s="15">
        <f t="shared" si="400"/>
        <v>-10.213309090909092</v>
      </c>
      <c r="BM57" s="15">
        <f t="shared" si="400"/>
        <v>-10.223709090909091</v>
      </c>
      <c r="BN57" s="15">
        <f t="shared" si="400"/>
        <v>-10.234109090909092</v>
      </c>
      <c r="BO57" s="15">
        <f t="shared" si="400"/>
        <v>-10.244509090909091</v>
      </c>
      <c r="BP57" s="15">
        <f t="shared" si="400"/>
        <v>-10.25490909090909</v>
      </c>
      <c r="BQ57" s="15">
        <f t="shared" si="400"/>
        <v>-10.26530909090909</v>
      </c>
      <c r="BR57" s="15">
        <f t="shared" si="400"/>
        <v>-10.275709090909091</v>
      </c>
      <c r="BS57" s="15">
        <f t="shared" si="400"/>
        <v>-10.286109090909092</v>
      </c>
      <c r="BT57" s="15">
        <f t="shared" si="400"/>
        <v>-10.29650909090909</v>
      </c>
      <c r="BU57" s="15">
        <f t="shared" si="400"/>
        <v>-10.306909090909093</v>
      </c>
      <c r="BV57" s="15">
        <f t="shared" si="400"/>
        <v>-10.317309090909092</v>
      </c>
      <c r="BW57" s="15">
        <f t="shared" si="400"/>
        <v>-10.327709090909091</v>
      </c>
      <c r="BX57" s="15">
        <f t="shared" si="400"/>
        <v>-10.338109090909091</v>
      </c>
      <c r="BY57" s="15">
        <f t="shared" si="400"/>
        <v>-10.34850909090909</v>
      </c>
      <c r="BZ57" s="15">
        <f t="shared" si="400"/>
        <v>-10.358909090909089</v>
      </c>
      <c r="CA57" s="15">
        <f t="shared" si="400"/>
        <v>-10.369309090909091</v>
      </c>
      <c r="CB57" s="15">
        <f t="shared" si="400"/>
        <v>-10.37970909090909</v>
      </c>
      <c r="CC57" s="15">
        <f t="shared" si="400"/>
        <v>-10.390109090909091</v>
      </c>
      <c r="CD57" s="15">
        <f t="shared" si="400"/>
        <v>-10.40050909090909</v>
      </c>
      <c r="CE57" s="15">
        <f t="shared" si="400"/>
        <v>-10.410909090909092</v>
      </c>
      <c r="CF57" s="15">
        <f t="shared" si="400"/>
        <v>-10.421309090909091</v>
      </c>
      <c r="CG57" s="15">
        <f t="shared" si="400"/>
        <v>-10.43170909090909</v>
      </c>
      <c r="CH57" s="15">
        <f t="shared" si="400"/>
        <v>-10.44210909090909</v>
      </c>
      <c r="CI57" s="15">
        <f t="shared" si="400"/>
        <v>-10.452509090909089</v>
      </c>
      <c r="CJ57" s="15">
        <f t="shared" si="400"/>
        <v>-10.462909090909092</v>
      </c>
      <c r="CK57" s="15">
        <f t="shared" si="400"/>
        <v>-10.47330909090909</v>
      </c>
      <c r="CL57" s="15">
        <f t="shared" si="400"/>
        <v>-10.483709090909089</v>
      </c>
      <c r="CM57" s="15">
        <f t="shared" si="400"/>
        <v>-10.494109090909092</v>
      </c>
      <c r="CN57" s="15">
        <f t="shared" si="400"/>
        <v>-10.504509090909091</v>
      </c>
      <c r="CO57" s="15">
        <f t="shared" si="400"/>
        <v>-10.514909090909091</v>
      </c>
      <c r="CP57" s="15">
        <f t="shared" si="400"/>
        <v>-10.52530909090909</v>
      </c>
      <c r="CQ57" s="15">
        <f t="shared" si="400"/>
        <v>-10.535709090909089</v>
      </c>
      <c r="CR57" s="15">
        <f t="shared" si="400"/>
        <v>-10.546109090909091</v>
      </c>
      <c r="CS57" s="15">
        <f t="shared" si="400"/>
        <v>-10.55650909090909</v>
      </c>
      <c r="CT57" s="15">
        <f t="shared" si="400"/>
        <v>-10.566909090909091</v>
      </c>
      <c r="CU57" s="15">
        <f t="shared" ref="CU57:DJ57" si="401">CU12-CU55</f>
        <v>-10.57730909090909</v>
      </c>
      <c r="CV57" s="15">
        <f t="shared" si="401"/>
        <v>-10.587709090909092</v>
      </c>
      <c r="CW57" s="15">
        <f t="shared" si="401"/>
        <v>-10.598109090909091</v>
      </c>
      <c r="CX57" s="15">
        <f t="shared" si="401"/>
        <v>-10.60850909090909</v>
      </c>
      <c r="CY57" s="15">
        <f t="shared" si="401"/>
        <v>-10.61890909090909</v>
      </c>
      <c r="CZ57" s="15">
        <f t="shared" si="401"/>
        <v>-10.629309090909091</v>
      </c>
      <c r="DA57" s="15">
        <f t="shared" si="401"/>
        <v>-10.639709090909092</v>
      </c>
      <c r="DB57" s="15">
        <f t="shared" si="401"/>
        <v>-10.650109090909091</v>
      </c>
      <c r="DC57" s="15">
        <f t="shared" si="401"/>
        <v>-10.660509090909089</v>
      </c>
      <c r="DD57" s="15">
        <f t="shared" si="401"/>
        <v>-10.670909090909092</v>
      </c>
      <c r="DE57" s="15">
        <f t="shared" si="401"/>
        <v>-10.681309090909091</v>
      </c>
      <c r="DF57" s="15">
        <f t="shared" si="401"/>
        <v>-10.691709090909091</v>
      </c>
      <c r="DG57" s="15">
        <f t="shared" si="401"/>
        <v>-10.70210909090909</v>
      </c>
      <c r="DH57" s="15">
        <f t="shared" si="401"/>
        <v>-10.712509090909089</v>
      </c>
      <c r="DI57" s="15">
        <f t="shared" si="401"/>
        <v>-10.722909090909091</v>
      </c>
      <c r="DJ57" s="15">
        <f t="shared" si="401"/>
        <v>-10.733309090909094</v>
      </c>
      <c r="DK57" s="15">
        <f t="shared" ref="DK57:EC57" si="402">DK12-DK55</f>
        <v>-10.743709090909091</v>
      </c>
      <c r="DL57" s="15">
        <f t="shared" si="402"/>
        <v>-10.754109090909092</v>
      </c>
      <c r="DM57" s="15">
        <f t="shared" si="402"/>
        <v>-10.764509090909092</v>
      </c>
      <c r="DN57" s="15">
        <f t="shared" si="402"/>
        <v>-10.774909090909091</v>
      </c>
      <c r="DO57" s="15">
        <f t="shared" si="402"/>
        <v>-10.78530909090909</v>
      </c>
      <c r="DP57" s="15">
        <f t="shared" si="402"/>
        <v>-10.79570909090909</v>
      </c>
      <c r="DQ57" s="15">
        <f t="shared" si="402"/>
        <v>-10.806109090909091</v>
      </c>
      <c r="DR57" s="15">
        <f t="shared" si="402"/>
        <v>-10.816509090909092</v>
      </c>
      <c r="DS57" s="15">
        <f t="shared" si="402"/>
        <v>-10.826909090909092</v>
      </c>
      <c r="DT57" s="15">
        <f t="shared" si="402"/>
        <v>-10.837309090909093</v>
      </c>
      <c r="DU57" s="15">
        <f t="shared" si="402"/>
        <v>-10.847709090909092</v>
      </c>
      <c r="DV57" s="15">
        <f t="shared" si="402"/>
        <v>-10.858109090909091</v>
      </c>
      <c r="DW57" s="15">
        <f t="shared" si="402"/>
        <v>-10.868509090909091</v>
      </c>
      <c r="DX57" s="15">
        <f t="shared" si="402"/>
        <v>-10.87890909090909</v>
      </c>
      <c r="DY57" s="15">
        <f t="shared" si="402"/>
        <v>-10.889309090909089</v>
      </c>
      <c r="DZ57" s="15">
        <f t="shared" si="402"/>
        <v>-10.899709090909091</v>
      </c>
      <c r="EA57" s="15">
        <f t="shared" si="402"/>
        <v>-10.910109090909094</v>
      </c>
      <c r="EB57" s="15">
        <f t="shared" si="402"/>
        <v>-10.920509090909091</v>
      </c>
      <c r="EC57" s="32">
        <f t="shared" si="402"/>
        <v>-10.930909090909092</v>
      </c>
    </row>
    <row r="58" spans="2:133" s="34" customFormat="1" x14ac:dyDescent="0.25">
      <c r="V58" s="111"/>
      <c r="W58" s="40" t="s">
        <v>195</v>
      </c>
      <c r="X58" s="5" t="s">
        <v>191</v>
      </c>
      <c r="Y58" s="15">
        <f>Y18-Y56</f>
        <v>-3.2427272727272722</v>
      </c>
      <c r="Z58" s="6" t="s">
        <v>4</v>
      </c>
      <c r="AE58" s="111"/>
      <c r="AF58" s="5" t="s">
        <v>221</v>
      </c>
      <c r="AG58" s="15">
        <f>(AG56*EXP(-AG14*1))+AG54</f>
        <v>11.957255836505807</v>
      </c>
      <c r="AH58" s="15">
        <f>(AH56*EXP(-AH14*1))+AH54</f>
        <v>11.959156262369071</v>
      </c>
      <c r="AI58" s="15">
        <f t="shared" ref="AI58:CT58" si="403">(AI56*EXP(-AI14*1))+AI54</f>
        <v>11.961056688232336</v>
      </c>
      <c r="AJ58" s="15">
        <f t="shared" si="403"/>
        <v>11.9629571140956</v>
      </c>
      <c r="AK58" s="15">
        <f t="shared" si="403"/>
        <v>11.964857539958864</v>
      </c>
      <c r="AL58" s="15">
        <f t="shared" si="403"/>
        <v>11.966757965822127</v>
      </c>
      <c r="AM58" s="15">
        <f t="shared" si="403"/>
        <v>11.968658391685393</v>
      </c>
      <c r="AN58" s="15">
        <f t="shared" si="403"/>
        <v>11.970558817548657</v>
      </c>
      <c r="AO58" s="15">
        <f t="shared" si="403"/>
        <v>11.972459243411921</v>
      </c>
      <c r="AP58" s="15">
        <f t="shared" si="403"/>
        <v>11.974359669275184</v>
      </c>
      <c r="AQ58" s="15">
        <f t="shared" si="403"/>
        <v>11.97626009513845</v>
      </c>
      <c r="AR58" s="15">
        <f t="shared" si="403"/>
        <v>11.978160521001714</v>
      </c>
      <c r="AS58" s="15">
        <f t="shared" si="403"/>
        <v>11.980060946864977</v>
      </c>
      <c r="AT58" s="15">
        <f t="shared" si="403"/>
        <v>11.981961372728243</v>
      </c>
      <c r="AU58" s="15">
        <f t="shared" si="403"/>
        <v>11.983861798591507</v>
      </c>
      <c r="AV58" s="15">
        <f t="shared" si="403"/>
        <v>11.985762224454771</v>
      </c>
      <c r="AW58" s="15">
        <f t="shared" si="403"/>
        <v>11.987662650318036</v>
      </c>
      <c r="AX58" s="15">
        <f t="shared" si="403"/>
        <v>11.989563076181298</v>
      </c>
      <c r="AY58" s="15">
        <f t="shared" si="403"/>
        <v>11.991463502044564</v>
      </c>
      <c r="AZ58" s="15">
        <f t="shared" si="403"/>
        <v>11.993363927907829</v>
      </c>
      <c r="BA58" s="15">
        <f t="shared" si="403"/>
        <v>11.995264353771091</v>
      </c>
      <c r="BB58" s="15">
        <f t="shared" si="403"/>
        <v>11.997164779634357</v>
      </c>
      <c r="BC58" s="15">
        <f t="shared" si="403"/>
        <v>11.999065205497622</v>
      </c>
      <c r="BD58" s="15">
        <f t="shared" si="403"/>
        <v>12.000965631360884</v>
      </c>
      <c r="BE58" s="15">
        <f t="shared" si="403"/>
        <v>12.00286605722415</v>
      </c>
      <c r="BF58" s="15">
        <f t="shared" si="403"/>
        <v>12.004766483087414</v>
      </c>
      <c r="BG58" s="15">
        <f t="shared" si="403"/>
        <v>12.006666908950677</v>
      </c>
      <c r="BH58" s="15">
        <f t="shared" si="403"/>
        <v>12.008567334813943</v>
      </c>
      <c r="BI58" s="15">
        <f t="shared" si="403"/>
        <v>12.010467760677207</v>
      </c>
      <c r="BJ58" s="15">
        <f t="shared" si="403"/>
        <v>12.012368186540471</v>
      </c>
      <c r="BK58" s="15">
        <f t="shared" si="403"/>
        <v>12.014268612403736</v>
      </c>
      <c r="BL58" s="15">
        <f t="shared" si="403"/>
        <v>12.016169038267</v>
      </c>
      <c r="BM58" s="15">
        <f t="shared" si="403"/>
        <v>12.018069464130264</v>
      </c>
      <c r="BN58" s="15">
        <f t="shared" si="403"/>
        <v>12.019969889993527</v>
      </c>
      <c r="BO58" s="15">
        <f t="shared" si="403"/>
        <v>12.021870315856791</v>
      </c>
      <c r="BP58" s="15">
        <f t="shared" si="403"/>
        <v>12.023770741720057</v>
      </c>
      <c r="BQ58" s="15">
        <f t="shared" si="403"/>
        <v>12.025671167583321</v>
      </c>
      <c r="BR58" s="15">
        <f t="shared" si="403"/>
        <v>12.027571593446584</v>
      </c>
      <c r="BS58" s="15">
        <f t="shared" si="403"/>
        <v>12.02947201930985</v>
      </c>
      <c r="BT58" s="15">
        <f t="shared" si="403"/>
        <v>12.031372445173114</v>
      </c>
      <c r="BU58" s="15">
        <f t="shared" si="403"/>
        <v>12.033272871036377</v>
      </c>
      <c r="BV58" s="15">
        <f t="shared" si="403"/>
        <v>12.035173296899643</v>
      </c>
      <c r="BW58" s="15">
        <f t="shared" si="403"/>
        <v>12.037073722762907</v>
      </c>
      <c r="BX58" s="15">
        <f t="shared" si="403"/>
        <v>12.038974148626171</v>
      </c>
      <c r="BY58" s="15">
        <f t="shared" si="403"/>
        <v>12.040874574489434</v>
      </c>
      <c r="BZ58" s="15">
        <f t="shared" si="403"/>
        <v>12.0427750003527</v>
      </c>
      <c r="CA58" s="15">
        <f t="shared" si="403"/>
        <v>12.044675426215964</v>
      </c>
      <c r="CB58" s="15">
        <f t="shared" si="403"/>
        <v>12.046575852079227</v>
      </c>
      <c r="CC58" s="15">
        <f t="shared" si="403"/>
        <v>12.048476277942493</v>
      </c>
      <c r="CD58" s="15">
        <f t="shared" si="403"/>
        <v>12.050376703805755</v>
      </c>
      <c r="CE58" s="15">
        <f t="shared" si="403"/>
        <v>12.052277129669021</v>
      </c>
      <c r="CF58" s="15">
        <f t="shared" si="403"/>
        <v>12.054177555532286</v>
      </c>
      <c r="CG58" s="15">
        <f t="shared" si="403"/>
        <v>12.056077981395548</v>
      </c>
      <c r="CH58" s="15">
        <f t="shared" si="403"/>
        <v>12.057978407258814</v>
      </c>
      <c r="CI58" s="15">
        <f t="shared" si="403"/>
        <v>12.059878833122079</v>
      </c>
      <c r="CJ58" s="15">
        <f t="shared" si="403"/>
        <v>12.061779258985341</v>
      </c>
      <c r="CK58" s="15">
        <f t="shared" si="403"/>
        <v>12.063679684848607</v>
      </c>
      <c r="CL58" s="15">
        <f t="shared" si="403"/>
        <v>12.065580110711871</v>
      </c>
      <c r="CM58" s="15">
        <f t="shared" si="403"/>
        <v>12.067480536575134</v>
      </c>
      <c r="CN58" s="15">
        <f t="shared" si="403"/>
        <v>12.0693809624384</v>
      </c>
      <c r="CO58" s="15">
        <f t="shared" si="403"/>
        <v>12.071281388301664</v>
      </c>
      <c r="CP58" s="15">
        <f t="shared" si="403"/>
        <v>12.073181814164927</v>
      </c>
      <c r="CQ58" s="15">
        <f t="shared" si="403"/>
        <v>12.075082240028191</v>
      </c>
      <c r="CR58" s="15">
        <f t="shared" si="403"/>
        <v>12.076982665891455</v>
      </c>
      <c r="CS58" s="15">
        <f t="shared" si="403"/>
        <v>12.078883091754721</v>
      </c>
      <c r="CT58" s="15">
        <f t="shared" si="403"/>
        <v>12.080783517617984</v>
      </c>
      <c r="CU58" s="15">
        <f t="shared" ref="CU58:DJ58" si="404">(CU56*EXP(-CU14*1))+CU54</f>
        <v>12.082683943481248</v>
      </c>
      <c r="CV58" s="15">
        <f t="shared" si="404"/>
        <v>12.084584369344514</v>
      </c>
      <c r="CW58" s="15">
        <f t="shared" si="404"/>
        <v>12.086484795207777</v>
      </c>
      <c r="CX58" s="15">
        <f t="shared" si="404"/>
        <v>12.088385221071041</v>
      </c>
      <c r="CY58" s="15">
        <f t="shared" si="404"/>
        <v>12.090285646934307</v>
      </c>
      <c r="CZ58" s="15">
        <f t="shared" si="404"/>
        <v>12.092186072797571</v>
      </c>
      <c r="DA58" s="15">
        <f t="shared" si="404"/>
        <v>12.094086498660834</v>
      </c>
      <c r="DB58" s="15">
        <f t="shared" si="404"/>
        <v>12.095986924524098</v>
      </c>
      <c r="DC58" s="15">
        <f t="shared" si="404"/>
        <v>12.097887350387364</v>
      </c>
      <c r="DD58" s="15">
        <f t="shared" si="404"/>
        <v>12.099787776250627</v>
      </c>
      <c r="DE58" s="15">
        <f t="shared" si="404"/>
        <v>12.101688202113891</v>
      </c>
      <c r="DF58" s="15">
        <f t="shared" si="404"/>
        <v>12.103588627977157</v>
      </c>
      <c r="DG58" s="15">
        <f t="shared" si="404"/>
        <v>12.105489053840421</v>
      </c>
      <c r="DH58" s="15">
        <f t="shared" si="404"/>
        <v>12.107389479703684</v>
      </c>
      <c r="DI58" s="15">
        <f t="shared" si="404"/>
        <v>12.10928990556695</v>
      </c>
      <c r="DJ58" s="15">
        <f t="shared" si="404"/>
        <v>12.111190331430214</v>
      </c>
      <c r="DK58" s="15">
        <f t="shared" ref="DK58:EC58" si="405">(DK56*EXP(-DK14*1))+DK54</f>
        <v>12.113090757293477</v>
      </c>
      <c r="DL58" s="15">
        <f t="shared" si="405"/>
        <v>12.114991183156743</v>
      </c>
      <c r="DM58" s="15">
        <f t="shared" si="405"/>
        <v>12.116891609020005</v>
      </c>
      <c r="DN58" s="15">
        <f t="shared" si="405"/>
        <v>12.118792034883271</v>
      </c>
      <c r="DO58" s="15">
        <f t="shared" si="405"/>
        <v>12.120692460746534</v>
      </c>
      <c r="DP58" s="15">
        <f t="shared" si="405"/>
        <v>12.122592886609798</v>
      </c>
      <c r="DQ58" s="15">
        <f t="shared" si="405"/>
        <v>12.124493312473064</v>
      </c>
      <c r="DR58" s="15">
        <f t="shared" si="405"/>
        <v>12.126393738336327</v>
      </c>
      <c r="DS58" s="15">
        <f t="shared" si="405"/>
        <v>12.128294164199591</v>
      </c>
      <c r="DT58" s="15">
        <f t="shared" si="405"/>
        <v>12.130194590062857</v>
      </c>
      <c r="DU58" s="15">
        <f t="shared" si="405"/>
        <v>12.132095015926119</v>
      </c>
      <c r="DV58" s="15">
        <f t="shared" si="405"/>
        <v>12.133995441789384</v>
      </c>
      <c r="DW58" s="15">
        <f t="shared" si="405"/>
        <v>12.13589586765265</v>
      </c>
      <c r="DX58" s="15">
        <f t="shared" si="405"/>
        <v>12.137796293515912</v>
      </c>
      <c r="DY58" s="15">
        <f t="shared" si="405"/>
        <v>12.139696719379177</v>
      </c>
      <c r="DZ58" s="15">
        <f t="shared" si="405"/>
        <v>12.141597145242441</v>
      </c>
      <c r="EA58" s="15">
        <f t="shared" si="405"/>
        <v>12.143497571105705</v>
      </c>
      <c r="EB58" s="15">
        <f t="shared" si="405"/>
        <v>12.14539799696897</v>
      </c>
      <c r="EC58" s="32">
        <f t="shared" si="405"/>
        <v>12.147298422832234</v>
      </c>
    </row>
    <row r="59" spans="2:133" s="34" customFormat="1" ht="15.75" customHeight="1" x14ac:dyDescent="0.25">
      <c r="V59" s="111"/>
      <c r="W59" s="40" t="s">
        <v>196</v>
      </c>
      <c r="X59" s="5" t="s">
        <v>192</v>
      </c>
      <c r="Y59" s="15">
        <f>Y12-Y57</f>
        <v>-10.514909090909091</v>
      </c>
      <c r="Z59" s="6" t="s">
        <v>11</v>
      </c>
      <c r="AE59" s="111"/>
      <c r="AF59" s="5" t="s">
        <v>222</v>
      </c>
      <c r="AG59" s="15">
        <f>(AG57*EXP(-AG11*1))+AG55</f>
        <v>6.2187744601616002</v>
      </c>
      <c r="AH59" s="15">
        <f>(AH57*EXP(-AH11*1))+AH55</f>
        <v>6.2242618480130929</v>
      </c>
      <c r="AI59" s="15">
        <f t="shared" ref="AI59:CT59" si="406">(AI57*EXP(-AI11*1))+AI55</f>
        <v>6.2297492358645865</v>
      </c>
      <c r="AJ59" s="15">
        <f t="shared" si="406"/>
        <v>6.2352366237160801</v>
      </c>
      <c r="AK59" s="15">
        <f t="shared" si="406"/>
        <v>6.2407240115675719</v>
      </c>
      <c r="AL59" s="15">
        <f t="shared" si="406"/>
        <v>6.2462113994190673</v>
      </c>
      <c r="AM59" s="15">
        <f t="shared" si="406"/>
        <v>6.2516987872705618</v>
      </c>
      <c r="AN59" s="15">
        <f t="shared" si="406"/>
        <v>6.2571861751220546</v>
      </c>
      <c r="AO59" s="15">
        <f t="shared" si="406"/>
        <v>6.2626735629735473</v>
      </c>
      <c r="AP59" s="15">
        <f t="shared" si="406"/>
        <v>6.2681609508250409</v>
      </c>
      <c r="AQ59" s="15">
        <f t="shared" si="406"/>
        <v>6.2736483386765345</v>
      </c>
      <c r="AR59" s="15">
        <f t="shared" si="406"/>
        <v>6.279135726528029</v>
      </c>
      <c r="AS59" s="15">
        <f t="shared" si="406"/>
        <v>6.2846231143795217</v>
      </c>
      <c r="AT59" s="15">
        <f t="shared" si="406"/>
        <v>6.2901105022310144</v>
      </c>
      <c r="AU59" s="15">
        <f t="shared" si="406"/>
        <v>6.295597890082508</v>
      </c>
      <c r="AV59" s="15">
        <f t="shared" si="406"/>
        <v>6.3010852779340016</v>
      </c>
      <c r="AW59" s="15">
        <f t="shared" si="406"/>
        <v>6.3065726657854961</v>
      </c>
      <c r="AX59" s="15">
        <f t="shared" si="406"/>
        <v>6.3120600536369889</v>
      </c>
      <c r="AY59" s="15">
        <f t="shared" si="406"/>
        <v>6.3175474414884816</v>
      </c>
      <c r="AZ59" s="15">
        <f t="shared" si="406"/>
        <v>6.3230348293399752</v>
      </c>
      <c r="BA59" s="15">
        <f t="shared" si="406"/>
        <v>6.3285222171914688</v>
      </c>
      <c r="BB59" s="15">
        <f t="shared" si="406"/>
        <v>6.3340096050429633</v>
      </c>
      <c r="BC59" s="15">
        <f t="shared" si="406"/>
        <v>6.339496992894456</v>
      </c>
      <c r="BD59" s="15">
        <f t="shared" si="406"/>
        <v>6.3449843807459505</v>
      </c>
      <c r="BE59" s="15">
        <f t="shared" si="406"/>
        <v>6.3504717685974432</v>
      </c>
      <c r="BF59" s="15">
        <f t="shared" si="406"/>
        <v>6.3559591564489359</v>
      </c>
      <c r="BG59" s="15">
        <f t="shared" si="406"/>
        <v>6.3614465443004296</v>
      </c>
      <c r="BH59" s="15">
        <f t="shared" si="406"/>
        <v>6.3669339321519232</v>
      </c>
      <c r="BI59" s="15">
        <f t="shared" si="406"/>
        <v>6.3724213200034177</v>
      </c>
      <c r="BJ59" s="15">
        <f t="shared" si="406"/>
        <v>6.3779087078549104</v>
      </c>
      <c r="BK59" s="15">
        <f t="shared" si="406"/>
        <v>6.3833960957064031</v>
      </c>
      <c r="BL59" s="15">
        <f t="shared" si="406"/>
        <v>6.3888834835578976</v>
      </c>
      <c r="BM59" s="15">
        <f t="shared" si="406"/>
        <v>6.3943708714093903</v>
      </c>
      <c r="BN59" s="15">
        <f t="shared" si="406"/>
        <v>6.3998582592608848</v>
      </c>
      <c r="BO59" s="15">
        <f t="shared" si="406"/>
        <v>6.4053456471123775</v>
      </c>
      <c r="BP59" s="15">
        <f t="shared" si="406"/>
        <v>6.4108330349638702</v>
      </c>
      <c r="BQ59" s="15">
        <f t="shared" si="406"/>
        <v>6.4163204228153639</v>
      </c>
      <c r="BR59" s="15">
        <f t="shared" si="406"/>
        <v>6.4218078106668575</v>
      </c>
      <c r="BS59" s="15">
        <f t="shared" si="406"/>
        <v>6.4272951985183511</v>
      </c>
      <c r="BT59" s="15">
        <f t="shared" si="406"/>
        <v>6.4327825863698447</v>
      </c>
      <c r="BU59" s="15">
        <f t="shared" si="406"/>
        <v>6.4382699742213392</v>
      </c>
      <c r="BV59" s="15">
        <f t="shared" si="406"/>
        <v>6.4437573620728319</v>
      </c>
      <c r="BW59" s="15">
        <f t="shared" si="406"/>
        <v>6.4492447499243246</v>
      </c>
      <c r="BX59" s="15">
        <f t="shared" si="406"/>
        <v>6.4547321377758182</v>
      </c>
      <c r="BY59" s="15">
        <f t="shared" si="406"/>
        <v>6.4602195256273109</v>
      </c>
      <c r="BZ59" s="15">
        <f t="shared" si="406"/>
        <v>6.4657069134788046</v>
      </c>
      <c r="CA59" s="15">
        <f t="shared" si="406"/>
        <v>6.471194301330299</v>
      </c>
      <c r="CB59" s="15">
        <f t="shared" si="406"/>
        <v>6.4766816891817918</v>
      </c>
      <c r="CC59" s="15">
        <f t="shared" si="406"/>
        <v>6.4821690770332854</v>
      </c>
      <c r="CD59" s="15">
        <f t="shared" si="406"/>
        <v>6.4876564648847781</v>
      </c>
      <c r="CE59" s="15">
        <f t="shared" si="406"/>
        <v>6.4931438527362735</v>
      </c>
      <c r="CF59" s="15">
        <f t="shared" si="406"/>
        <v>6.4986312405877662</v>
      </c>
      <c r="CG59" s="15">
        <f t="shared" si="406"/>
        <v>6.5041186284392589</v>
      </c>
      <c r="CH59" s="15">
        <f t="shared" si="406"/>
        <v>6.5096060162907525</v>
      </c>
      <c r="CI59" s="15">
        <f t="shared" si="406"/>
        <v>6.5150934041422452</v>
      </c>
      <c r="CJ59" s="15">
        <f t="shared" si="406"/>
        <v>6.5205807919937397</v>
      </c>
      <c r="CK59" s="15">
        <f t="shared" si="406"/>
        <v>6.5260681798452334</v>
      </c>
      <c r="CL59" s="15">
        <f t="shared" si="406"/>
        <v>6.5315555676967261</v>
      </c>
      <c r="CM59" s="15">
        <f t="shared" si="406"/>
        <v>6.5370429555482206</v>
      </c>
      <c r="CN59" s="15">
        <f t="shared" si="406"/>
        <v>6.5425303433997133</v>
      </c>
      <c r="CO59" s="15">
        <f t="shared" si="406"/>
        <v>6.5480177312512069</v>
      </c>
      <c r="CP59" s="15">
        <f t="shared" si="406"/>
        <v>6.5535051191026996</v>
      </c>
      <c r="CQ59" s="15">
        <f t="shared" si="406"/>
        <v>6.5589925069541932</v>
      </c>
      <c r="CR59" s="15">
        <f t="shared" si="406"/>
        <v>6.5644798948056877</v>
      </c>
      <c r="CS59" s="15">
        <f t="shared" si="406"/>
        <v>6.5699672826571804</v>
      </c>
      <c r="CT59" s="15">
        <f t="shared" si="406"/>
        <v>6.575454670508674</v>
      </c>
      <c r="CU59" s="15">
        <f t="shared" ref="CU59:DJ59" si="407">(CU57*EXP(-CU11*1))+CU55</f>
        <v>6.5809420583601668</v>
      </c>
      <c r="CV59" s="15">
        <f t="shared" si="407"/>
        <v>6.5864294462116622</v>
      </c>
      <c r="CW59" s="15">
        <f t="shared" si="407"/>
        <v>6.5919168340631549</v>
      </c>
      <c r="CX59" s="15">
        <f t="shared" si="407"/>
        <v>6.5974042219146476</v>
      </c>
      <c r="CY59" s="15">
        <f t="shared" si="407"/>
        <v>6.6028916097661412</v>
      </c>
      <c r="CZ59" s="15">
        <f t="shared" si="407"/>
        <v>6.6083789976176348</v>
      </c>
      <c r="DA59" s="15">
        <f t="shared" si="407"/>
        <v>6.6138663854691284</v>
      </c>
      <c r="DB59" s="15">
        <f t="shared" si="407"/>
        <v>6.619353773320622</v>
      </c>
      <c r="DC59" s="15">
        <f t="shared" si="407"/>
        <v>6.6248411611721147</v>
      </c>
      <c r="DD59" s="15">
        <f t="shared" si="407"/>
        <v>6.6303285490236092</v>
      </c>
      <c r="DE59" s="15">
        <f t="shared" si="407"/>
        <v>6.635815936875102</v>
      </c>
      <c r="DF59" s="15">
        <f t="shared" si="407"/>
        <v>6.6413033247265956</v>
      </c>
      <c r="DG59" s="15">
        <f t="shared" si="407"/>
        <v>6.6467907125780883</v>
      </c>
      <c r="DH59" s="15">
        <f t="shared" si="407"/>
        <v>6.6522781004295819</v>
      </c>
      <c r="DI59" s="15">
        <f t="shared" si="407"/>
        <v>6.6577654882810764</v>
      </c>
      <c r="DJ59" s="15">
        <f t="shared" si="407"/>
        <v>6.6632528761325709</v>
      </c>
      <c r="DK59" s="15">
        <f t="shared" ref="DK59:EC59" si="408">(DK57*EXP(-DK11*1))+DK55</f>
        <v>6.6687402639840627</v>
      </c>
      <c r="DL59" s="15">
        <f t="shared" si="408"/>
        <v>6.6742276518355563</v>
      </c>
      <c r="DM59" s="15">
        <f t="shared" si="408"/>
        <v>6.6797150396870499</v>
      </c>
      <c r="DN59" s="15">
        <f t="shared" si="408"/>
        <v>6.6852024275385435</v>
      </c>
      <c r="DO59" s="15">
        <f t="shared" si="408"/>
        <v>6.6906898153900363</v>
      </c>
      <c r="DP59" s="15">
        <f t="shared" si="408"/>
        <v>6.6961772032415299</v>
      </c>
      <c r="DQ59" s="15">
        <f t="shared" si="408"/>
        <v>6.7016645910930235</v>
      </c>
      <c r="DR59" s="15">
        <f t="shared" si="408"/>
        <v>6.7071519789445171</v>
      </c>
      <c r="DS59" s="15">
        <f t="shared" si="408"/>
        <v>6.7126393667960116</v>
      </c>
      <c r="DT59" s="15">
        <f t="shared" si="408"/>
        <v>6.7181267546475052</v>
      </c>
      <c r="DU59" s="15">
        <f t="shared" si="408"/>
        <v>6.7236141424989979</v>
      </c>
      <c r="DV59" s="15">
        <f t="shared" si="408"/>
        <v>6.7291015303504906</v>
      </c>
      <c r="DW59" s="15">
        <f t="shared" si="408"/>
        <v>6.7345889182019842</v>
      </c>
      <c r="DX59" s="15">
        <f t="shared" si="408"/>
        <v>6.740076306053477</v>
      </c>
      <c r="DY59" s="15">
        <f t="shared" si="408"/>
        <v>6.7455636939049697</v>
      </c>
      <c r="DZ59" s="15">
        <f t="shared" si="408"/>
        <v>6.7510510817564651</v>
      </c>
      <c r="EA59" s="15">
        <f t="shared" si="408"/>
        <v>6.7565384696079596</v>
      </c>
      <c r="EB59" s="15">
        <f t="shared" si="408"/>
        <v>6.7620258574594514</v>
      </c>
      <c r="EC59" s="32">
        <f t="shared" si="408"/>
        <v>6.767513245310945</v>
      </c>
    </row>
    <row r="60" spans="2:133" s="34" customFormat="1" ht="16.5" thickBot="1" x14ac:dyDescent="0.3">
      <c r="V60" s="111"/>
      <c r="W60" s="40" t="s">
        <v>187</v>
      </c>
      <c r="X60" s="5" t="s">
        <v>221</v>
      </c>
      <c r="Y60" s="54">
        <f>(Y58*EXP(-Y14*1))+Y56</f>
        <v>12.071281388301664</v>
      </c>
      <c r="Z60" s="6" t="s">
        <v>4</v>
      </c>
      <c r="AB60" s="39"/>
      <c r="AE60" s="112"/>
      <c r="AF60" s="30" t="s">
        <v>204</v>
      </c>
      <c r="AG60" s="15">
        <f>((AG56*(AG24+AG25)*AG20)/(AG38+AG14))+((AG57*(AG24+AG25))/(AG38+AG11))+((AG20*(AG24+AG25)*(AG54-AG17))/AG38)+((AG55*(AG24+AG25))/AG38)+((AG52*AG21*(AG24+AG25))/AG38)+((AG53*AG22*(AG24+AG25))/AG38)-((AG52^2)/(2*AG38))-((AG53^2)/(2*AG38))</f>
        <v>11.364901859504137</v>
      </c>
      <c r="AH60" s="15">
        <f>((AH56*(AH24+AH25)*AH20)/(AH38+AH14))+((AH57*(AH24+AH25))/(AH38+AH11))+((AH20*(AH24+AH25)*(AH54-AH17))/AH38)+((AH55*(AH24+AH25))/AH38)+((AH52*AH21*(AH24+AH25))/AH38)+((AH53*AH22*(AH24+AH25))/AH38)-((AH52^2)/(2*AH38))-((AH53^2)/(2*AH38))</f>
        <v>11.378015404958678</v>
      </c>
      <c r="AI60" s="15">
        <f t="shared" ref="AI60:CT60" si="409">((AI56*(AI24+AI25)*AI20)/(AI38+AI14))+((AI57*(AI24+AI25))/(AI38+AI11))+((AI20*(AI24+AI25)*(AI54-AI17))/AI38)+((AI55*(AI24+AI25))/AI38)+((AI52*AI21*(AI24+AI25))/AI38)+((AI53*AI22*(AI24+AI25))/AI38)-((AI52^2)/(2*AI38))-((AI53^2)/(2*AI38))</f>
        <v>11.391146950413221</v>
      </c>
      <c r="AJ60" s="15">
        <f t="shared" si="409"/>
        <v>11.404296495867765</v>
      </c>
      <c r="AK60" s="15">
        <f t="shared" si="409"/>
        <v>11.417464041322315</v>
      </c>
      <c r="AL60" s="15">
        <f t="shared" si="409"/>
        <v>11.430649586776857</v>
      </c>
      <c r="AM60" s="15">
        <f t="shared" si="409"/>
        <v>11.443853132231407</v>
      </c>
      <c r="AN60" s="15">
        <f t="shared" si="409"/>
        <v>11.457074677685954</v>
      </c>
      <c r="AO60" s="15">
        <f t="shared" si="409"/>
        <v>11.4703142231405</v>
      </c>
      <c r="AP60" s="15">
        <f t="shared" si="409"/>
        <v>11.48357176859504</v>
      </c>
      <c r="AQ60" s="15">
        <f t="shared" si="409"/>
        <v>11.496847314049583</v>
      </c>
      <c r="AR60" s="15">
        <f t="shared" si="409"/>
        <v>11.510140859504133</v>
      </c>
      <c r="AS60" s="15">
        <f t="shared" si="409"/>
        <v>11.523452404958677</v>
      </c>
      <c r="AT60" s="15">
        <f t="shared" si="409"/>
        <v>11.536781950413221</v>
      </c>
      <c r="AU60" s="15">
        <f t="shared" si="409"/>
        <v>11.55012949586777</v>
      </c>
      <c r="AV60" s="15">
        <f t="shared" si="409"/>
        <v>11.563495041322314</v>
      </c>
      <c r="AW60" s="15">
        <f t="shared" si="409"/>
        <v>11.576878586776857</v>
      </c>
      <c r="AX60" s="15">
        <f t="shared" si="409"/>
        <v>11.590280132231401</v>
      </c>
      <c r="AY60" s="15">
        <f t="shared" si="409"/>
        <v>11.603699677685949</v>
      </c>
      <c r="AZ60" s="15">
        <f t="shared" si="409"/>
        <v>11.617137223140496</v>
      </c>
      <c r="BA60" s="15">
        <f t="shared" si="409"/>
        <v>11.630592768595042</v>
      </c>
      <c r="BB60" s="15">
        <f t="shared" si="409"/>
        <v>11.644066314049583</v>
      </c>
      <c r="BC60" s="15">
        <f t="shared" si="409"/>
        <v>11.657557859504132</v>
      </c>
      <c r="BD60" s="15">
        <f t="shared" si="409"/>
        <v>11.671067404958679</v>
      </c>
      <c r="BE60" s="15">
        <f t="shared" si="409"/>
        <v>11.684594950413222</v>
      </c>
      <c r="BF60" s="15">
        <f t="shared" si="409"/>
        <v>11.698140495867769</v>
      </c>
      <c r="BG60" s="15">
        <f t="shared" si="409"/>
        <v>11.711704041322312</v>
      </c>
      <c r="BH60" s="15">
        <f t="shared" si="409"/>
        <v>11.72528558677686</v>
      </c>
      <c r="BI60" s="15">
        <f t="shared" si="409"/>
        <v>11.738885132231399</v>
      </c>
      <c r="BJ60" s="15">
        <f t="shared" si="409"/>
        <v>11.75250267768595</v>
      </c>
      <c r="BK60" s="15">
        <f t="shared" si="409"/>
        <v>11.766138223140498</v>
      </c>
      <c r="BL60" s="15">
        <f t="shared" si="409"/>
        <v>11.77979176859504</v>
      </c>
      <c r="BM60" s="15">
        <f t="shared" si="409"/>
        <v>11.793463314049589</v>
      </c>
      <c r="BN60" s="15">
        <f t="shared" si="409"/>
        <v>11.807152859504132</v>
      </c>
      <c r="BO60" s="15">
        <f t="shared" si="409"/>
        <v>11.82086040495868</v>
      </c>
      <c r="BP60" s="15">
        <f t="shared" si="409"/>
        <v>11.834585950413221</v>
      </c>
      <c r="BQ60" s="15">
        <f t="shared" si="409"/>
        <v>11.848329495867764</v>
      </c>
      <c r="BR60" s="15">
        <f t="shared" si="409"/>
        <v>11.862091041322316</v>
      </c>
      <c r="BS60" s="15">
        <f t="shared" si="409"/>
        <v>11.875870586776861</v>
      </c>
      <c r="BT60" s="15">
        <f t="shared" si="409"/>
        <v>11.889668132231405</v>
      </c>
      <c r="BU60" s="15">
        <f t="shared" si="409"/>
        <v>11.903483677685955</v>
      </c>
      <c r="BV60" s="15">
        <f t="shared" si="409"/>
        <v>11.917317223140497</v>
      </c>
      <c r="BW60" s="15">
        <f t="shared" si="409"/>
        <v>11.931168768595038</v>
      </c>
      <c r="BX60" s="15">
        <f t="shared" si="409"/>
        <v>11.945038314049587</v>
      </c>
      <c r="BY60" s="15">
        <f t="shared" si="409"/>
        <v>11.958925859504131</v>
      </c>
      <c r="BZ60" s="15">
        <f t="shared" si="409"/>
        <v>11.972831404958683</v>
      </c>
      <c r="CA60" s="15">
        <f t="shared" si="409"/>
        <v>11.986754950413225</v>
      </c>
      <c r="CB60" s="15">
        <f t="shared" si="409"/>
        <v>12.000696495867768</v>
      </c>
      <c r="CC60" s="15">
        <f t="shared" si="409"/>
        <v>12.014656041322317</v>
      </c>
      <c r="CD60" s="15">
        <f t="shared" si="409"/>
        <v>12.028633586776856</v>
      </c>
      <c r="CE60" s="15">
        <f t="shared" si="409"/>
        <v>12.04262913223141</v>
      </c>
      <c r="CF60" s="15">
        <f t="shared" si="409"/>
        <v>12.05664267768595</v>
      </c>
      <c r="CG60" s="15">
        <f t="shared" si="409"/>
        <v>12.070674223140497</v>
      </c>
      <c r="CH60" s="15">
        <f t="shared" si="409"/>
        <v>12.08472376859504</v>
      </c>
      <c r="CI60" s="15">
        <f t="shared" si="409"/>
        <v>12.098791314049587</v>
      </c>
      <c r="CJ60" s="15">
        <f t="shared" si="409"/>
        <v>12.112876859504137</v>
      </c>
      <c r="CK60" s="15">
        <f t="shared" si="409"/>
        <v>12.126980404958678</v>
      </c>
      <c r="CL60" s="15">
        <f t="shared" si="409"/>
        <v>12.141101950413223</v>
      </c>
      <c r="CM60" s="15">
        <f t="shared" si="409"/>
        <v>12.15524149586777</v>
      </c>
      <c r="CN60" s="15">
        <f t="shared" si="409"/>
        <v>12.169399041322317</v>
      </c>
      <c r="CO60" s="15">
        <f t="shared" si="409"/>
        <v>12.183574586776858</v>
      </c>
      <c r="CP60" s="15">
        <f t="shared" si="409"/>
        <v>12.197768132231403</v>
      </c>
      <c r="CQ60" s="15">
        <f t="shared" si="409"/>
        <v>12.211979677685951</v>
      </c>
      <c r="CR60" s="15">
        <f t="shared" si="409"/>
        <v>12.226209223140497</v>
      </c>
      <c r="CS60" s="15">
        <f t="shared" si="409"/>
        <v>12.240456768595045</v>
      </c>
      <c r="CT60" s="15">
        <f t="shared" si="409"/>
        <v>12.254722314049587</v>
      </c>
      <c r="CU60" s="15">
        <f t="shared" ref="CU60:DJ60" si="410">((CU56*(CU24+CU25)*CU20)/(CU38+CU14))+((CU57*(CU24+CU25))/(CU38+CU11))+((CU20*(CU24+CU25)*(CU54-CU17))/CU38)+((CU55*(CU24+CU25))/CU38)+((CU52*CU21*(CU24+CU25))/CU38)+((CU53*CU22*(CU24+CU25))/CU38)-((CU52^2)/(2*CU38))-((CU53^2)/(2*CU38))</f>
        <v>12.26900585950413</v>
      </c>
      <c r="CV60" s="15">
        <f t="shared" si="410"/>
        <v>12.283307404958677</v>
      </c>
      <c r="CW60" s="15">
        <f t="shared" si="410"/>
        <v>12.297626950413225</v>
      </c>
      <c r="CX60" s="15">
        <f t="shared" si="410"/>
        <v>12.311964495867773</v>
      </c>
      <c r="CY60" s="15">
        <f t="shared" si="410"/>
        <v>12.326320041322315</v>
      </c>
      <c r="CZ60" s="15">
        <f t="shared" si="410"/>
        <v>12.340693586776856</v>
      </c>
      <c r="DA60" s="15">
        <f t="shared" si="410"/>
        <v>12.355085132231405</v>
      </c>
      <c r="DB60" s="15">
        <f t="shared" si="410"/>
        <v>12.369494677685951</v>
      </c>
      <c r="DC60" s="15">
        <f t="shared" si="410"/>
        <v>12.383922223140498</v>
      </c>
      <c r="DD60" s="15">
        <f t="shared" si="410"/>
        <v>12.398367768595039</v>
      </c>
      <c r="DE60" s="15">
        <f t="shared" si="410"/>
        <v>12.412831314049592</v>
      </c>
      <c r="DF60" s="15">
        <f t="shared" si="410"/>
        <v>12.427312859504134</v>
      </c>
      <c r="DG60" s="15">
        <f t="shared" si="410"/>
        <v>12.441812404958682</v>
      </c>
      <c r="DH60" s="15">
        <f t="shared" si="410"/>
        <v>12.456329950413222</v>
      </c>
      <c r="DI60" s="15">
        <f t="shared" si="410"/>
        <v>12.470865495867766</v>
      </c>
      <c r="DJ60" s="15">
        <f t="shared" si="410"/>
        <v>12.48541904132232</v>
      </c>
      <c r="DK60" s="15">
        <f t="shared" ref="DK60:EC60" si="411">((DK56*(DK24+DK25)*DK20)/(DK38+DK14))+((DK57*(DK24+DK25))/(DK38+DK11))+((DK20*(DK24+DK25)*(DK54-DK17))/DK38)+((DK55*(DK24+DK25))/DK38)+((DK52*DK21*(DK24+DK25))/DK38)+((DK53*DK22*(DK24+DK25))/DK38)-((DK52^2)/(2*DK38))-((DK53^2)/(2*DK38))</f>
        <v>12.499990586776862</v>
      </c>
      <c r="DL60" s="15">
        <f t="shared" si="411"/>
        <v>12.514580132231405</v>
      </c>
      <c r="DM60" s="15">
        <f t="shared" si="411"/>
        <v>12.529187677685954</v>
      </c>
      <c r="DN60" s="15">
        <f t="shared" si="411"/>
        <v>12.543813223140491</v>
      </c>
      <c r="DO60" s="15">
        <f t="shared" si="411"/>
        <v>12.55845676859504</v>
      </c>
      <c r="DP60" s="15">
        <f t="shared" si="411"/>
        <v>12.573118314049591</v>
      </c>
      <c r="DQ60" s="15">
        <f t="shared" si="411"/>
        <v>12.587797859504137</v>
      </c>
      <c r="DR60" s="15">
        <f t="shared" si="411"/>
        <v>12.602495404958677</v>
      </c>
      <c r="DS60" s="15">
        <f t="shared" si="411"/>
        <v>12.617210950413222</v>
      </c>
      <c r="DT60" s="15">
        <f t="shared" si="411"/>
        <v>12.631944495867771</v>
      </c>
      <c r="DU60" s="15">
        <f t="shared" si="411"/>
        <v>12.646696041322315</v>
      </c>
      <c r="DV60" s="15">
        <f t="shared" si="411"/>
        <v>12.661465586776863</v>
      </c>
      <c r="DW60" s="15">
        <f t="shared" si="411"/>
        <v>12.676253132231409</v>
      </c>
      <c r="DX60" s="15">
        <f t="shared" si="411"/>
        <v>12.691058677685948</v>
      </c>
      <c r="DY60" s="15">
        <f t="shared" si="411"/>
        <v>12.705882223140494</v>
      </c>
      <c r="DZ60" s="15">
        <f t="shared" si="411"/>
        <v>12.720723768595041</v>
      </c>
      <c r="EA60" s="15">
        <f t="shared" si="411"/>
        <v>12.735583314049585</v>
      </c>
      <c r="EB60" s="15">
        <f t="shared" si="411"/>
        <v>12.750460859504134</v>
      </c>
      <c r="EC60" s="32">
        <f t="shared" si="411"/>
        <v>12.765356404958681</v>
      </c>
    </row>
    <row r="61" spans="2:133" s="34" customFormat="1" ht="15.75" customHeight="1" x14ac:dyDescent="0.25">
      <c r="V61" s="111"/>
      <c r="W61" s="52" t="s">
        <v>188</v>
      </c>
      <c r="X61" s="7" t="s">
        <v>222</v>
      </c>
      <c r="Y61" s="55">
        <f>(Y59*EXP(-Y11*1))+Y57</f>
        <v>6.5480177312512069</v>
      </c>
      <c r="Z61" s="8" t="s">
        <v>11</v>
      </c>
      <c r="AB61" s="36"/>
      <c r="AE61" s="110" t="s">
        <v>227</v>
      </c>
      <c r="AF61" s="30" t="s">
        <v>209</v>
      </c>
      <c r="AG61" s="43">
        <f>AG69</f>
        <v>0.66666666666666663</v>
      </c>
      <c r="AH61" s="43">
        <f>AH69</f>
        <v>0.66666666666666663</v>
      </c>
      <c r="AI61" s="43">
        <f t="shared" ref="AI61:CT61" si="412">AI69</f>
        <v>0.66666666666666663</v>
      </c>
      <c r="AJ61" s="43">
        <f t="shared" si="412"/>
        <v>0.66666666666666663</v>
      </c>
      <c r="AK61" s="43">
        <f t="shared" si="412"/>
        <v>0.66666666666666663</v>
      </c>
      <c r="AL61" s="43">
        <f t="shared" si="412"/>
        <v>0.66666666666666663</v>
      </c>
      <c r="AM61" s="43">
        <f t="shared" si="412"/>
        <v>0.66666666666666663</v>
      </c>
      <c r="AN61" s="43">
        <f t="shared" si="412"/>
        <v>0.66666666666666663</v>
      </c>
      <c r="AO61" s="43">
        <f t="shared" si="412"/>
        <v>0.66666666666666663</v>
      </c>
      <c r="AP61" s="43">
        <f t="shared" si="412"/>
        <v>0.66666666666666663</v>
      </c>
      <c r="AQ61" s="43">
        <f t="shared" si="412"/>
        <v>0.66666666666666663</v>
      </c>
      <c r="AR61" s="43">
        <f t="shared" si="412"/>
        <v>0.66666666666666663</v>
      </c>
      <c r="AS61" s="43">
        <f t="shared" si="412"/>
        <v>0.66666666666666663</v>
      </c>
      <c r="AT61" s="43">
        <f t="shared" si="412"/>
        <v>0.66666666666666663</v>
      </c>
      <c r="AU61" s="43">
        <f t="shared" si="412"/>
        <v>0.66666666666666663</v>
      </c>
      <c r="AV61" s="43">
        <f t="shared" si="412"/>
        <v>0.66666666666666663</v>
      </c>
      <c r="AW61" s="43">
        <f t="shared" si="412"/>
        <v>0.66666666666666663</v>
      </c>
      <c r="AX61" s="43">
        <f t="shared" si="412"/>
        <v>0.66666666666666663</v>
      </c>
      <c r="AY61" s="43">
        <f t="shared" si="412"/>
        <v>0.66666666666666663</v>
      </c>
      <c r="AZ61" s="43">
        <f t="shared" si="412"/>
        <v>0.66666666666666663</v>
      </c>
      <c r="BA61" s="43">
        <f t="shared" si="412"/>
        <v>0.66666666666666663</v>
      </c>
      <c r="BB61" s="43">
        <f t="shared" si="412"/>
        <v>0.66666666666666663</v>
      </c>
      <c r="BC61" s="43">
        <f t="shared" si="412"/>
        <v>0.66666666666666663</v>
      </c>
      <c r="BD61" s="43">
        <f t="shared" si="412"/>
        <v>0.66666666666666663</v>
      </c>
      <c r="BE61" s="43">
        <f t="shared" si="412"/>
        <v>0.66666666666666663</v>
      </c>
      <c r="BF61" s="43">
        <f t="shared" si="412"/>
        <v>0.66666666666666663</v>
      </c>
      <c r="BG61" s="43">
        <f t="shared" si="412"/>
        <v>0.66666666666666663</v>
      </c>
      <c r="BH61" s="43">
        <f t="shared" si="412"/>
        <v>0.66666666666666663</v>
      </c>
      <c r="BI61" s="43">
        <f t="shared" si="412"/>
        <v>0.66666666666666663</v>
      </c>
      <c r="BJ61" s="43">
        <f t="shared" si="412"/>
        <v>0.66666666666666663</v>
      </c>
      <c r="BK61" s="43">
        <f t="shared" si="412"/>
        <v>0.66666666666666663</v>
      </c>
      <c r="BL61" s="43">
        <f t="shared" si="412"/>
        <v>0.66666666666666663</v>
      </c>
      <c r="BM61" s="43">
        <f t="shared" si="412"/>
        <v>0.66666666666666663</v>
      </c>
      <c r="BN61" s="43">
        <f t="shared" si="412"/>
        <v>0.66666666666666663</v>
      </c>
      <c r="BO61" s="43">
        <f t="shared" si="412"/>
        <v>0.66666666666666663</v>
      </c>
      <c r="BP61" s="43">
        <f t="shared" si="412"/>
        <v>0.66666666666666663</v>
      </c>
      <c r="BQ61" s="43">
        <f t="shared" si="412"/>
        <v>0.66666666666666663</v>
      </c>
      <c r="BR61" s="43">
        <f t="shared" si="412"/>
        <v>0.66666666666666663</v>
      </c>
      <c r="BS61" s="43">
        <f t="shared" si="412"/>
        <v>0.66666666666666663</v>
      </c>
      <c r="BT61" s="43">
        <f t="shared" si="412"/>
        <v>0.66666666666666663</v>
      </c>
      <c r="BU61" s="43">
        <f t="shared" si="412"/>
        <v>0.66666666666666663</v>
      </c>
      <c r="BV61" s="43">
        <f t="shared" si="412"/>
        <v>0.66666666666666663</v>
      </c>
      <c r="BW61" s="43">
        <f t="shared" si="412"/>
        <v>0.66666666666666663</v>
      </c>
      <c r="BX61" s="43">
        <f t="shared" si="412"/>
        <v>0.66666666666666663</v>
      </c>
      <c r="BY61" s="43">
        <f t="shared" si="412"/>
        <v>0.66666666666666663</v>
      </c>
      <c r="BZ61" s="43">
        <f t="shared" si="412"/>
        <v>0.66666666666666663</v>
      </c>
      <c r="CA61" s="43">
        <f t="shared" si="412"/>
        <v>0.66666666666666663</v>
      </c>
      <c r="CB61" s="43">
        <f t="shared" si="412"/>
        <v>0.66666666666666663</v>
      </c>
      <c r="CC61" s="43">
        <f t="shared" si="412"/>
        <v>0.66666666666666663</v>
      </c>
      <c r="CD61" s="43">
        <f t="shared" si="412"/>
        <v>0.66666666666666663</v>
      </c>
      <c r="CE61" s="43">
        <f t="shared" si="412"/>
        <v>0.66666666666666663</v>
      </c>
      <c r="CF61" s="43">
        <f t="shared" si="412"/>
        <v>0.66666666666666663</v>
      </c>
      <c r="CG61" s="43">
        <f t="shared" si="412"/>
        <v>0.66666666666666663</v>
      </c>
      <c r="CH61" s="43">
        <f t="shared" si="412"/>
        <v>0.66666666666666663</v>
      </c>
      <c r="CI61" s="43">
        <f t="shared" si="412"/>
        <v>0.66666666666666663</v>
      </c>
      <c r="CJ61" s="43">
        <f t="shared" si="412"/>
        <v>0.66666666666666663</v>
      </c>
      <c r="CK61" s="43">
        <f t="shared" si="412"/>
        <v>0.66666666666666663</v>
      </c>
      <c r="CL61" s="43">
        <f t="shared" si="412"/>
        <v>0.66666666666666663</v>
      </c>
      <c r="CM61" s="43">
        <f t="shared" si="412"/>
        <v>0.66666666666666663</v>
      </c>
      <c r="CN61" s="43">
        <f t="shared" si="412"/>
        <v>0.66666666666666663</v>
      </c>
      <c r="CO61" s="43">
        <f t="shared" si="412"/>
        <v>0.66666666666666663</v>
      </c>
      <c r="CP61" s="43">
        <f t="shared" si="412"/>
        <v>0.66666666666666663</v>
      </c>
      <c r="CQ61" s="43">
        <f t="shared" si="412"/>
        <v>0.66666666666666663</v>
      </c>
      <c r="CR61" s="43">
        <f t="shared" si="412"/>
        <v>0.66666666666666663</v>
      </c>
      <c r="CS61" s="43">
        <f t="shared" si="412"/>
        <v>0.66666666666666663</v>
      </c>
      <c r="CT61" s="43">
        <f t="shared" si="412"/>
        <v>0.66666666666666663</v>
      </c>
      <c r="CU61" s="43">
        <f t="shared" ref="CU61:DJ61" si="413">CU69</f>
        <v>0.66666666666666663</v>
      </c>
      <c r="CV61" s="43">
        <f t="shared" si="413"/>
        <v>0.66666666666666663</v>
      </c>
      <c r="CW61" s="43">
        <f t="shared" si="413"/>
        <v>0.66666666666666663</v>
      </c>
      <c r="CX61" s="43">
        <f t="shared" si="413"/>
        <v>0.66666666666666663</v>
      </c>
      <c r="CY61" s="43">
        <f t="shared" si="413"/>
        <v>0.66666666666666663</v>
      </c>
      <c r="CZ61" s="43">
        <f t="shared" si="413"/>
        <v>0.66666666666666663</v>
      </c>
      <c r="DA61" s="43">
        <f t="shared" si="413"/>
        <v>0.66666666666666663</v>
      </c>
      <c r="DB61" s="43">
        <f t="shared" si="413"/>
        <v>0.66666666666666663</v>
      </c>
      <c r="DC61" s="43">
        <f t="shared" si="413"/>
        <v>0.66666666666666663</v>
      </c>
      <c r="DD61" s="43">
        <f t="shared" si="413"/>
        <v>0.66666666666666663</v>
      </c>
      <c r="DE61" s="43">
        <f t="shared" si="413"/>
        <v>0.66666666666666663</v>
      </c>
      <c r="DF61" s="43">
        <f t="shared" si="413"/>
        <v>0.66666666666666663</v>
      </c>
      <c r="DG61" s="43">
        <f t="shared" si="413"/>
        <v>0.66666666666666663</v>
      </c>
      <c r="DH61" s="43">
        <f t="shared" si="413"/>
        <v>0.66666666666666663</v>
      </c>
      <c r="DI61" s="43">
        <f t="shared" si="413"/>
        <v>0.66666666666666663</v>
      </c>
      <c r="DJ61" s="43">
        <f t="shared" si="413"/>
        <v>0.66666666666666663</v>
      </c>
      <c r="DK61" s="43">
        <f t="shared" ref="DK61:EC61" si="414">DK69</f>
        <v>0.66666666666666663</v>
      </c>
      <c r="DL61" s="43">
        <f t="shared" si="414"/>
        <v>0.66666666666666663</v>
      </c>
      <c r="DM61" s="43">
        <f t="shared" si="414"/>
        <v>0.66666666666666663</v>
      </c>
      <c r="DN61" s="43">
        <f t="shared" si="414"/>
        <v>0.66666666666666663</v>
      </c>
      <c r="DO61" s="43">
        <f t="shared" si="414"/>
        <v>0.66666666666666663</v>
      </c>
      <c r="DP61" s="43">
        <f t="shared" si="414"/>
        <v>0.66666666666666663</v>
      </c>
      <c r="DQ61" s="43">
        <f t="shared" si="414"/>
        <v>0.66666666666666663</v>
      </c>
      <c r="DR61" s="43">
        <f t="shared" si="414"/>
        <v>0.66666666666666663</v>
      </c>
      <c r="DS61" s="43">
        <f t="shared" si="414"/>
        <v>0.66666666666666663</v>
      </c>
      <c r="DT61" s="43">
        <f t="shared" si="414"/>
        <v>0.66666666666666663</v>
      </c>
      <c r="DU61" s="43">
        <f t="shared" si="414"/>
        <v>0.66666666666666663</v>
      </c>
      <c r="DV61" s="43">
        <f t="shared" si="414"/>
        <v>0.66666666666666663</v>
      </c>
      <c r="DW61" s="43">
        <f t="shared" si="414"/>
        <v>0.66666666666666663</v>
      </c>
      <c r="DX61" s="43">
        <f t="shared" si="414"/>
        <v>0.66666666666666663</v>
      </c>
      <c r="DY61" s="43">
        <f t="shared" si="414"/>
        <v>0.66666666666666663</v>
      </c>
      <c r="DZ61" s="43">
        <f t="shared" si="414"/>
        <v>0.66666666666666663</v>
      </c>
      <c r="EA61" s="43">
        <f t="shared" si="414"/>
        <v>0.66666666666666663</v>
      </c>
      <c r="EB61" s="43">
        <f t="shared" si="414"/>
        <v>0.66666666666666663</v>
      </c>
      <c r="EC61" s="68">
        <f t="shared" si="414"/>
        <v>0.66666666666666663</v>
      </c>
    </row>
    <row r="62" spans="2:133" s="34" customFormat="1" ht="16.5" thickBot="1" x14ac:dyDescent="0.3">
      <c r="V62" s="112"/>
      <c r="W62" s="51" t="s">
        <v>199</v>
      </c>
      <c r="X62" s="46" t="s">
        <v>204</v>
      </c>
      <c r="Y62" s="53">
        <f>((Y58*(Y24+Y25)*Y20)/(Y40+Y14))+((Y59*(Y24+Y25))/(Y40+Y11))+((Y20*(Y24+Y25)*(Y56-Y17))/Y40)+((Y57*(Y24+Y25))/Y40)+((Y54*Y21*(Y24+Y25))/Y40)+((Y55*Y22*(Y24+Y25))/Y40)-((Y54^2)/(2*Y40))-((Y55^2)/(2*Y40))</f>
        <v>12.183574586776858</v>
      </c>
      <c r="Z62" s="64" t="s">
        <v>4</v>
      </c>
      <c r="AB62" s="36"/>
      <c r="AE62" s="111"/>
      <c r="AF62" s="30" t="s">
        <v>210</v>
      </c>
      <c r="AG62" s="43">
        <f>AG70</f>
        <v>0.33333333333333331</v>
      </c>
      <c r="AH62" s="43">
        <f>AH70</f>
        <v>0.33333333333333331</v>
      </c>
      <c r="AI62" s="43">
        <f t="shared" ref="AI62:CT62" si="415">AI70</f>
        <v>0.33333333333333331</v>
      </c>
      <c r="AJ62" s="43">
        <f t="shared" si="415"/>
        <v>0.33333333333333331</v>
      </c>
      <c r="AK62" s="43">
        <f t="shared" si="415"/>
        <v>0.33333333333333331</v>
      </c>
      <c r="AL62" s="43">
        <f t="shared" si="415"/>
        <v>0.33333333333333331</v>
      </c>
      <c r="AM62" s="43">
        <f t="shared" si="415"/>
        <v>0.33333333333333331</v>
      </c>
      <c r="AN62" s="43">
        <f t="shared" si="415"/>
        <v>0.33333333333333331</v>
      </c>
      <c r="AO62" s="43">
        <f t="shared" si="415"/>
        <v>0.33333333333333331</v>
      </c>
      <c r="AP62" s="43">
        <f t="shared" si="415"/>
        <v>0.33333333333333331</v>
      </c>
      <c r="AQ62" s="43">
        <f t="shared" si="415"/>
        <v>0.33333333333333331</v>
      </c>
      <c r="AR62" s="43">
        <f t="shared" si="415"/>
        <v>0.33333333333333331</v>
      </c>
      <c r="AS62" s="43">
        <f t="shared" si="415"/>
        <v>0.33333333333333331</v>
      </c>
      <c r="AT62" s="43">
        <f t="shared" si="415"/>
        <v>0.33333333333333331</v>
      </c>
      <c r="AU62" s="43">
        <f t="shared" si="415"/>
        <v>0.33333333333333331</v>
      </c>
      <c r="AV62" s="43">
        <f t="shared" si="415"/>
        <v>0.33333333333333331</v>
      </c>
      <c r="AW62" s="43">
        <f t="shared" si="415"/>
        <v>0.33333333333333331</v>
      </c>
      <c r="AX62" s="43">
        <f t="shared" si="415"/>
        <v>0.33333333333333331</v>
      </c>
      <c r="AY62" s="43">
        <f t="shared" si="415"/>
        <v>0.33333333333333331</v>
      </c>
      <c r="AZ62" s="43">
        <f t="shared" si="415"/>
        <v>0.33333333333333331</v>
      </c>
      <c r="BA62" s="43">
        <f t="shared" si="415"/>
        <v>0.33333333333333331</v>
      </c>
      <c r="BB62" s="43">
        <f t="shared" si="415"/>
        <v>0.33333333333333331</v>
      </c>
      <c r="BC62" s="43">
        <f t="shared" si="415"/>
        <v>0.33333333333333331</v>
      </c>
      <c r="BD62" s="43">
        <f t="shared" si="415"/>
        <v>0.33333333333333331</v>
      </c>
      <c r="BE62" s="43">
        <f t="shared" si="415"/>
        <v>0.33333333333333331</v>
      </c>
      <c r="BF62" s="43">
        <f t="shared" si="415"/>
        <v>0.33333333333333331</v>
      </c>
      <c r="BG62" s="43">
        <f t="shared" si="415"/>
        <v>0.33333333333333331</v>
      </c>
      <c r="BH62" s="43">
        <f t="shared" si="415"/>
        <v>0.33333333333333331</v>
      </c>
      <c r="BI62" s="43">
        <f t="shared" si="415"/>
        <v>0.33333333333333331</v>
      </c>
      <c r="BJ62" s="43">
        <f t="shared" si="415"/>
        <v>0.33333333333333331</v>
      </c>
      <c r="BK62" s="43">
        <f t="shared" si="415"/>
        <v>0.33333333333333331</v>
      </c>
      <c r="BL62" s="43">
        <f t="shared" si="415"/>
        <v>0.33333333333333331</v>
      </c>
      <c r="BM62" s="43">
        <f t="shared" si="415"/>
        <v>0.33333333333333331</v>
      </c>
      <c r="BN62" s="43">
        <f t="shared" si="415"/>
        <v>0.33333333333333331</v>
      </c>
      <c r="BO62" s="43">
        <f t="shared" si="415"/>
        <v>0.33333333333333331</v>
      </c>
      <c r="BP62" s="43">
        <f t="shared" si="415"/>
        <v>0.33333333333333331</v>
      </c>
      <c r="BQ62" s="43">
        <f t="shared" si="415"/>
        <v>0.33333333333333331</v>
      </c>
      <c r="BR62" s="43">
        <f t="shared" si="415"/>
        <v>0.33333333333333331</v>
      </c>
      <c r="BS62" s="43">
        <f t="shared" si="415"/>
        <v>0.33333333333333331</v>
      </c>
      <c r="BT62" s="43">
        <f t="shared" si="415"/>
        <v>0.33333333333333331</v>
      </c>
      <c r="BU62" s="43">
        <f t="shared" si="415"/>
        <v>0.33333333333333331</v>
      </c>
      <c r="BV62" s="43">
        <f t="shared" si="415"/>
        <v>0.33333333333333331</v>
      </c>
      <c r="BW62" s="43">
        <f t="shared" si="415"/>
        <v>0.33333333333333331</v>
      </c>
      <c r="BX62" s="43">
        <f t="shared" si="415"/>
        <v>0.33333333333333331</v>
      </c>
      <c r="BY62" s="43">
        <f t="shared" si="415"/>
        <v>0.33333333333333331</v>
      </c>
      <c r="BZ62" s="43">
        <f t="shared" si="415"/>
        <v>0.33333333333333331</v>
      </c>
      <c r="CA62" s="43">
        <f t="shared" si="415"/>
        <v>0.33333333333333331</v>
      </c>
      <c r="CB62" s="43">
        <f t="shared" si="415"/>
        <v>0.33333333333333331</v>
      </c>
      <c r="CC62" s="43">
        <f t="shared" si="415"/>
        <v>0.33333333333333331</v>
      </c>
      <c r="CD62" s="43">
        <f t="shared" si="415"/>
        <v>0.33333333333333331</v>
      </c>
      <c r="CE62" s="43">
        <f t="shared" si="415"/>
        <v>0.33333333333333331</v>
      </c>
      <c r="CF62" s="43">
        <f t="shared" si="415"/>
        <v>0.33333333333333331</v>
      </c>
      <c r="CG62" s="43">
        <f t="shared" si="415"/>
        <v>0.33333333333333331</v>
      </c>
      <c r="CH62" s="43">
        <f t="shared" si="415"/>
        <v>0.33333333333333331</v>
      </c>
      <c r="CI62" s="43">
        <f t="shared" si="415"/>
        <v>0.33333333333333331</v>
      </c>
      <c r="CJ62" s="43">
        <f t="shared" si="415"/>
        <v>0.33333333333333331</v>
      </c>
      <c r="CK62" s="43">
        <f t="shared" si="415"/>
        <v>0.33333333333333331</v>
      </c>
      <c r="CL62" s="43">
        <f t="shared" si="415"/>
        <v>0.33333333333333331</v>
      </c>
      <c r="CM62" s="43">
        <f t="shared" si="415"/>
        <v>0.33333333333333331</v>
      </c>
      <c r="CN62" s="43">
        <f t="shared" si="415"/>
        <v>0.33333333333333331</v>
      </c>
      <c r="CO62" s="43">
        <f t="shared" si="415"/>
        <v>0.33333333333333331</v>
      </c>
      <c r="CP62" s="43">
        <f t="shared" si="415"/>
        <v>0.33333333333333331</v>
      </c>
      <c r="CQ62" s="43">
        <f t="shared" si="415"/>
        <v>0.33333333333333331</v>
      </c>
      <c r="CR62" s="43">
        <f t="shared" si="415"/>
        <v>0.33333333333333331</v>
      </c>
      <c r="CS62" s="43">
        <f t="shared" si="415"/>
        <v>0.33333333333333331</v>
      </c>
      <c r="CT62" s="43">
        <f t="shared" si="415"/>
        <v>0.33333333333333331</v>
      </c>
      <c r="CU62" s="43">
        <f t="shared" ref="CU62:DJ62" si="416">CU70</f>
        <v>0.33333333333333331</v>
      </c>
      <c r="CV62" s="43">
        <f t="shared" si="416"/>
        <v>0.33333333333333331</v>
      </c>
      <c r="CW62" s="43">
        <f t="shared" si="416"/>
        <v>0.33333333333333331</v>
      </c>
      <c r="CX62" s="43">
        <f t="shared" si="416"/>
        <v>0.33333333333333331</v>
      </c>
      <c r="CY62" s="43">
        <f t="shared" si="416"/>
        <v>0.33333333333333331</v>
      </c>
      <c r="CZ62" s="43">
        <f t="shared" si="416"/>
        <v>0.33333333333333331</v>
      </c>
      <c r="DA62" s="43">
        <f t="shared" si="416"/>
        <v>0.33333333333333331</v>
      </c>
      <c r="DB62" s="43">
        <f t="shared" si="416"/>
        <v>0.33333333333333331</v>
      </c>
      <c r="DC62" s="43">
        <f t="shared" si="416"/>
        <v>0.33333333333333331</v>
      </c>
      <c r="DD62" s="43">
        <f t="shared" si="416"/>
        <v>0.33333333333333331</v>
      </c>
      <c r="DE62" s="43">
        <f t="shared" si="416"/>
        <v>0.33333333333333331</v>
      </c>
      <c r="DF62" s="43">
        <f t="shared" si="416"/>
        <v>0.33333333333333331</v>
      </c>
      <c r="DG62" s="43">
        <f t="shared" si="416"/>
        <v>0.33333333333333331</v>
      </c>
      <c r="DH62" s="43">
        <f t="shared" si="416"/>
        <v>0.33333333333333331</v>
      </c>
      <c r="DI62" s="43">
        <f t="shared" si="416"/>
        <v>0.33333333333333331</v>
      </c>
      <c r="DJ62" s="43">
        <f t="shared" si="416"/>
        <v>0.33333333333333331</v>
      </c>
      <c r="DK62" s="43">
        <f t="shared" ref="DK62:EC62" si="417">DK70</f>
        <v>0.33333333333333331</v>
      </c>
      <c r="DL62" s="43">
        <f t="shared" si="417"/>
        <v>0.33333333333333331</v>
      </c>
      <c r="DM62" s="43">
        <f t="shared" si="417"/>
        <v>0.33333333333333331</v>
      </c>
      <c r="DN62" s="43">
        <f t="shared" si="417"/>
        <v>0.33333333333333331</v>
      </c>
      <c r="DO62" s="43">
        <f t="shared" si="417"/>
        <v>0.33333333333333331</v>
      </c>
      <c r="DP62" s="43">
        <f t="shared" si="417"/>
        <v>0.33333333333333331</v>
      </c>
      <c r="DQ62" s="43">
        <f t="shared" si="417"/>
        <v>0.33333333333333331</v>
      </c>
      <c r="DR62" s="43">
        <f t="shared" si="417"/>
        <v>0.33333333333333331</v>
      </c>
      <c r="DS62" s="43">
        <f t="shared" si="417"/>
        <v>0.33333333333333331</v>
      </c>
      <c r="DT62" s="43">
        <f t="shared" si="417"/>
        <v>0.33333333333333331</v>
      </c>
      <c r="DU62" s="43">
        <f t="shared" si="417"/>
        <v>0.33333333333333331</v>
      </c>
      <c r="DV62" s="43">
        <f t="shared" si="417"/>
        <v>0.33333333333333331</v>
      </c>
      <c r="DW62" s="43">
        <f t="shared" si="417"/>
        <v>0.33333333333333331</v>
      </c>
      <c r="DX62" s="43">
        <f t="shared" si="417"/>
        <v>0.33333333333333331</v>
      </c>
      <c r="DY62" s="43">
        <f t="shared" si="417"/>
        <v>0.33333333333333331</v>
      </c>
      <c r="DZ62" s="43">
        <f t="shared" si="417"/>
        <v>0.33333333333333331</v>
      </c>
      <c r="EA62" s="43">
        <f t="shared" si="417"/>
        <v>0.33333333333333331</v>
      </c>
      <c r="EB62" s="43">
        <f t="shared" si="417"/>
        <v>0.33333333333333331</v>
      </c>
      <c r="EC62" s="68">
        <f t="shared" si="417"/>
        <v>0.33333333333333331</v>
      </c>
    </row>
    <row r="63" spans="2:133" s="34" customFormat="1" ht="15.75" customHeight="1" x14ac:dyDescent="0.25">
      <c r="V63" s="110" t="s">
        <v>227</v>
      </c>
      <c r="W63" s="51" t="s">
        <v>207</v>
      </c>
      <c r="X63" s="118" t="s">
        <v>209</v>
      </c>
      <c r="Y63" s="65">
        <f>Y71</f>
        <v>0.66666666666666663</v>
      </c>
      <c r="Z63" s="64" t="s">
        <v>11</v>
      </c>
      <c r="AB63" s="39"/>
      <c r="AE63" s="111"/>
      <c r="AF63" s="5" t="s">
        <v>215</v>
      </c>
      <c r="AG63" s="15">
        <f>(AG24*AG23)-((1-AG62)*AG26)-(AG61*AG27)</f>
        <v>13.804166666666665</v>
      </c>
      <c r="AH63" s="15">
        <f>(AH24*AH23)-((1-AH62)*AH26)-(AH61*AH27)</f>
        <v>13.727366666666663</v>
      </c>
      <c r="AI63" s="15">
        <f t="shared" ref="AI63:CT63" si="418">(AI24*AI23)-((1-AI62)*AI26)-(AI61*AI27)</f>
        <v>13.650566666666665</v>
      </c>
      <c r="AJ63" s="15">
        <f t="shared" si="418"/>
        <v>13.573766666666666</v>
      </c>
      <c r="AK63" s="15">
        <f t="shared" si="418"/>
        <v>13.496966666666667</v>
      </c>
      <c r="AL63" s="15">
        <f t="shared" si="418"/>
        <v>13.420166666666665</v>
      </c>
      <c r="AM63" s="15">
        <f t="shared" si="418"/>
        <v>13.343366666666666</v>
      </c>
      <c r="AN63" s="15">
        <f t="shared" si="418"/>
        <v>13.266566666666664</v>
      </c>
      <c r="AO63" s="15">
        <f t="shared" si="418"/>
        <v>13.189766666666666</v>
      </c>
      <c r="AP63" s="15">
        <f t="shared" si="418"/>
        <v>13.112966666666667</v>
      </c>
      <c r="AQ63" s="15">
        <f t="shared" si="418"/>
        <v>13.036166666666665</v>
      </c>
      <c r="AR63" s="15">
        <f t="shared" si="418"/>
        <v>12.959366666666666</v>
      </c>
      <c r="AS63" s="15">
        <f t="shared" si="418"/>
        <v>12.882566666666664</v>
      </c>
      <c r="AT63" s="15">
        <f t="shared" si="418"/>
        <v>12.805766666666665</v>
      </c>
      <c r="AU63" s="15">
        <f t="shared" si="418"/>
        <v>12.728966666666667</v>
      </c>
      <c r="AV63" s="15">
        <f t="shared" si="418"/>
        <v>12.652166666666664</v>
      </c>
      <c r="AW63" s="15">
        <f t="shared" si="418"/>
        <v>12.575366666666666</v>
      </c>
      <c r="AX63" s="15">
        <f t="shared" si="418"/>
        <v>12.498566666666663</v>
      </c>
      <c r="AY63" s="15">
        <f t="shared" si="418"/>
        <v>12.421766666666665</v>
      </c>
      <c r="AZ63" s="15">
        <f t="shared" si="418"/>
        <v>12.344966666666666</v>
      </c>
      <c r="BA63" s="15">
        <f t="shared" si="418"/>
        <v>12.268166666666664</v>
      </c>
      <c r="BB63" s="15">
        <f t="shared" si="418"/>
        <v>12.191366666666665</v>
      </c>
      <c r="BC63" s="15">
        <f t="shared" si="418"/>
        <v>12.114566666666665</v>
      </c>
      <c r="BD63" s="15">
        <f t="shared" si="418"/>
        <v>12.037766666666665</v>
      </c>
      <c r="BE63" s="15">
        <f t="shared" si="418"/>
        <v>11.960966666666666</v>
      </c>
      <c r="BF63" s="15">
        <f t="shared" si="418"/>
        <v>11.884166666666665</v>
      </c>
      <c r="BG63" s="15">
        <f t="shared" si="418"/>
        <v>11.807366666666665</v>
      </c>
      <c r="BH63" s="15">
        <f t="shared" si="418"/>
        <v>11.730566666666665</v>
      </c>
      <c r="BI63" s="15">
        <f t="shared" si="418"/>
        <v>11.653766666666664</v>
      </c>
      <c r="BJ63" s="15">
        <f t="shared" si="418"/>
        <v>11.576966666666666</v>
      </c>
      <c r="BK63" s="15">
        <f t="shared" si="418"/>
        <v>11.500166666666665</v>
      </c>
      <c r="BL63" s="15">
        <f t="shared" si="418"/>
        <v>11.423366666666665</v>
      </c>
      <c r="BM63" s="15">
        <f t="shared" si="418"/>
        <v>11.346566666666664</v>
      </c>
      <c r="BN63" s="15">
        <f t="shared" si="418"/>
        <v>11.269766666666664</v>
      </c>
      <c r="BO63" s="15">
        <f t="shared" si="418"/>
        <v>11.192966666666665</v>
      </c>
      <c r="BP63" s="15">
        <f t="shared" si="418"/>
        <v>11.116166666666665</v>
      </c>
      <c r="BQ63" s="15">
        <f t="shared" si="418"/>
        <v>11.039366666666664</v>
      </c>
      <c r="BR63" s="15">
        <f t="shared" si="418"/>
        <v>10.962566666666664</v>
      </c>
      <c r="BS63" s="15">
        <f t="shared" si="418"/>
        <v>10.885766666666663</v>
      </c>
      <c r="BT63" s="15">
        <f t="shared" si="418"/>
        <v>10.808966666666665</v>
      </c>
      <c r="BU63" s="15">
        <f t="shared" si="418"/>
        <v>10.732166666666664</v>
      </c>
      <c r="BV63" s="15">
        <f t="shared" si="418"/>
        <v>10.655366666666664</v>
      </c>
      <c r="BW63" s="15">
        <f t="shared" si="418"/>
        <v>10.578566666666664</v>
      </c>
      <c r="BX63" s="15">
        <f t="shared" si="418"/>
        <v>10.501766666666663</v>
      </c>
      <c r="BY63" s="15">
        <f t="shared" si="418"/>
        <v>10.424966666666664</v>
      </c>
      <c r="BZ63" s="15">
        <f t="shared" si="418"/>
        <v>10.348166666666664</v>
      </c>
      <c r="CA63" s="15">
        <f t="shared" si="418"/>
        <v>10.271366666666664</v>
      </c>
      <c r="CB63" s="15">
        <f t="shared" si="418"/>
        <v>10.194566666666663</v>
      </c>
      <c r="CC63" s="15">
        <f t="shared" si="418"/>
        <v>10.117766666666663</v>
      </c>
      <c r="CD63" s="15">
        <f t="shared" si="418"/>
        <v>10.040966666666664</v>
      </c>
      <c r="CE63" s="15">
        <f t="shared" si="418"/>
        <v>9.9641666666666637</v>
      </c>
      <c r="CF63" s="15">
        <f t="shared" si="418"/>
        <v>9.8873666666666633</v>
      </c>
      <c r="CG63" s="15">
        <f t="shared" si="418"/>
        <v>9.8105666666666647</v>
      </c>
      <c r="CH63" s="15">
        <f t="shared" si="418"/>
        <v>9.7337666666666625</v>
      </c>
      <c r="CI63" s="15">
        <f t="shared" si="418"/>
        <v>9.6569666666666638</v>
      </c>
      <c r="CJ63" s="15">
        <f t="shared" si="418"/>
        <v>9.5801666666666634</v>
      </c>
      <c r="CK63" s="15">
        <f t="shared" si="418"/>
        <v>9.503366666666663</v>
      </c>
      <c r="CL63" s="15">
        <f t="shared" si="418"/>
        <v>9.4265666666666643</v>
      </c>
      <c r="CM63" s="15">
        <f t="shared" si="418"/>
        <v>9.3497666666666621</v>
      </c>
      <c r="CN63" s="15">
        <f t="shared" si="418"/>
        <v>9.2729666666666635</v>
      </c>
      <c r="CO63" s="15">
        <f t="shared" si="418"/>
        <v>9.196166666666663</v>
      </c>
      <c r="CP63" s="15">
        <f t="shared" si="418"/>
        <v>9.1193666666666626</v>
      </c>
      <c r="CQ63" s="15">
        <f t="shared" si="418"/>
        <v>9.042566666666664</v>
      </c>
      <c r="CR63" s="15">
        <f t="shared" si="418"/>
        <v>8.9657666666666618</v>
      </c>
      <c r="CS63" s="15">
        <f t="shared" si="418"/>
        <v>8.8889666666666631</v>
      </c>
      <c r="CT63" s="15">
        <f t="shared" si="418"/>
        <v>8.8121666666666627</v>
      </c>
      <c r="CU63" s="15">
        <f t="shared" ref="CU63:DJ63" si="419">(CU24*CU23)-((1-CU62)*CU26)-(CU61*CU27)</f>
        <v>8.7353666666666623</v>
      </c>
      <c r="CV63" s="15">
        <f t="shared" si="419"/>
        <v>8.6585666666666636</v>
      </c>
      <c r="CW63" s="15">
        <f t="shared" si="419"/>
        <v>8.5817666666666614</v>
      </c>
      <c r="CX63" s="15">
        <f t="shared" si="419"/>
        <v>8.5049666666666628</v>
      </c>
      <c r="CY63" s="15">
        <f t="shared" si="419"/>
        <v>8.4281666666666624</v>
      </c>
      <c r="CZ63" s="15">
        <f t="shared" si="419"/>
        <v>8.3513666666666619</v>
      </c>
      <c r="DA63" s="15">
        <f t="shared" si="419"/>
        <v>8.2745666666666633</v>
      </c>
      <c r="DB63" s="15">
        <f t="shared" si="419"/>
        <v>8.1977666666666611</v>
      </c>
      <c r="DC63" s="15">
        <f t="shared" si="419"/>
        <v>8.1209666666666624</v>
      </c>
      <c r="DD63" s="15">
        <f t="shared" si="419"/>
        <v>8.044166666666662</v>
      </c>
      <c r="DE63" s="15">
        <f t="shared" si="419"/>
        <v>7.9673666666666625</v>
      </c>
      <c r="DF63" s="15">
        <f t="shared" si="419"/>
        <v>7.8905666666666638</v>
      </c>
      <c r="DG63" s="15">
        <f t="shared" si="419"/>
        <v>7.8137666666666616</v>
      </c>
      <c r="DH63" s="15">
        <f t="shared" si="419"/>
        <v>7.736966666666663</v>
      </c>
      <c r="DI63" s="15">
        <f t="shared" si="419"/>
        <v>7.6601666666666626</v>
      </c>
      <c r="DJ63" s="15">
        <f t="shared" si="419"/>
        <v>7.5833666666666621</v>
      </c>
      <c r="DK63" s="15">
        <f t="shared" ref="DK63" si="420">(DK24*DK23)-((1-DK62)*DK26)-(DK61*DK27)</f>
        <v>7.5065666666666635</v>
      </c>
      <c r="DL63" s="15">
        <f t="shared" ref="DL63" si="421">(DL24*DL23)-((1-DL62)*DL26)-(DL61*DL27)</f>
        <v>7.4297666666666613</v>
      </c>
      <c r="DM63" s="15">
        <f t="shared" ref="DM63" si="422">(DM24*DM23)-((1-DM62)*DM26)-(DM61*DM27)</f>
        <v>7.3529666666666627</v>
      </c>
      <c r="DN63" s="15">
        <f t="shared" ref="DN63" si="423">(DN24*DN23)-((1-DN62)*DN26)-(DN61*DN27)</f>
        <v>7.2761666666666622</v>
      </c>
      <c r="DO63" s="15">
        <f t="shared" ref="DO63" si="424">(DO24*DO23)-((1-DO62)*DO26)-(DO61*DO27)</f>
        <v>7.1993666666666618</v>
      </c>
      <c r="DP63" s="15">
        <f t="shared" ref="DP63" si="425">(DP24*DP23)-((1-DP62)*DP26)-(DP61*DP27)</f>
        <v>7.1225666666666632</v>
      </c>
      <c r="DQ63" s="15">
        <f t="shared" ref="DQ63" si="426">(DQ24*DQ23)-((1-DQ62)*DQ26)-(DQ61*DQ27)</f>
        <v>7.045766666666661</v>
      </c>
      <c r="DR63" s="15">
        <f t="shared" ref="DR63" si="427">(DR24*DR23)-((1-DR62)*DR26)-(DR61*DR27)</f>
        <v>6.9689666666666623</v>
      </c>
      <c r="DS63" s="15">
        <f t="shared" ref="DS63" si="428">(DS24*DS23)-((1-DS62)*DS26)-(DS61*DS27)</f>
        <v>6.8921666666666619</v>
      </c>
      <c r="DT63" s="15">
        <f t="shared" ref="DT63" si="429">(DT24*DT23)-((1-DT62)*DT26)-(DT61*DT27)</f>
        <v>6.8153666666666615</v>
      </c>
      <c r="DU63" s="15">
        <f t="shared" ref="DU63" si="430">(DU24*DU23)-((1-DU62)*DU26)-(DU61*DU27)</f>
        <v>6.7385666666666628</v>
      </c>
      <c r="DV63" s="15">
        <f t="shared" ref="DV63" si="431">(DV24*DV23)-((1-DV62)*DV26)-(DV61*DV27)</f>
        <v>6.6617666666666606</v>
      </c>
      <c r="DW63" s="15">
        <f t="shared" ref="DW63" si="432">(DW24*DW23)-((1-DW62)*DW26)-(DW61*DW27)</f>
        <v>6.584966666666662</v>
      </c>
      <c r="DX63" s="15">
        <f t="shared" ref="DX63" si="433">(DX24*DX23)-((1-DX62)*DX26)-(DX61*DX27)</f>
        <v>6.5081666666666615</v>
      </c>
      <c r="DY63" s="15">
        <f t="shared" ref="DY63" si="434">(DY24*DY23)-((1-DY62)*DY26)-(DY61*DY27)</f>
        <v>6.4313666666666611</v>
      </c>
      <c r="DZ63" s="15">
        <f t="shared" ref="DZ63" si="435">(DZ24*DZ23)-((1-DZ62)*DZ26)-(DZ61*DZ27)</f>
        <v>6.3545666666666625</v>
      </c>
      <c r="EA63" s="15">
        <f t="shared" ref="EA63" si="436">(EA24*EA23)-((1-EA62)*EA26)-(EA61*EA27)</f>
        <v>6.2777666666666603</v>
      </c>
      <c r="EB63" s="15">
        <f t="shared" ref="EB63" si="437">(EB24*EB23)-((1-EB62)*EB26)-(EB61*EB27)</f>
        <v>6.2009666666666616</v>
      </c>
      <c r="EC63" s="32">
        <f t="shared" ref="EC63" si="438">(EC24*EC23)-((1-EC62)*EC26)-(EC61*EC27)</f>
        <v>6.1241666666666612</v>
      </c>
    </row>
    <row r="64" spans="2:133" s="34" customFormat="1" x14ac:dyDescent="0.25">
      <c r="V64" s="111"/>
      <c r="W64" s="40" t="s">
        <v>208</v>
      </c>
      <c r="X64" s="88" t="s">
        <v>210</v>
      </c>
      <c r="Y64" s="63">
        <f>Y72</f>
        <v>0.33333333333333331</v>
      </c>
      <c r="Z64" s="48" t="s">
        <v>11</v>
      </c>
      <c r="AB64" s="39"/>
      <c r="AE64" s="111"/>
      <c r="AF64" s="5" t="s">
        <v>216</v>
      </c>
      <c r="AG64" s="15">
        <f>(AG25*AG23)-((1-AG61)*AG27)-(AG62*AG26)</f>
        <v>6.9020833333333336</v>
      </c>
      <c r="AH64" s="15">
        <f>(AH25*AH23)-((1-AH61)*AH27)-(AH62*AH26)</f>
        <v>6.8636833333333325</v>
      </c>
      <c r="AI64" s="15">
        <f t="shared" ref="AI64:CT64" si="439">(AI25*AI23)-((1-AI61)*AI27)-(AI62*AI26)</f>
        <v>6.8252833333333331</v>
      </c>
      <c r="AJ64" s="15">
        <f t="shared" si="439"/>
        <v>6.7868833333333338</v>
      </c>
      <c r="AK64" s="15">
        <f t="shared" si="439"/>
        <v>6.7484833333333345</v>
      </c>
      <c r="AL64" s="15">
        <f t="shared" si="439"/>
        <v>6.7100833333333334</v>
      </c>
      <c r="AM64" s="15">
        <f t="shared" si="439"/>
        <v>6.6716833333333341</v>
      </c>
      <c r="AN64" s="15">
        <f t="shared" si="439"/>
        <v>6.633283333333333</v>
      </c>
      <c r="AO64" s="15">
        <f t="shared" si="439"/>
        <v>6.5948833333333337</v>
      </c>
      <c r="AP64" s="15">
        <f t="shared" si="439"/>
        <v>6.5564833333333343</v>
      </c>
      <c r="AQ64" s="15">
        <f t="shared" si="439"/>
        <v>6.5180833333333332</v>
      </c>
      <c r="AR64" s="15">
        <f t="shared" si="439"/>
        <v>6.479683333333333</v>
      </c>
      <c r="AS64" s="15">
        <f t="shared" si="439"/>
        <v>6.4412833333333319</v>
      </c>
      <c r="AT64" s="15">
        <f t="shared" si="439"/>
        <v>6.4028833333333326</v>
      </c>
      <c r="AU64" s="15">
        <f t="shared" si="439"/>
        <v>6.3644833333333333</v>
      </c>
      <c r="AV64" s="15">
        <f t="shared" si="439"/>
        <v>6.3260833333333322</v>
      </c>
      <c r="AW64" s="15">
        <f t="shared" si="439"/>
        <v>6.2876833333333328</v>
      </c>
      <c r="AX64" s="15">
        <f t="shared" si="439"/>
        <v>6.2492833333333317</v>
      </c>
      <c r="AY64" s="15">
        <f t="shared" si="439"/>
        <v>6.2108833333333324</v>
      </c>
      <c r="AZ64" s="15">
        <f t="shared" si="439"/>
        <v>6.1724833333333331</v>
      </c>
      <c r="BA64" s="15">
        <f t="shared" si="439"/>
        <v>6.134083333333332</v>
      </c>
      <c r="BB64" s="15">
        <f t="shared" si="439"/>
        <v>6.0956833333333327</v>
      </c>
      <c r="BC64" s="15">
        <f t="shared" si="439"/>
        <v>6.0572833333333325</v>
      </c>
      <c r="BD64" s="15">
        <f t="shared" si="439"/>
        <v>6.0188833333333323</v>
      </c>
      <c r="BE64" s="15">
        <f t="shared" si="439"/>
        <v>5.9804833333333329</v>
      </c>
      <c r="BF64" s="15">
        <f t="shared" si="439"/>
        <v>5.9420833333333327</v>
      </c>
      <c r="BG64" s="15">
        <f t="shared" si="439"/>
        <v>5.9036833333333325</v>
      </c>
      <c r="BH64" s="15">
        <f t="shared" si="439"/>
        <v>5.8652833333333323</v>
      </c>
      <c r="BI64" s="15">
        <f t="shared" si="439"/>
        <v>5.8268833333333321</v>
      </c>
      <c r="BJ64" s="15">
        <f t="shared" si="439"/>
        <v>5.7884833333333328</v>
      </c>
      <c r="BK64" s="15">
        <f t="shared" si="439"/>
        <v>5.7500833333333325</v>
      </c>
      <c r="BL64" s="15">
        <f t="shared" si="439"/>
        <v>5.7116833333333323</v>
      </c>
      <c r="BM64" s="15">
        <f t="shared" si="439"/>
        <v>5.6732833333333321</v>
      </c>
      <c r="BN64" s="15">
        <f t="shared" si="439"/>
        <v>5.6348833333333319</v>
      </c>
      <c r="BO64" s="15">
        <f t="shared" si="439"/>
        <v>5.5964833333333326</v>
      </c>
      <c r="BP64" s="15">
        <f t="shared" si="439"/>
        <v>5.5580833333333324</v>
      </c>
      <c r="BQ64" s="15">
        <f t="shared" si="439"/>
        <v>5.5196833333333322</v>
      </c>
      <c r="BR64" s="15">
        <f t="shared" si="439"/>
        <v>5.481283333333332</v>
      </c>
      <c r="BS64" s="15">
        <f t="shared" si="439"/>
        <v>5.4428833333333317</v>
      </c>
      <c r="BT64" s="15">
        <f t="shared" si="439"/>
        <v>5.4044833333333324</v>
      </c>
      <c r="BU64" s="15">
        <f t="shared" si="439"/>
        <v>5.3660833333333322</v>
      </c>
      <c r="BV64" s="15">
        <f t="shared" si="439"/>
        <v>5.327683333333332</v>
      </c>
      <c r="BW64" s="15">
        <f t="shared" si="439"/>
        <v>5.2892833333333318</v>
      </c>
      <c r="BX64" s="15">
        <f t="shared" si="439"/>
        <v>5.2508833333333316</v>
      </c>
      <c r="BY64" s="15">
        <f t="shared" si="439"/>
        <v>5.2124833333333322</v>
      </c>
      <c r="BZ64" s="15">
        <f t="shared" si="439"/>
        <v>5.174083333333332</v>
      </c>
      <c r="CA64" s="15">
        <f t="shared" si="439"/>
        <v>5.1356833333333318</v>
      </c>
      <c r="CB64" s="15">
        <f t="shared" si="439"/>
        <v>5.0972833333333316</v>
      </c>
      <c r="CC64" s="15">
        <f t="shared" si="439"/>
        <v>5.0588833333333314</v>
      </c>
      <c r="CD64" s="15">
        <f t="shared" si="439"/>
        <v>5.0204833333333321</v>
      </c>
      <c r="CE64" s="15">
        <f t="shared" si="439"/>
        <v>4.9820833333333319</v>
      </c>
      <c r="CF64" s="15">
        <f t="shared" si="439"/>
        <v>4.9436833333333317</v>
      </c>
      <c r="CG64" s="15">
        <f t="shared" si="439"/>
        <v>4.9052833333333323</v>
      </c>
      <c r="CH64" s="15">
        <f t="shared" si="439"/>
        <v>4.8668833333333312</v>
      </c>
      <c r="CI64" s="15">
        <f t="shared" si="439"/>
        <v>4.8284833333333319</v>
      </c>
      <c r="CJ64" s="15">
        <f t="shared" si="439"/>
        <v>4.7900833333333317</v>
      </c>
      <c r="CK64" s="15">
        <f t="shared" si="439"/>
        <v>4.7516833333333315</v>
      </c>
      <c r="CL64" s="15">
        <f t="shared" si="439"/>
        <v>4.7132833333333322</v>
      </c>
      <c r="CM64" s="15">
        <f t="shared" si="439"/>
        <v>4.6748833333333311</v>
      </c>
      <c r="CN64" s="15">
        <f t="shared" si="439"/>
        <v>4.6364833333333317</v>
      </c>
      <c r="CO64" s="15">
        <f t="shared" si="439"/>
        <v>4.5980833333333315</v>
      </c>
      <c r="CP64" s="15">
        <f t="shared" si="439"/>
        <v>4.5596833333333313</v>
      </c>
      <c r="CQ64" s="15">
        <f t="shared" si="439"/>
        <v>4.521283333333332</v>
      </c>
      <c r="CR64" s="15">
        <f t="shared" si="439"/>
        <v>4.4828833333333309</v>
      </c>
      <c r="CS64" s="15">
        <f t="shared" si="439"/>
        <v>4.4444833333333316</v>
      </c>
      <c r="CT64" s="15">
        <f t="shared" si="439"/>
        <v>4.4060833333333314</v>
      </c>
      <c r="CU64" s="15">
        <f t="shared" ref="CU64:DJ64" si="440">(CU25*CU23)-((1-CU61)*CU27)-(CU62*CU26)</f>
        <v>4.3676833333333311</v>
      </c>
      <c r="CV64" s="15">
        <f t="shared" si="440"/>
        <v>4.3292833333333318</v>
      </c>
      <c r="CW64" s="15">
        <f t="shared" si="440"/>
        <v>4.2908833333333307</v>
      </c>
      <c r="CX64" s="15">
        <f t="shared" si="440"/>
        <v>4.2524833333333314</v>
      </c>
      <c r="CY64" s="15">
        <f t="shared" si="440"/>
        <v>4.2140833333333312</v>
      </c>
      <c r="CZ64" s="15">
        <f t="shared" si="440"/>
        <v>4.175683333333331</v>
      </c>
      <c r="DA64" s="15">
        <f t="shared" si="440"/>
        <v>4.1372833333333316</v>
      </c>
      <c r="DB64" s="15">
        <f t="shared" si="440"/>
        <v>4.0988833333333305</v>
      </c>
      <c r="DC64" s="15">
        <f t="shared" si="440"/>
        <v>4.0604833333333312</v>
      </c>
      <c r="DD64" s="15">
        <f t="shared" si="440"/>
        <v>4.022083333333331</v>
      </c>
      <c r="DE64" s="15">
        <f t="shared" si="440"/>
        <v>3.9836833333333308</v>
      </c>
      <c r="DF64" s="15">
        <f t="shared" si="440"/>
        <v>3.9452833333333315</v>
      </c>
      <c r="DG64" s="15">
        <f t="shared" si="440"/>
        <v>3.9068833333333304</v>
      </c>
      <c r="DH64" s="15">
        <f t="shared" si="440"/>
        <v>3.8684833333333311</v>
      </c>
      <c r="DI64" s="15">
        <f t="shared" si="440"/>
        <v>3.8300833333333308</v>
      </c>
      <c r="DJ64" s="15">
        <f t="shared" si="440"/>
        <v>3.7916833333333306</v>
      </c>
      <c r="DK64" s="15">
        <f t="shared" ref="DK64:EC64" si="441">(DK25*DK23)-((1-DK61)*DK27)-(DK62*DK26)</f>
        <v>3.7532833333333313</v>
      </c>
      <c r="DL64" s="15">
        <f t="shared" si="441"/>
        <v>3.7148833333333302</v>
      </c>
      <c r="DM64" s="15">
        <f t="shared" si="441"/>
        <v>3.6764833333333309</v>
      </c>
      <c r="DN64" s="15">
        <f t="shared" si="441"/>
        <v>3.6380833333333307</v>
      </c>
      <c r="DO64" s="15">
        <f t="shared" si="441"/>
        <v>3.5996833333333305</v>
      </c>
      <c r="DP64" s="15">
        <f t="shared" si="441"/>
        <v>3.5612833333333311</v>
      </c>
      <c r="DQ64" s="15">
        <f t="shared" si="441"/>
        <v>3.52288333333333</v>
      </c>
      <c r="DR64" s="15">
        <f t="shared" si="441"/>
        <v>3.4844833333333307</v>
      </c>
      <c r="DS64" s="15">
        <f t="shared" si="441"/>
        <v>3.4460833333333305</v>
      </c>
      <c r="DT64" s="15">
        <f t="shared" si="441"/>
        <v>3.4076833333333303</v>
      </c>
      <c r="DU64" s="15">
        <f t="shared" si="441"/>
        <v>3.369283333333331</v>
      </c>
      <c r="DV64" s="15">
        <f t="shared" si="441"/>
        <v>3.3308833333333299</v>
      </c>
      <c r="DW64" s="15">
        <f t="shared" si="441"/>
        <v>3.2924833333333305</v>
      </c>
      <c r="DX64" s="15">
        <f t="shared" si="441"/>
        <v>3.2540833333333303</v>
      </c>
      <c r="DY64" s="15">
        <f t="shared" si="441"/>
        <v>3.2156833333333301</v>
      </c>
      <c r="DZ64" s="15">
        <f t="shared" si="441"/>
        <v>3.1772833333333308</v>
      </c>
      <c r="EA64" s="15">
        <f t="shared" si="441"/>
        <v>3.1388833333333297</v>
      </c>
      <c r="EB64" s="15">
        <f t="shared" si="441"/>
        <v>3.1004833333333304</v>
      </c>
      <c r="EC64" s="32">
        <f t="shared" si="441"/>
        <v>3.0620833333333302</v>
      </c>
    </row>
    <row r="65" spans="2:134" s="34" customFormat="1" x14ac:dyDescent="0.25">
      <c r="V65" s="111"/>
      <c r="W65" s="40" t="s">
        <v>205</v>
      </c>
      <c r="X65" s="5" t="s">
        <v>215</v>
      </c>
      <c r="Y65" s="15">
        <f>(Y24*Y23)-((1-Y64)*Y26)-(Y63*Y27)</f>
        <v>9.1961666666666648</v>
      </c>
      <c r="Z65" s="6" t="s">
        <v>4</v>
      </c>
      <c r="AB65" s="36"/>
      <c r="AE65" s="111"/>
      <c r="AF65" s="5" t="s">
        <v>213</v>
      </c>
      <c r="AG65" s="15">
        <f>AG63+(AG32*AG19)+(AG33*AG13)</f>
        <v>30.135416666666664</v>
      </c>
      <c r="AH65" s="15">
        <f>AH63+(AH32*AH19)+(AH33*AH13)</f>
        <v>30.058616666666666</v>
      </c>
      <c r="AI65" s="15">
        <f t="shared" ref="AI65:CT65" si="442">AI63+(AI32*AI19)+(AI33*AI13)</f>
        <v>29.981816666666667</v>
      </c>
      <c r="AJ65" s="15">
        <f t="shared" si="442"/>
        <v>29.905016666666668</v>
      </c>
      <c r="AK65" s="15">
        <f t="shared" si="442"/>
        <v>29.82821666666667</v>
      </c>
      <c r="AL65" s="15">
        <f t="shared" si="442"/>
        <v>29.751416666666664</v>
      </c>
      <c r="AM65" s="15">
        <f t="shared" si="442"/>
        <v>29.674616666666665</v>
      </c>
      <c r="AN65" s="15">
        <f t="shared" si="442"/>
        <v>29.597816666666667</v>
      </c>
      <c r="AO65" s="15">
        <f t="shared" si="442"/>
        <v>29.521016666666668</v>
      </c>
      <c r="AP65" s="15">
        <f t="shared" si="442"/>
        <v>29.444216666666669</v>
      </c>
      <c r="AQ65" s="15">
        <f t="shared" si="442"/>
        <v>29.367416666666664</v>
      </c>
      <c r="AR65" s="15">
        <f t="shared" si="442"/>
        <v>29.290616666666665</v>
      </c>
      <c r="AS65" s="15">
        <f t="shared" si="442"/>
        <v>29.213816666666666</v>
      </c>
      <c r="AT65" s="15">
        <f t="shared" si="442"/>
        <v>29.137016666666668</v>
      </c>
      <c r="AU65" s="15">
        <f t="shared" si="442"/>
        <v>29.060216666666669</v>
      </c>
      <c r="AV65" s="15">
        <f t="shared" si="442"/>
        <v>28.983416666666663</v>
      </c>
      <c r="AW65" s="15">
        <f t="shared" si="442"/>
        <v>28.906616666666665</v>
      </c>
      <c r="AX65" s="15">
        <f t="shared" si="442"/>
        <v>28.829816666666666</v>
      </c>
      <c r="AY65" s="15">
        <f t="shared" si="442"/>
        <v>28.753016666666667</v>
      </c>
      <c r="AZ65" s="15">
        <f t="shared" si="442"/>
        <v>28.676216666666669</v>
      </c>
      <c r="BA65" s="15">
        <f t="shared" si="442"/>
        <v>28.599416666666663</v>
      </c>
      <c r="BB65" s="15">
        <f t="shared" si="442"/>
        <v>28.522616666666664</v>
      </c>
      <c r="BC65" s="15">
        <f t="shared" si="442"/>
        <v>28.445816666666666</v>
      </c>
      <c r="BD65" s="15">
        <f t="shared" si="442"/>
        <v>28.369016666666667</v>
      </c>
      <c r="BE65" s="15">
        <f t="shared" si="442"/>
        <v>28.292216666666668</v>
      </c>
      <c r="BF65" s="15">
        <f t="shared" si="442"/>
        <v>28.215416666666666</v>
      </c>
      <c r="BG65" s="15">
        <f t="shared" si="442"/>
        <v>28.138616666666664</v>
      </c>
      <c r="BH65" s="15">
        <f t="shared" si="442"/>
        <v>28.061816666666665</v>
      </c>
      <c r="BI65" s="15">
        <f t="shared" si="442"/>
        <v>27.985016666666667</v>
      </c>
      <c r="BJ65" s="15">
        <f t="shared" si="442"/>
        <v>27.908216666666668</v>
      </c>
      <c r="BK65" s="15">
        <f t="shared" si="442"/>
        <v>27.831416666666666</v>
      </c>
      <c r="BL65" s="15">
        <f t="shared" si="442"/>
        <v>27.754616666666664</v>
      </c>
      <c r="BM65" s="15">
        <f t="shared" si="442"/>
        <v>27.677816666666665</v>
      </c>
      <c r="BN65" s="15">
        <f t="shared" si="442"/>
        <v>27.601016666666666</v>
      </c>
      <c r="BO65" s="15">
        <f t="shared" si="442"/>
        <v>27.524216666666668</v>
      </c>
      <c r="BP65" s="15">
        <f t="shared" si="442"/>
        <v>27.447416666666665</v>
      </c>
      <c r="BQ65" s="15">
        <f t="shared" si="442"/>
        <v>27.370616666666663</v>
      </c>
      <c r="BR65" s="15">
        <f t="shared" si="442"/>
        <v>27.293816666666665</v>
      </c>
      <c r="BS65" s="15">
        <f t="shared" si="442"/>
        <v>27.217016666666666</v>
      </c>
      <c r="BT65" s="15">
        <f t="shared" si="442"/>
        <v>27.140216666666667</v>
      </c>
      <c r="BU65" s="15">
        <f t="shared" si="442"/>
        <v>27.063416666666665</v>
      </c>
      <c r="BV65" s="15">
        <f t="shared" si="442"/>
        <v>26.986616666666663</v>
      </c>
      <c r="BW65" s="15">
        <f t="shared" si="442"/>
        <v>26.909816666666664</v>
      </c>
      <c r="BX65" s="15">
        <f t="shared" si="442"/>
        <v>26.833016666666666</v>
      </c>
      <c r="BY65" s="15">
        <f t="shared" si="442"/>
        <v>26.756216666666667</v>
      </c>
      <c r="BZ65" s="15">
        <f t="shared" si="442"/>
        <v>26.679416666666665</v>
      </c>
      <c r="CA65" s="15">
        <f t="shared" si="442"/>
        <v>26.602616666666663</v>
      </c>
      <c r="CB65" s="15">
        <f t="shared" si="442"/>
        <v>26.525816666666664</v>
      </c>
      <c r="CC65" s="15">
        <f t="shared" si="442"/>
        <v>26.449016666666665</v>
      </c>
      <c r="CD65" s="15">
        <f t="shared" si="442"/>
        <v>26.372216666666667</v>
      </c>
      <c r="CE65" s="15">
        <f t="shared" si="442"/>
        <v>26.295416666666664</v>
      </c>
      <c r="CF65" s="15">
        <f t="shared" si="442"/>
        <v>26.218616666666662</v>
      </c>
      <c r="CG65" s="15">
        <f t="shared" si="442"/>
        <v>26.141816666666664</v>
      </c>
      <c r="CH65" s="15">
        <f t="shared" si="442"/>
        <v>26.065016666666665</v>
      </c>
      <c r="CI65" s="15">
        <f t="shared" si="442"/>
        <v>25.988216666666666</v>
      </c>
      <c r="CJ65" s="15">
        <f t="shared" si="442"/>
        <v>25.911416666666664</v>
      </c>
      <c r="CK65" s="15">
        <f t="shared" si="442"/>
        <v>25.834616666666662</v>
      </c>
      <c r="CL65" s="15">
        <f t="shared" si="442"/>
        <v>25.757816666666663</v>
      </c>
      <c r="CM65" s="15">
        <f t="shared" si="442"/>
        <v>25.681016666666665</v>
      </c>
      <c r="CN65" s="15">
        <f t="shared" si="442"/>
        <v>25.604216666666666</v>
      </c>
      <c r="CO65" s="15">
        <f t="shared" si="442"/>
        <v>25.527416666666664</v>
      </c>
      <c r="CP65" s="15">
        <f t="shared" si="442"/>
        <v>25.450616666666662</v>
      </c>
      <c r="CQ65" s="15">
        <f t="shared" si="442"/>
        <v>25.373816666666663</v>
      </c>
      <c r="CR65" s="15">
        <f t="shared" si="442"/>
        <v>25.297016666666664</v>
      </c>
      <c r="CS65" s="15">
        <f t="shared" si="442"/>
        <v>25.220216666666666</v>
      </c>
      <c r="CT65" s="15">
        <f t="shared" si="442"/>
        <v>25.143416666666663</v>
      </c>
      <c r="CU65" s="15">
        <f t="shared" ref="CU65:DJ65" si="443">CU63+(CU32*CU19)+(CU33*CU13)</f>
        <v>25.066616666666661</v>
      </c>
      <c r="CV65" s="15">
        <f t="shared" si="443"/>
        <v>24.989816666666663</v>
      </c>
      <c r="CW65" s="15">
        <f t="shared" si="443"/>
        <v>24.913016666666664</v>
      </c>
      <c r="CX65" s="15">
        <f t="shared" si="443"/>
        <v>24.836216666666665</v>
      </c>
      <c r="CY65" s="15">
        <f t="shared" si="443"/>
        <v>24.759416666666663</v>
      </c>
      <c r="CZ65" s="15">
        <f t="shared" si="443"/>
        <v>24.682616666666661</v>
      </c>
      <c r="DA65" s="15">
        <f t="shared" si="443"/>
        <v>24.605816666666662</v>
      </c>
      <c r="DB65" s="15">
        <f t="shared" si="443"/>
        <v>24.529016666666664</v>
      </c>
      <c r="DC65" s="15">
        <f t="shared" si="443"/>
        <v>24.452216666666665</v>
      </c>
      <c r="DD65" s="15">
        <f t="shared" si="443"/>
        <v>24.375416666666663</v>
      </c>
      <c r="DE65" s="15">
        <f t="shared" si="443"/>
        <v>24.298616666666664</v>
      </c>
      <c r="DF65" s="15">
        <f t="shared" si="443"/>
        <v>24.221816666666665</v>
      </c>
      <c r="DG65" s="15">
        <f t="shared" si="443"/>
        <v>24.145016666666663</v>
      </c>
      <c r="DH65" s="15">
        <f t="shared" si="443"/>
        <v>24.068216666666665</v>
      </c>
      <c r="DI65" s="15">
        <f t="shared" si="443"/>
        <v>23.991416666666662</v>
      </c>
      <c r="DJ65" s="15">
        <f t="shared" si="443"/>
        <v>23.914616666666664</v>
      </c>
      <c r="DK65" s="15">
        <f t="shared" ref="DK65:EC65" si="444">DK63+(DK32*DK19)+(DK33*DK13)</f>
        <v>23.837816666666665</v>
      </c>
      <c r="DL65" s="15">
        <f t="shared" si="444"/>
        <v>23.761016666666663</v>
      </c>
      <c r="DM65" s="15">
        <f t="shared" si="444"/>
        <v>23.684216666666664</v>
      </c>
      <c r="DN65" s="15">
        <f t="shared" si="444"/>
        <v>23.607416666666662</v>
      </c>
      <c r="DO65" s="15">
        <f t="shared" si="444"/>
        <v>23.530616666666663</v>
      </c>
      <c r="DP65" s="15">
        <f t="shared" si="444"/>
        <v>23.453816666666665</v>
      </c>
      <c r="DQ65" s="15">
        <f t="shared" si="444"/>
        <v>23.377016666666663</v>
      </c>
      <c r="DR65" s="15">
        <f t="shared" si="444"/>
        <v>23.300216666666664</v>
      </c>
      <c r="DS65" s="15">
        <f t="shared" si="444"/>
        <v>23.223416666666662</v>
      </c>
      <c r="DT65" s="15">
        <f t="shared" si="444"/>
        <v>23.146616666666663</v>
      </c>
      <c r="DU65" s="15">
        <f t="shared" si="444"/>
        <v>23.069816666666664</v>
      </c>
      <c r="DV65" s="15">
        <f t="shared" si="444"/>
        <v>22.993016666666662</v>
      </c>
      <c r="DW65" s="15">
        <f t="shared" si="444"/>
        <v>22.916216666666664</v>
      </c>
      <c r="DX65" s="15">
        <f t="shared" si="444"/>
        <v>22.839416666666661</v>
      </c>
      <c r="DY65" s="15">
        <f t="shared" si="444"/>
        <v>22.762616666666663</v>
      </c>
      <c r="DZ65" s="15">
        <f t="shared" si="444"/>
        <v>22.685816666666664</v>
      </c>
      <c r="EA65" s="15">
        <f t="shared" si="444"/>
        <v>22.609016666666662</v>
      </c>
      <c r="EB65" s="15">
        <f t="shared" si="444"/>
        <v>22.532216666666663</v>
      </c>
      <c r="EC65" s="32">
        <f t="shared" si="444"/>
        <v>22.455416666666661</v>
      </c>
    </row>
    <row r="66" spans="2:134" s="34" customFormat="1" x14ac:dyDescent="0.25">
      <c r="V66" s="111"/>
      <c r="W66" s="52" t="s">
        <v>206</v>
      </c>
      <c r="X66" s="7" t="s">
        <v>216</v>
      </c>
      <c r="Y66" s="14">
        <f>(Y25*Y23)-((1-Y63)*Y27)-(Y64*Y26)</f>
        <v>4.5980833333333324</v>
      </c>
      <c r="Z66" s="8" t="s">
        <v>4</v>
      </c>
      <c r="AB66" s="36"/>
      <c r="AE66" s="111"/>
      <c r="AF66" s="5" t="s">
        <v>214</v>
      </c>
      <c r="AG66" s="15">
        <f>AG64+(AG34*AG19)+(AG35*AG13)</f>
        <v>31.802083333333336</v>
      </c>
      <c r="AH66" s="15">
        <f>AH64+(AH34*AH19)+(AH35*AH13)</f>
        <v>31.763683333333336</v>
      </c>
      <c r="AI66" s="15">
        <f t="shared" ref="AI66:CT66" si="445">AI64+(AI34*AI19)+(AI35*AI13)</f>
        <v>31.725283333333334</v>
      </c>
      <c r="AJ66" s="15">
        <f t="shared" si="445"/>
        <v>31.686883333333338</v>
      </c>
      <c r="AK66" s="15">
        <f t="shared" si="445"/>
        <v>31.648483333333335</v>
      </c>
      <c r="AL66" s="15">
        <f t="shared" si="445"/>
        <v>31.610083333333336</v>
      </c>
      <c r="AM66" s="15">
        <f t="shared" si="445"/>
        <v>31.571683333333336</v>
      </c>
      <c r="AN66" s="15">
        <f t="shared" si="445"/>
        <v>31.533283333333333</v>
      </c>
      <c r="AO66" s="15">
        <f t="shared" si="445"/>
        <v>31.494883333333338</v>
      </c>
      <c r="AP66" s="15">
        <f t="shared" si="445"/>
        <v>31.456483333333335</v>
      </c>
      <c r="AQ66" s="15">
        <f t="shared" si="445"/>
        <v>31.418083333333335</v>
      </c>
      <c r="AR66" s="15">
        <f t="shared" si="445"/>
        <v>31.379683333333336</v>
      </c>
      <c r="AS66" s="15">
        <f t="shared" si="445"/>
        <v>31.341283333333333</v>
      </c>
      <c r="AT66" s="15">
        <f t="shared" si="445"/>
        <v>31.302883333333334</v>
      </c>
      <c r="AU66" s="15">
        <f t="shared" si="445"/>
        <v>31.264483333333335</v>
      </c>
      <c r="AV66" s="15">
        <f t="shared" si="445"/>
        <v>31.226083333333335</v>
      </c>
      <c r="AW66" s="15">
        <f t="shared" si="445"/>
        <v>31.187683333333336</v>
      </c>
      <c r="AX66" s="15">
        <f t="shared" si="445"/>
        <v>31.149283333333333</v>
      </c>
      <c r="AY66" s="15">
        <f t="shared" si="445"/>
        <v>31.110883333333334</v>
      </c>
      <c r="AZ66" s="15">
        <f t="shared" si="445"/>
        <v>31.072483333333334</v>
      </c>
      <c r="BA66" s="15">
        <f t="shared" si="445"/>
        <v>31.034083333333335</v>
      </c>
      <c r="BB66" s="15">
        <f t="shared" si="445"/>
        <v>30.995683333333336</v>
      </c>
      <c r="BC66" s="15">
        <f t="shared" si="445"/>
        <v>30.957283333333333</v>
      </c>
      <c r="BD66" s="15">
        <f t="shared" si="445"/>
        <v>30.918883333333333</v>
      </c>
      <c r="BE66" s="15">
        <f t="shared" si="445"/>
        <v>30.880483333333334</v>
      </c>
      <c r="BF66" s="15">
        <f t="shared" si="445"/>
        <v>30.842083333333335</v>
      </c>
      <c r="BG66" s="15">
        <f t="shared" si="445"/>
        <v>30.803683333333336</v>
      </c>
      <c r="BH66" s="15">
        <f t="shared" si="445"/>
        <v>30.765283333333333</v>
      </c>
      <c r="BI66" s="15">
        <f t="shared" si="445"/>
        <v>30.726883333333333</v>
      </c>
      <c r="BJ66" s="15">
        <f t="shared" si="445"/>
        <v>30.688483333333334</v>
      </c>
      <c r="BK66" s="15">
        <f t="shared" si="445"/>
        <v>30.650083333333335</v>
      </c>
      <c r="BL66" s="15">
        <f t="shared" si="445"/>
        <v>30.611683333333335</v>
      </c>
      <c r="BM66" s="15">
        <f t="shared" si="445"/>
        <v>30.573283333333332</v>
      </c>
      <c r="BN66" s="15">
        <f t="shared" si="445"/>
        <v>30.534883333333333</v>
      </c>
      <c r="BO66" s="15">
        <f t="shared" si="445"/>
        <v>30.496483333333334</v>
      </c>
      <c r="BP66" s="15">
        <f t="shared" si="445"/>
        <v>30.458083333333335</v>
      </c>
      <c r="BQ66" s="15">
        <f t="shared" si="445"/>
        <v>30.419683333333335</v>
      </c>
      <c r="BR66" s="15">
        <f t="shared" si="445"/>
        <v>30.381283333333332</v>
      </c>
      <c r="BS66" s="15">
        <f t="shared" si="445"/>
        <v>30.342883333333333</v>
      </c>
      <c r="BT66" s="15">
        <f t="shared" si="445"/>
        <v>30.304483333333334</v>
      </c>
      <c r="BU66" s="15">
        <f t="shared" si="445"/>
        <v>30.266083333333334</v>
      </c>
      <c r="BV66" s="15">
        <f t="shared" si="445"/>
        <v>30.227683333333335</v>
      </c>
      <c r="BW66" s="15">
        <f t="shared" si="445"/>
        <v>30.189283333333332</v>
      </c>
      <c r="BX66" s="15">
        <f t="shared" si="445"/>
        <v>30.150883333333333</v>
      </c>
      <c r="BY66" s="15">
        <f t="shared" si="445"/>
        <v>30.112483333333333</v>
      </c>
      <c r="BZ66" s="15">
        <f t="shared" si="445"/>
        <v>30.074083333333334</v>
      </c>
      <c r="CA66" s="15">
        <f t="shared" si="445"/>
        <v>30.035683333333335</v>
      </c>
      <c r="CB66" s="15">
        <f t="shared" si="445"/>
        <v>29.997283333333332</v>
      </c>
      <c r="CC66" s="15">
        <f t="shared" si="445"/>
        <v>29.958883333333333</v>
      </c>
      <c r="CD66" s="15">
        <f t="shared" si="445"/>
        <v>29.920483333333333</v>
      </c>
      <c r="CE66" s="15">
        <f t="shared" si="445"/>
        <v>29.882083333333334</v>
      </c>
      <c r="CF66" s="15">
        <f t="shared" si="445"/>
        <v>29.843683333333335</v>
      </c>
      <c r="CG66" s="15">
        <f t="shared" si="445"/>
        <v>29.805283333333335</v>
      </c>
      <c r="CH66" s="15">
        <f t="shared" si="445"/>
        <v>29.766883333333332</v>
      </c>
      <c r="CI66" s="15">
        <f t="shared" si="445"/>
        <v>29.728483333333333</v>
      </c>
      <c r="CJ66" s="15">
        <f t="shared" si="445"/>
        <v>29.690083333333334</v>
      </c>
      <c r="CK66" s="15">
        <f t="shared" si="445"/>
        <v>29.651683333333335</v>
      </c>
      <c r="CL66" s="15">
        <f t="shared" si="445"/>
        <v>29.613283333333335</v>
      </c>
      <c r="CM66" s="15">
        <f t="shared" si="445"/>
        <v>29.574883333333332</v>
      </c>
      <c r="CN66" s="15">
        <f t="shared" si="445"/>
        <v>29.536483333333333</v>
      </c>
      <c r="CO66" s="15">
        <f t="shared" si="445"/>
        <v>29.498083333333334</v>
      </c>
      <c r="CP66" s="15">
        <f t="shared" si="445"/>
        <v>29.459683333333334</v>
      </c>
      <c r="CQ66" s="15">
        <f t="shared" si="445"/>
        <v>29.421283333333335</v>
      </c>
      <c r="CR66" s="15">
        <f t="shared" si="445"/>
        <v>29.382883333333332</v>
      </c>
      <c r="CS66" s="15">
        <f t="shared" si="445"/>
        <v>29.344483333333333</v>
      </c>
      <c r="CT66" s="15">
        <f t="shared" si="445"/>
        <v>29.306083333333333</v>
      </c>
      <c r="CU66" s="15">
        <f t="shared" ref="CU66:DJ66" si="446">CU64+(CU34*CU19)+(CU35*CU13)</f>
        <v>29.267683333333334</v>
      </c>
      <c r="CV66" s="15">
        <f t="shared" si="446"/>
        <v>29.229283333333335</v>
      </c>
      <c r="CW66" s="15">
        <f t="shared" si="446"/>
        <v>29.190883333333332</v>
      </c>
      <c r="CX66" s="15">
        <f t="shared" si="446"/>
        <v>29.152483333333333</v>
      </c>
      <c r="CY66" s="15">
        <f t="shared" si="446"/>
        <v>29.114083333333333</v>
      </c>
      <c r="CZ66" s="15">
        <f t="shared" si="446"/>
        <v>29.075683333333334</v>
      </c>
      <c r="DA66" s="15">
        <f t="shared" si="446"/>
        <v>29.037283333333335</v>
      </c>
      <c r="DB66" s="15">
        <f t="shared" si="446"/>
        <v>28.998883333333332</v>
      </c>
      <c r="DC66" s="15">
        <f t="shared" si="446"/>
        <v>28.960483333333332</v>
      </c>
      <c r="DD66" s="15">
        <f t="shared" si="446"/>
        <v>28.922083333333333</v>
      </c>
      <c r="DE66" s="15">
        <f t="shared" si="446"/>
        <v>28.883683333333334</v>
      </c>
      <c r="DF66" s="15">
        <f t="shared" si="446"/>
        <v>28.845283333333334</v>
      </c>
      <c r="DG66" s="15">
        <f t="shared" si="446"/>
        <v>28.806883333333332</v>
      </c>
      <c r="DH66" s="15">
        <f t="shared" si="446"/>
        <v>28.768483333333332</v>
      </c>
      <c r="DI66" s="15">
        <f t="shared" si="446"/>
        <v>28.730083333333333</v>
      </c>
      <c r="DJ66" s="15">
        <f t="shared" si="446"/>
        <v>28.691683333333334</v>
      </c>
      <c r="DK66" s="15">
        <f t="shared" ref="DK66:EC66" si="447">DK64+(DK34*DK19)+(DK35*DK13)</f>
        <v>28.653283333333334</v>
      </c>
      <c r="DL66" s="15">
        <f t="shared" si="447"/>
        <v>28.614883333333331</v>
      </c>
      <c r="DM66" s="15">
        <f t="shared" si="447"/>
        <v>28.576483333333332</v>
      </c>
      <c r="DN66" s="15">
        <f t="shared" si="447"/>
        <v>28.538083333333333</v>
      </c>
      <c r="DO66" s="15">
        <f t="shared" si="447"/>
        <v>28.499683333333333</v>
      </c>
      <c r="DP66" s="15">
        <f t="shared" si="447"/>
        <v>28.461283333333334</v>
      </c>
      <c r="DQ66" s="15">
        <f t="shared" si="447"/>
        <v>28.422883333333331</v>
      </c>
      <c r="DR66" s="15">
        <f t="shared" si="447"/>
        <v>28.384483333333332</v>
      </c>
      <c r="DS66" s="15">
        <f t="shared" si="447"/>
        <v>28.346083333333333</v>
      </c>
      <c r="DT66" s="15">
        <f t="shared" si="447"/>
        <v>28.307683333333333</v>
      </c>
      <c r="DU66" s="15">
        <f t="shared" si="447"/>
        <v>28.269283333333334</v>
      </c>
      <c r="DV66" s="15">
        <f t="shared" si="447"/>
        <v>28.230883333333331</v>
      </c>
      <c r="DW66" s="15">
        <f t="shared" si="447"/>
        <v>28.192483333333332</v>
      </c>
      <c r="DX66" s="15">
        <f t="shared" si="447"/>
        <v>28.154083333333332</v>
      </c>
      <c r="DY66" s="15">
        <f t="shared" si="447"/>
        <v>28.115683333333333</v>
      </c>
      <c r="DZ66" s="15">
        <f t="shared" si="447"/>
        <v>28.077283333333334</v>
      </c>
      <c r="EA66" s="15">
        <f t="shared" si="447"/>
        <v>28.038883333333331</v>
      </c>
      <c r="EB66" s="15">
        <f t="shared" si="447"/>
        <v>28.000483333333332</v>
      </c>
      <c r="EC66" s="32">
        <f t="shared" si="447"/>
        <v>27.962083333333332</v>
      </c>
    </row>
    <row r="67" spans="2:134" s="34" customFormat="1" x14ac:dyDescent="0.25">
      <c r="V67" s="111"/>
      <c r="W67" s="40" t="s">
        <v>211</v>
      </c>
      <c r="X67" s="5" t="s">
        <v>213</v>
      </c>
      <c r="Y67" s="15">
        <f>Y65+(Y34*Y19)+(Y35*Y13)</f>
        <v>25.527416666666667</v>
      </c>
      <c r="Z67" s="16" t="s">
        <v>73</v>
      </c>
      <c r="AB67" s="36"/>
      <c r="AE67" s="111"/>
      <c r="AF67" s="5" t="s">
        <v>219</v>
      </c>
      <c r="AG67" s="15">
        <f>(1/(1-AG62))*((AG21*AG24)+((AG9*AG24)/(AG38+AG11))+((AG20*AG15*AG24)/(AG38+AG14)))</f>
        <v>5.5363636363636353</v>
      </c>
      <c r="AH67" s="15">
        <f>(1/(1-AH62))*((AH21*AH24)+((AH9*AH24)/(AH38+AH11))+((AH20*AH15*AH24)/(AH38+AH14)))</f>
        <v>5.5411636363636356</v>
      </c>
      <c r="AI67" s="15">
        <f t="shared" ref="AI67:CT67" si="448">(1/(1-AI62))*((AI21*AI24)+((AI9*AI24)/(AI38+AI11))+((AI20*AI15*AI24)/(AI38+AI14)))</f>
        <v>5.545963636363636</v>
      </c>
      <c r="AJ67" s="15">
        <f t="shared" si="448"/>
        <v>5.5507636363636355</v>
      </c>
      <c r="AK67" s="15">
        <f t="shared" si="448"/>
        <v>5.5555636363636358</v>
      </c>
      <c r="AL67" s="15">
        <f t="shared" si="448"/>
        <v>5.5603636363636353</v>
      </c>
      <c r="AM67" s="15">
        <f t="shared" si="448"/>
        <v>5.5651636363636356</v>
      </c>
      <c r="AN67" s="15">
        <f t="shared" si="448"/>
        <v>5.569963636363636</v>
      </c>
      <c r="AO67" s="15">
        <f t="shared" si="448"/>
        <v>5.5747636363636355</v>
      </c>
      <c r="AP67" s="15">
        <f t="shared" si="448"/>
        <v>5.5795636363636358</v>
      </c>
      <c r="AQ67" s="15">
        <f t="shared" si="448"/>
        <v>5.5843636363636353</v>
      </c>
      <c r="AR67" s="15">
        <f t="shared" si="448"/>
        <v>5.5891636363636357</v>
      </c>
      <c r="AS67" s="15">
        <f t="shared" si="448"/>
        <v>5.593963636363636</v>
      </c>
      <c r="AT67" s="15">
        <f t="shared" si="448"/>
        <v>5.5987636363636355</v>
      </c>
      <c r="AU67" s="15">
        <f t="shared" si="448"/>
        <v>5.6035636363636359</v>
      </c>
      <c r="AV67" s="15">
        <f t="shared" si="448"/>
        <v>5.6083636363636353</v>
      </c>
      <c r="AW67" s="15">
        <f t="shared" si="448"/>
        <v>5.6131636363636357</v>
      </c>
      <c r="AX67" s="15">
        <f t="shared" si="448"/>
        <v>5.6179636363636352</v>
      </c>
      <c r="AY67" s="15">
        <f t="shared" si="448"/>
        <v>5.6227636363636355</v>
      </c>
      <c r="AZ67" s="15">
        <f t="shared" si="448"/>
        <v>5.6275636363636359</v>
      </c>
      <c r="BA67" s="15">
        <f t="shared" si="448"/>
        <v>5.6323636363636354</v>
      </c>
      <c r="BB67" s="15">
        <f t="shared" si="448"/>
        <v>5.6371636363636357</v>
      </c>
      <c r="BC67" s="15">
        <f t="shared" si="448"/>
        <v>5.6419636363636352</v>
      </c>
      <c r="BD67" s="15">
        <f t="shared" si="448"/>
        <v>5.6467636363636355</v>
      </c>
      <c r="BE67" s="15">
        <f t="shared" si="448"/>
        <v>5.6515636363636359</v>
      </c>
      <c r="BF67" s="15">
        <f t="shared" si="448"/>
        <v>5.6563636363636354</v>
      </c>
      <c r="BG67" s="15">
        <f t="shared" si="448"/>
        <v>5.6611636363636357</v>
      </c>
      <c r="BH67" s="15">
        <f t="shared" si="448"/>
        <v>5.6659636363636352</v>
      </c>
      <c r="BI67" s="15">
        <f t="shared" si="448"/>
        <v>5.6707636363636356</v>
      </c>
      <c r="BJ67" s="15">
        <f t="shared" si="448"/>
        <v>5.6755636363636359</v>
      </c>
      <c r="BK67" s="15">
        <f t="shared" si="448"/>
        <v>5.6803636363636354</v>
      </c>
      <c r="BL67" s="15">
        <f t="shared" si="448"/>
        <v>5.6851636363636358</v>
      </c>
      <c r="BM67" s="15">
        <f t="shared" si="448"/>
        <v>5.6899636363636352</v>
      </c>
      <c r="BN67" s="15">
        <f t="shared" si="448"/>
        <v>5.6947636363636356</v>
      </c>
      <c r="BO67" s="15">
        <f t="shared" si="448"/>
        <v>5.6995636363636359</v>
      </c>
      <c r="BP67" s="15">
        <f t="shared" si="448"/>
        <v>5.7043636363636354</v>
      </c>
      <c r="BQ67" s="15">
        <f t="shared" si="448"/>
        <v>5.7091636363636358</v>
      </c>
      <c r="BR67" s="15">
        <f t="shared" si="448"/>
        <v>5.7139636363636352</v>
      </c>
      <c r="BS67" s="15">
        <f t="shared" si="448"/>
        <v>5.7187636363636356</v>
      </c>
      <c r="BT67" s="15">
        <f t="shared" si="448"/>
        <v>5.723563636363636</v>
      </c>
      <c r="BU67" s="15">
        <f t="shared" si="448"/>
        <v>5.7283636363636354</v>
      </c>
      <c r="BV67" s="15">
        <f t="shared" si="448"/>
        <v>5.7331636363636358</v>
      </c>
      <c r="BW67" s="15">
        <f t="shared" si="448"/>
        <v>5.7379636363636353</v>
      </c>
      <c r="BX67" s="15">
        <f t="shared" si="448"/>
        <v>5.7427636363636356</v>
      </c>
      <c r="BY67" s="15">
        <f t="shared" si="448"/>
        <v>5.747563636363636</v>
      </c>
      <c r="BZ67" s="15">
        <f t="shared" si="448"/>
        <v>5.7523636363636355</v>
      </c>
      <c r="CA67" s="15">
        <f t="shared" si="448"/>
        <v>5.7571636363636358</v>
      </c>
      <c r="CB67" s="15">
        <f t="shared" si="448"/>
        <v>5.7619636363636353</v>
      </c>
      <c r="CC67" s="15">
        <f t="shared" si="448"/>
        <v>5.7667636363636356</v>
      </c>
      <c r="CD67" s="15">
        <f t="shared" si="448"/>
        <v>5.771563636363636</v>
      </c>
      <c r="CE67" s="15">
        <f t="shared" si="448"/>
        <v>5.7763636363636355</v>
      </c>
      <c r="CF67" s="15">
        <f t="shared" si="448"/>
        <v>5.7811636363636358</v>
      </c>
      <c r="CG67" s="15">
        <f t="shared" si="448"/>
        <v>5.7859636363636353</v>
      </c>
      <c r="CH67" s="15">
        <f t="shared" si="448"/>
        <v>5.7907636363636357</v>
      </c>
      <c r="CI67" s="15">
        <f t="shared" si="448"/>
        <v>5.795563636363636</v>
      </c>
      <c r="CJ67" s="15">
        <f t="shared" si="448"/>
        <v>5.8003636363636355</v>
      </c>
      <c r="CK67" s="15">
        <f t="shared" si="448"/>
        <v>5.8051636363636359</v>
      </c>
      <c r="CL67" s="15">
        <f t="shared" si="448"/>
        <v>5.8099636363636353</v>
      </c>
      <c r="CM67" s="15">
        <f t="shared" si="448"/>
        <v>5.8147636363636357</v>
      </c>
      <c r="CN67" s="15">
        <f t="shared" si="448"/>
        <v>5.819563636363636</v>
      </c>
      <c r="CO67" s="15">
        <f t="shared" si="448"/>
        <v>5.8243636363636355</v>
      </c>
      <c r="CP67" s="15">
        <f t="shared" si="448"/>
        <v>5.8291636363636359</v>
      </c>
      <c r="CQ67" s="15">
        <f t="shared" si="448"/>
        <v>5.8339636363636354</v>
      </c>
      <c r="CR67" s="15">
        <f t="shared" si="448"/>
        <v>5.8387636363636357</v>
      </c>
      <c r="CS67" s="15">
        <f t="shared" si="448"/>
        <v>5.8435636363636361</v>
      </c>
      <c r="CT67" s="15">
        <f t="shared" si="448"/>
        <v>5.8483636363636355</v>
      </c>
      <c r="CU67" s="15">
        <f t="shared" ref="CU67:DJ67" si="449">(1/(1-CU62))*((CU21*CU24)+((CU9*CU24)/(CU38+CU11))+((CU20*CU15*CU24)/(CU38+CU14)))</f>
        <v>5.8531636363636359</v>
      </c>
      <c r="CV67" s="15">
        <f t="shared" si="449"/>
        <v>5.8579636363636354</v>
      </c>
      <c r="CW67" s="15">
        <f t="shared" si="449"/>
        <v>5.8627636363636357</v>
      </c>
      <c r="CX67" s="15">
        <f t="shared" si="449"/>
        <v>5.8675636363636361</v>
      </c>
      <c r="CY67" s="15">
        <f t="shared" si="449"/>
        <v>5.8723636363636356</v>
      </c>
      <c r="CZ67" s="15">
        <f t="shared" si="449"/>
        <v>5.8771636363636359</v>
      </c>
      <c r="DA67" s="15">
        <f t="shared" si="449"/>
        <v>5.8819636363636354</v>
      </c>
      <c r="DB67" s="15">
        <f t="shared" si="449"/>
        <v>5.8867636363636358</v>
      </c>
      <c r="DC67" s="15">
        <f t="shared" si="449"/>
        <v>5.8915636363636361</v>
      </c>
      <c r="DD67" s="15">
        <f t="shared" si="449"/>
        <v>5.8963636363636356</v>
      </c>
      <c r="DE67" s="15">
        <f t="shared" si="449"/>
        <v>5.9011636363636359</v>
      </c>
      <c r="DF67" s="15">
        <f t="shared" si="449"/>
        <v>5.9059636363636354</v>
      </c>
      <c r="DG67" s="15">
        <f t="shared" si="449"/>
        <v>5.9107636363636358</v>
      </c>
      <c r="DH67" s="15">
        <f t="shared" si="449"/>
        <v>5.9155636363636361</v>
      </c>
      <c r="DI67" s="15">
        <f t="shared" si="449"/>
        <v>5.9203636363636356</v>
      </c>
      <c r="DJ67" s="15">
        <f t="shared" si="449"/>
        <v>5.925163636363636</v>
      </c>
      <c r="DK67" s="15">
        <f t="shared" ref="DK67:EC67" si="450">(1/(1-DK62))*((DK21*DK24)+((DK9*DK24)/(DK38+DK11))+((DK20*DK15*DK24)/(DK38+DK14)))</f>
        <v>5.9299636363636354</v>
      </c>
      <c r="DL67" s="15">
        <f t="shared" si="450"/>
        <v>5.9347636363636358</v>
      </c>
      <c r="DM67" s="15">
        <f t="shared" si="450"/>
        <v>5.9395636363636362</v>
      </c>
      <c r="DN67" s="15">
        <f t="shared" si="450"/>
        <v>5.9443636363636356</v>
      </c>
      <c r="DO67" s="15">
        <f t="shared" si="450"/>
        <v>5.949163636363636</v>
      </c>
      <c r="DP67" s="15">
        <f t="shared" si="450"/>
        <v>5.9539636363636355</v>
      </c>
      <c r="DQ67" s="15">
        <f t="shared" si="450"/>
        <v>5.9587636363636358</v>
      </c>
      <c r="DR67" s="15">
        <f t="shared" si="450"/>
        <v>5.9635636363636362</v>
      </c>
      <c r="DS67" s="15">
        <f t="shared" si="450"/>
        <v>5.9683636363636356</v>
      </c>
      <c r="DT67" s="15">
        <f t="shared" si="450"/>
        <v>5.973163636363636</v>
      </c>
      <c r="DU67" s="15">
        <f t="shared" si="450"/>
        <v>5.9779636363636355</v>
      </c>
      <c r="DV67" s="15">
        <f t="shared" si="450"/>
        <v>5.9827636363636358</v>
      </c>
      <c r="DW67" s="15">
        <f t="shared" si="450"/>
        <v>5.9875636363636362</v>
      </c>
      <c r="DX67" s="15">
        <f t="shared" si="450"/>
        <v>5.9923636363636357</v>
      </c>
      <c r="DY67" s="15">
        <f t="shared" si="450"/>
        <v>5.997163636363636</v>
      </c>
      <c r="DZ67" s="15">
        <f t="shared" si="450"/>
        <v>6.0019636363636355</v>
      </c>
      <c r="EA67" s="15">
        <f t="shared" si="450"/>
        <v>6.0067636363636359</v>
      </c>
      <c r="EB67" s="15">
        <f t="shared" si="450"/>
        <v>6.0115636363636353</v>
      </c>
      <c r="EC67" s="32">
        <f t="shared" si="450"/>
        <v>6.0163636363636348</v>
      </c>
    </row>
    <row r="68" spans="2:134" s="34" customFormat="1" x14ac:dyDescent="0.25">
      <c r="V68" s="111"/>
      <c r="W68" s="52" t="s">
        <v>212</v>
      </c>
      <c r="X68" s="7" t="s">
        <v>214</v>
      </c>
      <c r="Y68" s="14">
        <f>Y66+(Y36*Y19)+(Y37*Y13)</f>
        <v>29.498083333333334</v>
      </c>
      <c r="Z68" s="17" t="s">
        <v>73</v>
      </c>
      <c r="AB68" s="44"/>
      <c r="AE68" s="111"/>
      <c r="AF68" s="5" t="s">
        <v>220</v>
      </c>
      <c r="AG68" s="15">
        <f>(1/(1-AG61))*((AG22*AG25)+((AG10*AG25)/(AG38+AG11))+((AG20*AG16*AG25)/(AG38+AG14)))</f>
        <v>3.231818181818181</v>
      </c>
      <c r="AH68" s="15">
        <f>(1/(1-AH61))*((AH22*AH25)+((AH10*AH25)/(AH38+AH11))+((AH20*AH16*AH25)/(AH38+AH14)))</f>
        <v>3.2354181818181811</v>
      </c>
      <c r="AI68" s="15">
        <f t="shared" ref="AI68:CT68" si="451">(1/(1-AI61))*((AI22*AI25)+((AI10*AI25)/(AI38+AI11))+((AI20*AI16*AI25)/(AI38+AI14)))</f>
        <v>3.2390181818181807</v>
      </c>
      <c r="AJ68" s="15">
        <f t="shared" si="451"/>
        <v>3.2426181818181812</v>
      </c>
      <c r="AK68" s="15">
        <f t="shared" si="451"/>
        <v>3.2462181818181808</v>
      </c>
      <c r="AL68" s="15">
        <f t="shared" si="451"/>
        <v>3.2498181818181808</v>
      </c>
      <c r="AM68" s="15">
        <f t="shared" si="451"/>
        <v>3.2534181818181813</v>
      </c>
      <c r="AN68" s="15">
        <f t="shared" si="451"/>
        <v>3.2570181818181809</v>
      </c>
      <c r="AO68" s="15">
        <f t="shared" si="451"/>
        <v>3.260618181818181</v>
      </c>
      <c r="AP68" s="15">
        <f t="shared" si="451"/>
        <v>3.2642181818181806</v>
      </c>
      <c r="AQ68" s="15">
        <f t="shared" si="451"/>
        <v>3.2678181818181811</v>
      </c>
      <c r="AR68" s="15">
        <f t="shared" si="451"/>
        <v>3.2714181818181811</v>
      </c>
      <c r="AS68" s="15">
        <f t="shared" si="451"/>
        <v>3.2750181818181807</v>
      </c>
      <c r="AT68" s="15">
        <f t="shared" si="451"/>
        <v>3.2786181818181812</v>
      </c>
      <c r="AU68" s="15">
        <f t="shared" si="451"/>
        <v>3.2822181818181808</v>
      </c>
      <c r="AV68" s="15">
        <f t="shared" si="451"/>
        <v>3.2858181818181809</v>
      </c>
      <c r="AW68" s="15">
        <f t="shared" si="451"/>
        <v>3.2894181818181814</v>
      </c>
      <c r="AX68" s="15">
        <f t="shared" si="451"/>
        <v>3.293018181818181</v>
      </c>
      <c r="AY68" s="15">
        <f t="shared" si="451"/>
        <v>3.296618181818181</v>
      </c>
      <c r="AZ68" s="15">
        <f t="shared" si="451"/>
        <v>3.3002181818181806</v>
      </c>
      <c r="BA68" s="15">
        <f t="shared" si="451"/>
        <v>3.3038181818181811</v>
      </c>
      <c r="BB68" s="15">
        <f t="shared" si="451"/>
        <v>3.3074181818181811</v>
      </c>
      <c r="BC68" s="15">
        <f t="shared" si="451"/>
        <v>3.3110181818181808</v>
      </c>
      <c r="BD68" s="15">
        <f t="shared" si="451"/>
        <v>3.3146181818181812</v>
      </c>
      <c r="BE68" s="15">
        <f t="shared" si="451"/>
        <v>3.3182181818181808</v>
      </c>
      <c r="BF68" s="15">
        <f t="shared" si="451"/>
        <v>3.3218181818181809</v>
      </c>
      <c r="BG68" s="15">
        <f t="shared" si="451"/>
        <v>3.3254181818181814</v>
      </c>
      <c r="BH68" s="15">
        <f t="shared" si="451"/>
        <v>3.329018181818181</v>
      </c>
      <c r="BI68" s="15">
        <f t="shared" si="451"/>
        <v>3.332618181818181</v>
      </c>
      <c r="BJ68" s="15">
        <f t="shared" si="451"/>
        <v>3.3362181818181806</v>
      </c>
      <c r="BK68" s="15">
        <f t="shared" si="451"/>
        <v>3.3398181818181811</v>
      </c>
      <c r="BL68" s="15">
        <f t="shared" si="451"/>
        <v>3.3434181818181807</v>
      </c>
      <c r="BM68" s="15">
        <f t="shared" si="451"/>
        <v>3.3470181818181808</v>
      </c>
      <c r="BN68" s="15">
        <f t="shared" si="451"/>
        <v>3.3506181818181813</v>
      </c>
      <c r="BO68" s="15">
        <f t="shared" si="451"/>
        <v>3.3542181818181809</v>
      </c>
      <c r="BP68" s="15">
        <f t="shared" si="451"/>
        <v>3.3578181818181809</v>
      </c>
      <c r="BQ68" s="15">
        <f t="shared" si="451"/>
        <v>3.3614181818181814</v>
      </c>
      <c r="BR68" s="15">
        <f t="shared" si="451"/>
        <v>3.365018181818181</v>
      </c>
      <c r="BS68" s="15">
        <f t="shared" si="451"/>
        <v>3.3686181818181811</v>
      </c>
      <c r="BT68" s="15">
        <f t="shared" si="451"/>
        <v>3.3722181818181807</v>
      </c>
      <c r="BU68" s="15">
        <f t="shared" si="451"/>
        <v>3.3758181818181812</v>
      </c>
      <c r="BV68" s="15">
        <f t="shared" si="451"/>
        <v>3.3794181818181808</v>
      </c>
      <c r="BW68" s="15">
        <f t="shared" si="451"/>
        <v>3.3830181818181808</v>
      </c>
      <c r="BX68" s="15">
        <f t="shared" si="451"/>
        <v>3.3866181818181813</v>
      </c>
      <c r="BY68" s="15">
        <f t="shared" si="451"/>
        <v>3.3902181818181809</v>
      </c>
      <c r="BZ68" s="15">
        <f t="shared" si="451"/>
        <v>3.393818181818181</v>
      </c>
      <c r="CA68" s="15">
        <f t="shared" si="451"/>
        <v>3.3974181818181814</v>
      </c>
      <c r="CB68" s="15">
        <f t="shared" si="451"/>
        <v>3.4010181818181811</v>
      </c>
      <c r="CC68" s="15">
        <f t="shared" si="451"/>
        <v>3.4046181818181811</v>
      </c>
      <c r="CD68" s="15">
        <f t="shared" si="451"/>
        <v>3.4082181818181807</v>
      </c>
      <c r="CE68" s="15">
        <f t="shared" si="451"/>
        <v>3.4118181818181812</v>
      </c>
      <c r="CF68" s="15">
        <f t="shared" si="451"/>
        <v>3.4154181818181808</v>
      </c>
      <c r="CG68" s="15">
        <f t="shared" si="451"/>
        <v>3.4190181818181808</v>
      </c>
      <c r="CH68" s="15">
        <f t="shared" si="451"/>
        <v>3.4226181818181813</v>
      </c>
      <c r="CI68" s="15">
        <f t="shared" si="451"/>
        <v>3.4262181818181809</v>
      </c>
      <c r="CJ68" s="15">
        <f t="shared" si="451"/>
        <v>3.429818181818181</v>
      </c>
      <c r="CK68" s="15">
        <f t="shared" si="451"/>
        <v>3.4334181818181806</v>
      </c>
      <c r="CL68" s="15">
        <f t="shared" si="451"/>
        <v>3.4370181818181811</v>
      </c>
      <c r="CM68" s="15">
        <f t="shared" si="451"/>
        <v>3.4406181818181811</v>
      </c>
      <c r="CN68" s="15">
        <f t="shared" si="451"/>
        <v>3.4442181818181807</v>
      </c>
      <c r="CO68" s="15">
        <f t="shared" si="451"/>
        <v>3.4478181818181812</v>
      </c>
      <c r="CP68" s="15">
        <f t="shared" si="451"/>
        <v>3.4514181818181808</v>
      </c>
      <c r="CQ68" s="15">
        <f t="shared" si="451"/>
        <v>3.4550181818181809</v>
      </c>
      <c r="CR68" s="15">
        <f t="shared" si="451"/>
        <v>3.4586181818181814</v>
      </c>
      <c r="CS68" s="15">
        <f t="shared" si="451"/>
        <v>3.462218181818181</v>
      </c>
      <c r="CT68" s="15">
        <f t="shared" si="451"/>
        <v>3.465818181818181</v>
      </c>
      <c r="CU68" s="15">
        <f t="shared" ref="CU68:DJ68" si="452">(1/(1-CU61))*((CU22*CU25)+((CU10*CU25)/(CU38+CU11))+((CU20*CU16*CU25)/(CU38+CU14)))</f>
        <v>3.4694181818181806</v>
      </c>
      <c r="CV68" s="15">
        <f t="shared" si="452"/>
        <v>3.4730181818181811</v>
      </c>
      <c r="CW68" s="15">
        <f t="shared" si="452"/>
        <v>3.4766181818181812</v>
      </c>
      <c r="CX68" s="15">
        <f t="shared" si="452"/>
        <v>3.4802181818181808</v>
      </c>
      <c r="CY68" s="15">
        <f t="shared" si="452"/>
        <v>3.4838181818181813</v>
      </c>
      <c r="CZ68" s="15">
        <f t="shared" si="452"/>
        <v>3.4874181818181809</v>
      </c>
      <c r="DA68" s="15">
        <f t="shared" si="452"/>
        <v>3.4910181818181809</v>
      </c>
      <c r="DB68" s="15">
        <f t="shared" si="452"/>
        <v>3.4946181818181814</v>
      </c>
      <c r="DC68" s="15">
        <f t="shared" si="452"/>
        <v>3.498218181818181</v>
      </c>
      <c r="DD68" s="15">
        <f t="shared" si="452"/>
        <v>3.5018181818181811</v>
      </c>
      <c r="DE68" s="15">
        <f t="shared" si="452"/>
        <v>3.5054181818181807</v>
      </c>
      <c r="DF68" s="15">
        <f t="shared" si="452"/>
        <v>3.5090181818181811</v>
      </c>
      <c r="DG68" s="15">
        <f t="shared" si="452"/>
        <v>3.5126181818181812</v>
      </c>
      <c r="DH68" s="15">
        <f t="shared" si="452"/>
        <v>3.5162181818181808</v>
      </c>
      <c r="DI68" s="15">
        <f t="shared" si="452"/>
        <v>3.5198181818181813</v>
      </c>
      <c r="DJ68" s="15">
        <f t="shared" si="452"/>
        <v>3.5234181818181809</v>
      </c>
      <c r="DK68" s="15">
        <f t="shared" ref="DK68:EC68" si="453">(1/(1-DK61))*((DK22*DK25)+((DK10*DK25)/(DK38+DK11))+((DK20*DK16*DK25)/(DK38+DK14)))</f>
        <v>3.5270181818181809</v>
      </c>
      <c r="DL68" s="15">
        <f t="shared" si="453"/>
        <v>3.5306181818181814</v>
      </c>
      <c r="DM68" s="15">
        <f t="shared" si="453"/>
        <v>3.534218181818181</v>
      </c>
      <c r="DN68" s="15">
        <f t="shared" si="453"/>
        <v>3.5378181818181811</v>
      </c>
      <c r="DO68" s="15">
        <f t="shared" si="453"/>
        <v>3.5414181818181816</v>
      </c>
      <c r="DP68" s="15">
        <f t="shared" si="453"/>
        <v>3.5450181818181812</v>
      </c>
      <c r="DQ68" s="15">
        <f t="shared" si="453"/>
        <v>3.5486181818181812</v>
      </c>
      <c r="DR68" s="15">
        <f t="shared" si="453"/>
        <v>3.5522181818181808</v>
      </c>
      <c r="DS68" s="15">
        <f t="shared" si="453"/>
        <v>3.5558181818181813</v>
      </c>
      <c r="DT68" s="15">
        <f t="shared" si="453"/>
        <v>3.5594181818181809</v>
      </c>
      <c r="DU68" s="15">
        <f t="shared" si="453"/>
        <v>3.563018181818181</v>
      </c>
      <c r="DV68" s="15">
        <f t="shared" si="453"/>
        <v>3.5666181818181815</v>
      </c>
      <c r="DW68" s="15">
        <f t="shared" si="453"/>
        <v>3.5702181818181811</v>
      </c>
      <c r="DX68" s="15">
        <f t="shared" si="453"/>
        <v>3.5738181818181811</v>
      </c>
      <c r="DY68" s="15">
        <f t="shared" si="453"/>
        <v>3.5774181818181816</v>
      </c>
      <c r="DZ68" s="15">
        <f t="shared" si="453"/>
        <v>3.5810181818181812</v>
      </c>
      <c r="EA68" s="15">
        <f t="shared" si="453"/>
        <v>3.5846181818181813</v>
      </c>
      <c r="EB68" s="15">
        <f t="shared" si="453"/>
        <v>3.5882181818181809</v>
      </c>
      <c r="EC68" s="32">
        <f t="shared" si="453"/>
        <v>3.5918181818181814</v>
      </c>
    </row>
    <row r="69" spans="2:134" s="34" customFormat="1" x14ac:dyDescent="0.25">
      <c r="V69" s="111"/>
      <c r="W69" s="51" t="s">
        <v>217</v>
      </c>
      <c r="X69" s="12" t="s">
        <v>219</v>
      </c>
      <c r="Y69" s="26">
        <f>(1/(1-Y64))*((Y21*Y24)+((Y9*Y24)/(Y40+Y11))+((Y20*Y15*Y24)/(Y40+Y14)))</f>
        <v>5.8243636363636355</v>
      </c>
      <c r="Z69" s="13" t="s">
        <v>11</v>
      </c>
      <c r="AB69" s="44"/>
      <c r="AE69" s="111"/>
      <c r="AF69" s="30" t="s">
        <v>223</v>
      </c>
      <c r="AG69" s="43">
        <f>AG24/SUM(AG24:AG25)</f>
        <v>0.66666666666666663</v>
      </c>
      <c r="AH69" s="43">
        <f>AH24/SUM(AH24:AH25)</f>
        <v>0.66666666666666663</v>
      </c>
      <c r="AI69" s="43">
        <f t="shared" ref="AI69:CT69" si="454">AI24/SUM(AI24:AI25)</f>
        <v>0.66666666666666663</v>
      </c>
      <c r="AJ69" s="43">
        <f t="shared" si="454"/>
        <v>0.66666666666666663</v>
      </c>
      <c r="AK69" s="43">
        <f t="shared" si="454"/>
        <v>0.66666666666666663</v>
      </c>
      <c r="AL69" s="43">
        <f t="shared" si="454"/>
        <v>0.66666666666666663</v>
      </c>
      <c r="AM69" s="43">
        <f t="shared" si="454"/>
        <v>0.66666666666666663</v>
      </c>
      <c r="AN69" s="43">
        <f t="shared" si="454"/>
        <v>0.66666666666666663</v>
      </c>
      <c r="AO69" s="43">
        <f t="shared" si="454"/>
        <v>0.66666666666666663</v>
      </c>
      <c r="AP69" s="43">
        <f t="shared" si="454"/>
        <v>0.66666666666666663</v>
      </c>
      <c r="AQ69" s="43">
        <f t="shared" si="454"/>
        <v>0.66666666666666663</v>
      </c>
      <c r="AR69" s="43">
        <f t="shared" si="454"/>
        <v>0.66666666666666663</v>
      </c>
      <c r="AS69" s="43">
        <f t="shared" si="454"/>
        <v>0.66666666666666663</v>
      </c>
      <c r="AT69" s="43">
        <f t="shared" si="454"/>
        <v>0.66666666666666663</v>
      </c>
      <c r="AU69" s="43">
        <f t="shared" si="454"/>
        <v>0.66666666666666663</v>
      </c>
      <c r="AV69" s="43">
        <f t="shared" si="454"/>
        <v>0.66666666666666663</v>
      </c>
      <c r="AW69" s="43">
        <f t="shared" si="454"/>
        <v>0.66666666666666663</v>
      </c>
      <c r="AX69" s="43">
        <f t="shared" si="454"/>
        <v>0.66666666666666663</v>
      </c>
      <c r="AY69" s="43">
        <f t="shared" si="454"/>
        <v>0.66666666666666663</v>
      </c>
      <c r="AZ69" s="43">
        <f t="shared" si="454"/>
        <v>0.66666666666666663</v>
      </c>
      <c r="BA69" s="43">
        <f t="shared" si="454"/>
        <v>0.66666666666666663</v>
      </c>
      <c r="BB69" s="43">
        <f t="shared" si="454"/>
        <v>0.66666666666666663</v>
      </c>
      <c r="BC69" s="43">
        <f t="shared" si="454"/>
        <v>0.66666666666666663</v>
      </c>
      <c r="BD69" s="43">
        <f t="shared" si="454"/>
        <v>0.66666666666666663</v>
      </c>
      <c r="BE69" s="43">
        <f t="shared" si="454"/>
        <v>0.66666666666666663</v>
      </c>
      <c r="BF69" s="43">
        <f t="shared" si="454"/>
        <v>0.66666666666666663</v>
      </c>
      <c r="BG69" s="43">
        <f t="shared" si="454"/>
        <v>0.66666666666666663</v>
      </c>
      <c r="BH69" s="43">
        <f t="shared" si="454"/>
        <v>0.66666666666666663</v>
      </c>
      <c r="BI69" s="43">
        <f t="shared" si="454"/>
        <v>0.66666666666666663</v>
      </c>
      <c r="BJ69" s="43">
        <f t="shared" si="454"/>
        <v>0.66666666666666663</v>
      </c>
      <c r="BK69" s="43">
        <f t="shared" si="454"/>
        <v>0.66666666666666663</v>
      </c>
      <c r="BL69" s="43">
        <f t="shared" si="454"/>
        <v>0.66666666666666663</v>
      </c>
      <c r="BM69" s="43">
        <f t="shared" si="454"/>
        <v>0.66666666666666663</v>
      </c>
      <c r="BN69" s="43">
        <f t="shared" si="454"/>
        <v>0.66666666666666663</v>
      </c>
      <c r="BO69" s="43">
        <f t="shared" si="454"/>
        <v>0.66666666666666663</v>
      </c>
      <c r="BP69" s="43">
        <f t="shared" si="454"/>
        <v>0.66666666666666663</v>
      </c>
      <c r="BQ69" s="43">
        <f t="shared" si="454"/>
        <v>0.66666666666666663</v>
      </c>
      <c r="BR69" s="43">
        <f t="shared" si="454"/>
        <v>0.66666666666666663</v>
      </c>
      <c r="BS69" s="43">
        <f t="shared" si="454"/>
        <v>0.66666666666666663</v>
      </c>
      <c r="BT69" s="43">
        <f t="shared" si="454"/>
        <v>0.66666666666666663</v>
      </c>
      <c r="BU69" s="43">
        <f t="shared" si="454"/>
        <v>0.66666666666666663</v>
      </c>
      <c r="BV69" s="43">
        <f t="shared" si="454"/>
        <v>0.66666666666666663</v>
      </c>
      <c r="BW69" s="43">
        <f t="shared" si="454"/>
        <v>0.66666666666666663</v>
      </c>
      <c r="BX69" s="43">
        <f t="shared" si="454"/>
        <v>0.66666666666666663</v>
      </c>
      <c r="BY69" s="43">
        <f t="shared" si="454"/>
        <v>0.66666666666666663</v>
      </c>
      <c r="BZ69" s="43">
        <f t="shared" si="454"/>
        <v>0.66666666666666663</v>
      </c>
      <c r="CA69" s="43">
        <f t="shared" si="454"/>
        <v>0.66666666666666663</v>
      </c>
      <c r="CB69" s="43">
        <f t="shared" si="454"/>
        <v>0.66666666666666663</v>
      </c>
      <c r="CC69" s="43">
        <f t="shared" si="454"/>
        <v>0.66666666666666663</v>
      </c>
      <c r="CD69" s="43">
        <f t="shared" si="454"/>
        <v>0.66666666666666663</v>
      </c>
      <c r="CE69" s="43">
        <f t="shared" si="454"/>
        <v>0.66666666666666663</v>
      </c>
      <c r="CF69" s="43">
        <f t="shared" si="454"/>
        <v>0.66666666666666663</v>
      </c>
      <c r="CG69" s="43">
        <f t="shared" si="454"/>
        <v>0.66666666666666663</v>
      </c>
      <c r="CH69" s="43">
        <f t="shared" si="454"/>
        <v>0.66666666666666663</v>
      </c>
      <c r="CI69" s="43">
        <f t="shared" si="454"/>
        <v>0.66666666666666663</v>
      </c>
      <c r="CJ69" s="43">
        <f t="shared" si="454"/>
        <v>0.66666666666666663</v>
      </c>
      <c r="CK69" s="43">
        <f t="shared" si="454"/>
        <v>0.66666666666666663</v>
      </c>
      <c r="CL69" s="43">
        <f t="shared" si="454"/>
        <v>0.66666666666666663</v>
      </c>
      <c r="CM69" s="43">
        <f t="shared" si="454"/>
        <v>0.66666666666666663</v>
      </c>
      <c r="CN69" s="43">
        <f t="shared" si="454"/>
        <v>0.66666666666666663</v>
      </c>
      <c r="CO69" s="43">
        <f t="shared" si="454"/>
        <v>0.66666666666666663</v>
      </c>
      <c r="CP69" s="43">
        <f t="shared" si="454"/>
        <v>0.66666666666666663</v>
      </c>
      <c r="CQ69" s="43">
        <f t="shared" si="454"/>
        <v>0.66666666666666663</v>
      </c>
      <c r="CR69" s="43">
        <f t="shared" si="454"/>
        <v>0.66666666666666663</v>
      </c>
      <c r="CS69" s="43">
        <f t="shared" si="454"/>
        <v>0.66666666666666663</v>
      </c>
      <c r="CT69" s="43">
        <f t="shared" si="454"/>
        <v>0.66666666666666663</v>
      </c>
      <c r="CU69" s="43">
        <f t="shared" ref="CU69:DJ69" si="455">CU24/SUM(CU24:CU25)</f>
        <v>0.66666666666666663</v>
      </c>
      <c r="CV69" s="43">
        <f t="shared" si="455"/>
        <v>0.66666666666666663</v>
      </c>
      <c r="CW69" s="43">
        <f t="shared" si="455"/>
        <v>0.66666666666666663</v>
      </c>
      <c r="CX69" s="43">
        <f t="shared" si="455"/>
        <v>0.66666666666666663</v>
      </c>
      <c r="CY69" s="43">
        <f t="shared" si="455"/>
        <v>0.66666666666666663</v>
      </c>
      <c r="CZ69" s="43">
        <f t="shared" si="455"/>
        <v>0.66666666666666663</v>
      </c>
      <c r="DA69" s="43">
        <f t="shared" si="455"/>
        <v>0.66666666666666663</v>
      </c>
      <c r="DB69" s="43">
        <f t="shared" si="455"/>
        <v>0.66666666666666663</v>
      </c>
      <c r="DC69" s="43">
        <f t="shared" si="455"/>
        <v>0.66666666666666663</v>
      </c>
      <c r="DD69" s="43">
        <f t="shared" si="455"/>
        <v>0.66666666666666663</v>
      </c>
      <c r="DE69" s="43">
        <f t="shared" si="455"/>
        <v>0.66666666666666663</v>
      </c>
      <c r="DF69" s="43">
        <f t="shared" si="455"/>
        <v>0.66666666666666663</v>
      </c>
      <c r="DG69" s="43">
        <f t="shared" si="455"/>
        <v>0.66666666666666663</v>
      </c>
      <c r="DH69" s="43">
        <f t="shared" si="455"/>
        <v>0.66666666666666663</v>
      </c>
      <c r="DI69" s="43">
        <f t="shared" si="455"/>
        <v>0.66666666666666663</v>
      </c>
      <c r="DJ69" s="43">
        <f t="shared" si="455"/>
        <v>0.66666666666666663</v>
      </c>
      <c r="DK69" s="43">
        <f t="shared" ref="DK69:EC69" si="456">DK24/SUM(DK24:DK25)</f>
        <v>0.66666666666666663</v>
      </c>
      <c r="DL69" s="43">
        <f t="shared" si="456"/>
        <v>0.66666666666666663</v>
      </c>
      <c r="DM69" s="43">
        <f t="shared" si="456"/>
        <v>0.66666666666666663</v>
      </c>
      <c r="DN69" s="43">
        <f t="shared" si="456"/>
        <v>0.66666666666666663</v>
      </c>
      <c r="DO69" s="43">
        <f t="shared" si="456"/>
        <v>0.66666666666666663</v>
      </c>
      <c r="DP69" s="43">
        <f t="shared" si="456"/>
        <v>0.66666666666666663</v>
      </c>
      <c r="DQ69" s="43">
        <f t="shared" si="456"/>
        <v>0.66666666666666663</v>
      </c>
      <c r="DR69" s="43">
        <f t="shared" si="456"/>
        <v>0.66666666666666663</v>
      </c>
      <c r="DS69" s="43">
        <f t="shared" si="456"/>
        <v>0.66666666666666663</v>
      </c>
      <c r="DT69" s="43">
        <f t="shared" si="456"/>
        <v>0.66666666666666663</v>
      </c>
      <c r="DU69" s="43">
        <f t="shared" si="456"/>
        <v>0.66666666666666663</v>
      </c>
      <c r="DV69" s="43">
        <f t="shared" si="456"/>
        <v>0.66666666666666663</v>
      </c>
      <c r="DW69" s="43">
        <f t="shared" si="456"/>
        <v>0.66666666666666663</v>
      </c>
      <c r="DX69" s="43">
        <f t="shared" si="456"/>
        <v>0.66666666666666663</v>
      </c>
      <c r="DY69" s="43">
        <f t="shared" si="456"/>
        <v>0.66666666666666663</v>
      </c>
      <c r="DZ69" s="43">
        <f t="shared" si="456"/>
        <v>0.66666666666666663</v>
      </c>
      <c r="EA69" s="43">
        <f t="shared" si="456"/>
        <v>0.66666666666666663</v>
      </c>
      <c r="EB69" s="43">
        <f t="shared" si="456"/>
        <v>0.66666666666666663</v>
      </c>
      <c r="EC69" s="68">
        <f t="shared" si="456"/>
        <v>0.66666666666666663</v>
      </c>
    </row>
    <row r="70" spans="2:134" s="34" customFormat="1" x14ac:dyDescent="0.25">
      <c r="V70" s="111"/>
      <c r="W70" s="52" t="s">
        <v>218</v>
      </c>
      <c r="X70" s="7" t="s">
        <v>220</v>
      </c>
      <c r="Y70" s="14">
        <f>(1/(1-Y63))*((Y22*Y25)+((Y10*Y25)/(Y40+Y11))+((Y20*Y16*Y25)/(Y40+Y14)))</f>
        <v>3.4478181818181812</v>
      </c>
      <c r="Z70" s="8" t="s">
        <v>11</v>
      </c>
      <c r="AB70" s="39"/>
      <c r="AE70" s="111"/>
      <c r="AF70" s="30" t="s">
        <v>224</v>
      </c>
      <c r="AG70" s="43">
        <f>AG25/SUM(AG24:AG25)</f>
        <v>0.33333333333333331</v>
      </c>
      <c r="AH70" s="43">
        <f>AH25/SUM(AH24:AH25)</f>
        <v>0.33333333333333331</v>
      </c>
      <c r="AI70" s="43">
        <f t="shared" ref="AI70:CT70" si="457">AI25/SUM(AI24:AI25)</f>
        <v>0.33333333333333331</v>
      </c>
      <c r="AJ70" s="43">
        <f t="shared" si="457"/>
        <v>0.33333333333333331</v>
      </c>
      <c r="AK70" s="43">
        <f t="shared" si="457"/>
        <v>0.33333333333333331</v>
      </c>
      <c r="AL70" s="43">
        <f t="shared" si="457"/>
        <v>0.33333333333333331</v>
      </c>
      <c r="AM70" s="43">
        <f t="shared" si="457"/>
        <v>0.33333333333333331</v>
      </c>
      <c r="AN70" s="43">
        <f t="shared" si="457"/>
        <v>0.33333333333333331</v>
      </c>
      <c r="AO70" s="43">
        <f t="shared" si="457"/>
        <v>0.33333333333333331</v>
      </c>
      <c r="AP70" s="43">
        <f t="shared" si="457"/>
        <v>0.33333333333333331</v>
      </c>
      <c r="AQ70" s="43">
        <f t="shared" si="457"/>
        <v>0.33333333333333331</v>
      </c>
      <c r="AR70" s="43">
        <f t="shared" si="457"/>
        <v>0.33333333333333331</v>
      </c>
      <c r="AS70" s="43">
        <f t="shared" si="457"/>
        <v>0.33333333333333331</v>
      </c>
      <c r="AT70" s="43">
        <f t="shared" si="457"/>
        <v>0.33333333333333331</v>
      </c>
      <c r="AU70" s="43">
        <f t="shared" si="457"/>
        <v>0.33333333333333331</v>
      </c>
      <c r="AV70" s="43">
        <f t="shared" si="457"/>
        <v>0.33333333333333331</v>
      </c>
      <c r="AW70" s="43">
        <f t="shared" si="457"/>
        <v>0.33333333333333331</v>
      </c>
      <c r="AX70" s="43">
        <f t="shared" si="457"/>
        <v>0.33333333333333331</v>
      </c>
      <c r="AY70" s="43">
        <f t="shared" si="457"/>
        <v>0.33333333333333331</v>
      </c>
      <c r="AZ70" s="43">
        <f t="shared" si="457"/>
        <v>0.33333333333333331</v>
      </c>
      <c r="BA70" s="43">
        <f t="shared" si="457"/>
        <v>0.33333333333333331</v>
      </c>
      <c r="BB70" s="43">
        <f t="shared" si="457"/>
        <v>0.33333333333333331</v>
      </c>
      <c r="BC70" s="43">
        <f t="shared" si="457"/>
        <v>0.33333333333333331</v>
      </c>
      <c r="BD70" s="43">
        <f t="shared" si="457"/>
        <v>0.33333333333333331</v>
      </c>
      <c r="BE70" s="43">
        <f t="shared" si="457"/>
        <v>0.33333333333333331</v>
      </c>
      <c r="BF70" s="43">
        <f t="shared" si="457"/>
        <v>0.33333333333333331</v>
      </c>
      <c r="BG70" s="43">
        <f t="shared" si="457"/>
        <v>0.33333333333333331</v>
      </c>
      <c r="BH70" s="43">
        <f t="shared" si="457"/>
        <v>0.33333333333333331</v>
      </c>
      <c r="BI70" s="43">
        <f t="shared" si="457"/>
        <v>0.33333333333333331</v>
      </c>
      <c r="BJ70" s="43">
        <f t="shared" si="457"/>
        <v>0.33333333333333331</v>
      </c>
      <c r="BK70" s="43">
        <f t="shared" si="457"/>
        <v>0.33333333333333331</v>
      </c>
      <c r="BL70" s="43">
        <f t="shared" si="457"/>
        <v>0.33333333333333331</v>
      </c>
      <c r="BM70" s="43">
        <f t="shared" si="457"/>
        <v>0.33333333333333331</v>
      </c>
      <c r="BN70" s="43">
        <f t="shared" si="457"/>
        <v>0.33333333333333331</v>
      </c>
      <c r="BO70" s="43">
        <f t="shared" si="457"/>
        <v>0.33333333333333331</v>
      </c>
      <c r="BP70" s="43">
        <f t="shared" si="457"/>
        <v>0.33333333333333331</v>
      </c>
      <c r="BQ70" s="43">
        <f t="shared" si="457"/>
        <v>0.33333333333333331</v>
      </c>
      <c r="BR70" s="43">
        <f t="shared" si="457"/>
        <v>0.33333333333333331</v>
      </c>
      <c r="BS70" s="43">
        <f t="shared" si="457"/>
        <v>0.33333333333333331</v>
      </c>
      <c r="BT70" s="43">
        <f t="shared" si="457"/>
        <v>0.33333333333333331</v>
      </c>
      <c r="BU70" s="43">
        <f t="shared" si="457"/>
        <v>0.33333333333333331</v>
      </c>
      <c r="BV70" s="43">
        <f t="shared" si="457"/>
        <v>0.33333333333333331</v>
      </c>
      <c r="BW70" s="43">
        <f t="shared" si="457"/>
        <v>0.33333333333333331</v>
      </c>
      <c r="BX70" s="43">
        <f t="shared" si="457"/>
        <v>0.33333333333333331</v>
      </c>
      <c r="BY70" s="43">
        <f t="shared" si="457"/>
        <v>0.33333333333333331</v>
      </c>
      <c r="BZ70" s="43">
        <f t="shared" si="457"/>
        <v>0.33333333333333331</v>
      </c>
      <c r="CA70" s="43">
        <f t="shared" si="457"/>
        <v>0.33333333333333331</v>
      </c>
      <c r="CB70" s="43">
        <f t="shared" si="457"/>
        <v>0.33333333333333331</v>
      </c>
      <c r="CC70" s="43">
        <f t="shared" si="457"/>
        <v>0.33333333333333331</v>
      </c>
      <c r="CD70" s="43">
        <f t="shared" si="457"/>
        <v>0.33333333333333331</v>
      </c>
      <c r="CE70" s="43">
        <f t="shared" si="457"/>
        <v>0.33333333333333331</v>
      </c>
      <c r="CF70" s="43">
        <f t="shared" si="457"/>
        <v>0.33333333333333331</v>
      </c>
      <c r="CG70" s="43">
        <f t="shared" si="457"/>
        <v>0.33333333333333331</v>
      </c>
      <c r="CH70" s="43">
        <f t="shared" si="457"/>
        <v>0.33333333333333331</v>
      </c>
      <c r="CI70" s="43">
        <f t="shared" si="457"/>
        <v>0.33333333333333331</v>
      </c>
      <c r="CJ70" s="43">
        <f t="shared" si="457"/>
        <v>0.33333333333333331</v>
      </c>
      <c r="CK70" s="43">
        <f t="shared" si="457"/>
        <v>0.33333333333333331</v>
      </c>
      <c r="CL70" s="43">
        <f t="shared" si="457"/>
        <v>0.33333333333333331</v>
      </c>
      <c r="CM70" s="43">
        <f t="shared" si="457"/>
        <v>0.33333333333333331</v>
      </c>
      <c r="CN70" s="43">
        <f t="shared" si="457"/>
        <v>0.33333333333333331</v>
      </c>
      <c r="CO70" s="43">
        <f t="shared" si="457"/>
        <v>0.33333333333333331</v>
      </c>
      <c r="CP70" s="43">
        <f t="shared" si="457"/>
        <v>0.33333333333333331</v>
      </c>
      <c r="CQ70" s="43">
        <f t="shared" si="457"/>
        <v>0.33333333333333331</v>
      </c>
      <c r="CR70" s="43">
        <f t="shared" si="457"/>
        <v>0.33333333333333331</v>
      </c>
      <c r="CS70" s="43">
        <f t="shared" si="457"/>
        <v>0.33333333333333331</v>
      </c>
      <c r="CT70" s="43">
        <f t="shared" si="457"/>
        <v>0.33333333333333331</v>
      </c>
      <c r="CU70" s="43">
        <f t="shared" ref="CU70:DJ70" si="458">CU25/SUM(CU24:CU25)</f>
        <v>0.33333333333333331</v>
      </c>
      <c r="CV70" s="43">
        <f t="shared" si="458"/>
        <v>0.33333333333333331</v>
      </c>
      <c r="CW70" s="43">
        <f t="shared" si="458"/>
        <v>0.33333333333333331</v>
      </c>
      <c r="CX70" s="43">
        <f t="shared" si="458"/>
        <v>0.33333333333333331</v>
      </c>
      <c r="CY70" s="43">
        <f t="shared" si="458"/>
        <v>0.33333333333333331</v>
      </c>
      <c r="CZ70" s="43">
        <f t="shared" si="458"/>
        <v>0.33333333333333331</v>
      </c>
      <c r="DA70" s="43">
        <f t="shared" si="458"/>
        <v>0.33333333333333331</v>
      </c>
      <c r="DB70" s="43">
        <f t="shared" si="458"/>
        <v>0.33333333333333331</v>
      </c>
      <c r="DC70" s="43">
        <f t="shared" si="458"/>
        <v>0.33333333333333331</v>
      </c>
      <c r="DD70" s="43">
        <f t="shared" si="458"/>
        <v>0.33333333333333331</v>
      </c>
      <c r="DE70" s="43">
        <f t="shared" si="458"/>
        <v>0.33333333333333331</v>
      </c>
      <c r="DF70" s="43">
        <f t="shared" si="458"/>
        <v>0.33333333333333331</v>
      </c>
      <c r="DG70" s="43">
        <f t="shared" si="458"/>
        <v>0.33333333333333331</v>
      </c>
      <c r="DH70" s="43">
        <f t="shared" si="458"/>
        <v>0.33333333333333331</v>
      </c>
      <c r="DI70" s="43">
        <f t="shared" si="458"/>
        <v>0.33333333333333331</v>
      </c>
      <c r="DJ70" s="43">
        <f t="shared" si="458"/>
        <v>0.33333333333333331</v>
      </c>
      <c r="DK70" s="43">
        <f t="shared" ref="DK70:EC70" si="459">DK25/SUM(DK24:DK25)</f>
        <v>0.33333333333333331</v>
      </c>
      <c r="DL70" s="43">
        <f t="shared" si="459"/>
        <v>0.33333333333333331</v>
      </c>
      <c r="DM70" s="43">
        <f t="shared" si="459"/>
        <v>0.33333333333333331</v>
      </c>
      <c r="DN70" s="43">
        <f t="shared" si="459"/>
        <v>0.33333333333333331</v>
      </c>
      <c r="DO70" s="43">
        <f t="shared" si="459"/>
        <v>0.33333333333333331</v>
      </c>
      <c r="DP70" s="43">
        <f t="shared" si="459"/>
        <v>0.33333333333333331</v>
      </c>
      <c r="DQ70" s="43">
        <f t="shared" si="459"/>
        <v>0.33333333333333331</v>
      </c>
      <c r="DR70" s="43">
        <f t="shared" si="459"/>
        <v>0.33333333333333331</v>
      </c>
      <c r="DS70" s="43">
        <f t="shared" si="459"/>
        <v>0.33333333333333331</v>
      </c>
      <c r="DT70" s="43">
        <f t="shared" si="459"/>
        <v>0.33333333333333331</v>
      </c>
      <c r="DU70" s="43">
        <f t="shared" si="459"/>
        <v>0.33333333333333331</v>
      </c>
      <c r="DV70" s="43">
        <f t="shared" si="459"/>
        <v>0.33333333333333331</v>
      </c>
      <c r="DW70" s="43">
        <f t="shared" si="459"/>
        <v>0.33333333333333331</v>
      </c>
      <c r="DX70" s="43">
        <f t="shared" si="459"/>
        <v>0.33333333333333331</v>
      </c>
      <c r="DY70" s="43">
        <f t="shared" si="459"/>
        <v>0.33333333333333331</v>
      </c>
      <c r="DZ70" s="43">
        <f t="shared" si="459"/>
        <v>0.33333333333333331</v>
      </c>
      <c r="EA70" s="43">
        <f t="shared" si="459"/>
        <v>0.33333333333333331</v>
      </c>
      <c r="EB70" s="43">
        <f t="shared" si="459"/>
        <v>0.33333333333333331</v>
      </c>
      <c r="EC70" s="68">
        <f t="shared" si="459"/>
        <v>0.33333333333333331</v>
      </c>
    </row>
    <row r="71" spans="2:134" s="34" customFormat="1" x14ac:dyDescent="0.25">
      <c r="V71" s="111"/>
      <c r="W71" s="60" t="s">
        <v>225</v>
      </c>
      <c r="X71" s="46" t="s">
        <v>223</v>
      </c>
      <c r="Y71" s="66">
        <f>Y24/SUM(Y24:Y25)</f>
        <v>0.66666666666666663</v>
      </c>
      <c r="Z71" s="64" t="s">
        <v>11</v>
      </c>
      <c r="AB71" s="39"/>
      <c r="AE71" s="111"/>
      <c r="AF71" s="5" t="s">
        <v>256</v>
      </c>
      <c r="AG71" s="41">
        <f>((AG56*AG24*AG20)/(AG38+AG14))+((AG24*AG57)/(AG38+AG11))+((AG20*AG24*(AG54-AG17))/AG38)+((AG24*AG55)/AG38)+((AG24*AG21*AG67)/AG38)+((AG24*AG22*AG68)/AG38)-(((1-AG62)*(AG67^2))/(2*AG38))-((AG61*(AG68^2))/(2*AG38))</f>
        <v>7.5766012396694222</v>
      </c>
      <c r="AH71" s="41">
        <f t="shared" ref="AH71:CS71" si="460">((AH56*AH24*AH20)/(AH38+AH14))+((AH24*AH57)/(AH38+AH11))+((AH20*AH24*(AH54-AH17))/AH38)+((AH24*AH55)/AH38)+((AH24*AH21*AH67)/AH38)+((AH24*AH22*AH68)/AH38)-(((1-AH62)*(AH67^2))/(2*AH38))-((AH61*(AH68^2))/(2*AH38))</f>
        <v>7.5853436033057839</v>
      </c>
      <c r="AI71" s="41">
        <f t="shared" si="460"/>
        <v>7.5940979669421473</v>
      </c>
      <c r="AJ71" s="41">
        <f t="shared" si="460"/>
        <v>7.6028643305785142</v>
      </c>
      <c r="AK71" s="41">
        <f t="shared" si="460"/>
        <v>7.6116426942148729</v>
      </c>
      <c r="AL71" s="41">
        <f t="shared" si="460"/>
        <v>7.6204330578512387</v>
      </c>
      <c r="AM71" s="41">
        <f t="shared" si="460"/>
        <v>7.6292354214876035</v>
      </c>
      <c r="AN71" s="41">
        <f t="shared" si="460"/>
        <v>7.6380497851239664</v>
      </c>
      <c r="AO71" s="41">
        <f t="shared" si="460"/>
        <v>7.6468761487603318</v>
      </c>
      <c r="AP71" s="41">
        <f t="shared" si="460"/>
        <v>7.6557145123966919</v>
      </c>
      <c r="AQ71" s="41">
        <f t="shared" si="460"/>
        <v>7.6645648760330589</v>
      </c>
      <c r="AR71" s="41">
        <f t="shared" si="460"/>
        <v>7.6734272396694232</v>
      </c>
      <c r="AS71" s="41">
        <f t="shared" si="460"/>
        <v>7.6823016033057865</v>
      </c>
      <c r="AT71" s="41">
        <f t="shared" si="460"/>
        <v>7.6911879669421488</v>
      </c>
      <c r="AU71" s="41">
        <f t="shared" si="460"/>
        <v>7.7000863305785128</v>
      </c>
      <c r="AV71" s="41">
        <f t="shared" si="460"/>
        <v>7.7089966942148767</v>
      </c>
      <c r="AW71" s="41">
        <f t="shared" si="460"/>
        <v>7.7179190578512396</v>
      </c>
      <c r="AX71" s="41">
        <f t="shared" si="460"/>
        <v>7.7268534214876041</v>
      </c>
      <c r="AY71" s="41">
        <f t="shared" si="460"/>
        <v>7.7357997851239668</v>
      </c>
      <c r="AZ71" s="41">
        <f t="shared" si="460"/>
        <v>7.7447581487603303</v>
      </c>
      <c r="BA71" s="41">
        <f t="shared" si="460"/>
        <v>7.7537285123966964</v>
      </c>
      <c r="BB71" s="41">
        <f t="shared" si="460"/>
        <v>7.762710876033057</v>
      </c>
      <c r="BC71" s="41">
        <f t="shared" si="460"/>
        <v>7.7717052396694211</v>
      </c>
      <c r="BD71" s="41">
        <f t="shared" si="460"/>
        <v>7.780711603305785</v>
      </c>
      <c r="BE71" s="41">
        <f t="shared" si="460"/>
        <v>7.789729966942148</v>
      </c>
      <c r="BF71" s="41">
        <f t="shared" si="460"/>
        <v>7.7987603305785109</v>
      </c>
      <c r="BG71" s="41">
        <f t="shared" si="460"/>
        <v>7.8078026942148755</v>
      </c>
      <c r="BH71" s="41">
        <f t="shared" si="460"/>
        <v>7.8168570578512373</v>
      </c>
      <c r="BI71" s="41">
        <f t="shared" si="460"/>
        <v>7.8259234214876052</v>
      </c>
      <c r="BJ71" s="41">
        <f t="shared" si="460"/>
        <v>7.8350017851239695</v>
      </c>
      <c r="BK71" s="41">
        <f t="shared" si="460"/>
        <v>7.8440921487603301</v>
      </c>
      <c r="BL71" s="41">
        <f t="shared" si="460"/>
        <v>7.8531945123966951</v>
      </c>
      <c r="BM71" s="41">
        <f t="shared" si="460"/>
        <v>7.8623088760330582</v>
      </c>
      <c r="BN71" s="41">
        <f t="shared" si="460"/>
        <v>7.8714352396694229</v>
      </c>
      <c r="BO71" s="41">
        <f t="shared" si="460"/>
        <v>7.8805736033057858</v>
      </c>
      <c r="BP71" s="41">
        <f t="shared" si="460"/>
        <v>7.8897239669421495</v>
      </c>
      <c r="BQ71" s="41">
        <f t="shared" si="460"/>
        <v>7.8988863305785131</v>
      </c>
      <c r="BR71" s="41">
        <f t="shared" si="460"/>
        <v>7.9080606942148766</v>
      </c>
      <c r="BS71" s="41">
        <f t="shared" si="460"/>
        <v>7.9172470578512399</v>
      </c>
      <c r="BT71" s="41">
        <f t="shared" si="460"/>
        <v>7.9264454214876041</v>
      </c>
      <c r="BU71" s="41">
        <f t="shared" si="460"/>
        <v>7.9356557851239691</v>
      </c>
      <c r="BV71" s="41">
        <f t="shared" si="460"/>
        <v>7.9448781487603322</v>
      </c>
      <c r="BW71" s="41">
        <f t="shared" si="460"/>
        <v>7.9541125123966925</v>
      </c>
      <c r="BX71" s="41">
        <f t="shared" si="460"/>
        <v>7.9633588760330589</v>
      </c>
      <c r="BY71" s="41">
        <f t="shared" si="460"/>
        <v>7.9726172396694217</v>
      </c>
      <c r="BZ71" s="41">
        <f t="shared" si="460"/>
        <v>7.9818876033057826</v>
      </c>
      <c r="CA71" s="41">
        <f t="shared" si="460"/>
        <v>7.9911699669421488</v>
      </c>
      <c r="CB71" s="41">
        <f t="shared" si="460"/>
        <v>8.0004643305785113</v>
      </c>
      <c r="CC71" s="41">
        <f t="shared" si="460"/>
        <v>8.0097706942148772</v>
      </c>
      <c r="CD71" s="41">
        <f t="shared" si="460"/>
        <v>8.0190890578512395</v>
      </c>
      <c r="CE71" s="41">
        <f t="shared" si="460"/>
        <v>8.0284194214876035</v>
      </c>
      <c r="CF71" s="41">
        <f t="shared" si="460"/>
        <v>8.0377617851239673</v>
      </c>
      <c r="CG71" s="41">
        <f t="shared" si="460"/>
        <v>8.0471161487603311</v>
      </c>
      <c r="CH71" s="41">
        <f t="shared" si="460"/>
        <v>8.056482512396693</v>
      </c>
      <c r="CI71" s="41">
        <f t="shared" si="460"/>
        <v>8.0658608760330583</v>
      </c>
      <c r="CJ71" s="41">
        <f t="shared" si="460"/>
        <v>8.0752512396694236</v>
      </c>
      <c r="CK71" s="41">
        <f t="shared" si="460"/>
        <v>8.0846536033057852</v>
      </c>
      <c r="CL71" s="41">
        <f t="shared" si="460"/>
        <v>8.0940679669421485</v>
      </c>
      <c r="CM71" s="41">
        <f t="shared" si="460"/>
        <v>8.1034943305785134</v>
      </c>
      <c r="CN71" s="41">
        <f t="shared" si="460"/>
        <v>8.1129326942148765</v>
      </c>
      <c r="CO71" s="41">
        <f t="shared" si="460"/>
        <v>8.1223830578512413</v>
      </c>
      <c r="CP71" s="41">
        <f t="shared" si="460"/>
        <v>8.1318454214876059</v>
      </c>
      <c r="CQ71" s="41">
        <f t="shared" si="460"/>
        <v>8.1413197851239669</v>
      </c>
      <c r="CR71" s="41">
        <f t="shared" si="460"/>
        <v>8.1508061487603296</v>
      </c>
      <c r="CS71" s="41">
        <f t="shared" si="460"/>
        <v>8.1603045123966922</v>
      </c>
      <c r="CT71" s="41">
        <f t="shared" ref="CT71:EC71" si="461">((CT56*CT24*CT20)/(CT38+CT14))+((CT24*CT57)/(CT38+CT11))+((CT20*CT24*(CT54-CT17))/CT38)+((CT24*CT55)/CT38)+((CT24*CT21*CT67)/CT38)+((CT24*CT22*CT68)/CT38)-(((1-CT62)*(CT67^2))/(2*CT38))-((CT61*(CT68^2))/(2*CT38))</f>
        <v>8.1698148760330564</v>
      </c>
      <c r="CU71" s="41">
        <f t="shared" si="461"/>
        <v>8.1793372396694206</v>
      </c>
      <c r="CV71" s="41">
        <f t="shared" si="461"/>
        <v>8.1888716033057847</v>
      </c>
      <c r="CW71" s="41">
        <f t="shared" si="461"/>
        <v>8.1984179669421486</v>
      </c>
      <c r="CX71" s="41">
        <f t="shared" si="461"/>
        <v>8.2079763305785125</v>
      </c>
      <c r="CY71" s="41">
        <f t="shared" si="461"/>
        <v>8.217546694214878</v>
      </c>
      <c r="CZ71" s="41">
        <f t="shared" si="461"/>
        <v>8.2271290578512382</v>
      </c>
      <c r="DA71" s="41">
        <f t="shared" si="461"/>
        <v>8.2367234214876035</v>
      </c>
      <c r="DB71" s="41">
        <f t="shared" si="461"/>
        <v>8.2463297851239687</v>
      </c>
      <c r="DC71" s="41">
        <f t="shared" si="461"/>
        <v>8.2559481487603321</v>
      </c>
      <c r="DD71" s="41">
        <f t="shared" si="461"/>
        <v>8.2655785123966972</v>
      </c>
      <c r="DE71" s="41">
        <f t="shared" si="461"/>
        <v>8.2752208760330603</v>
      </c>
      <c r="DF71" s="41">
        <f t="shared" si="461"/>
        <v>8.2848752396694234</v>
      </c>
      <c r="DG71" s="41">
        <f t="shared" si="461"/>
        <v>8.2945416033057846</v>
      </c>
      <c r="DH71" s="41">
        <f t="shared" si="461"/>
        <v>8.3042199669421475</v>
      </c>
      <c r="DI71" s="41">
        <f t="shared" si="461"/>
        <v>8.3139103305785138</v>
      </c>
      <c r="DJ71" s="41">
        <f t="shared" si="461"/>
        <v>8.3236126942148765</v>
      </c>
      <c r="DK71" s="41">
        <f t="shared" si="461"/>
        <v>8.3333270578512373</v>
      </c>
      <c r="DL71" s="41">
        <f t="shared" si="461"/>
        <v>8.3430534214876069</v>
      </c>
      <c r="DM71" s="41">
        <f t="shared" si="461"/>
        <v>8.3527917851239692</v>
      </c>
      <c r="DN71" s="41">
        <f t="shared" si="461"/>
        <v>8.3625421487603315</v>
      </c>
      <c r="DO71" s="41">
        <f t="shared" si="461"/>
        <v>8.3723045123966919</v>
      </c>
      <c r="DP71" s="41">
        <f t="shared" si="461"/>
        <v>8.3820788760330593</v>
      </c>
      <c r="DQ71" s="41">
        <f t="shared" si="461"/>
        <v>8.3918652396694231</v>
      </c>
      <c r="DR71" s="41">
        <f t="shared" si="461"/>
        <v>8.4016636033057885</v>
      </c>
      <c r="DS71" s="41">
        <f t="shared" si="461"/>
        <v>8.4114739669421503</v>
      </c>
      <c r="DT71" s="41">
        <f t="shared" si="461"/>
        <v>8.4212963305785138</v>
      </c>
      <c r="DU71" s="41">
        <f t="shared" si="461"/>
        <v>8.4311306942148754</v>
      </c>
      <c r="DV71" s="41">
        <f t="shared" si="461"/>
        <v>8.4409770578512386</v>
      </c>
      <c r="DW71" s="41">
        <f t="shared" si="461"/>
        <v>8.4508354214876036</v>
      </c>
      <c r="DX71" s="41">
        <f t="shared" si="461"/>
        <v>8.4607057851239684</v>
      </c>
      <c r="DY71" s="41">
        <f t="shared" si="461"/>
        <v>8.4705881487603261</v>
      </c>
      <c r="DZ71" s="41">
        <f t="shared" si="461"/>
        <v>8.4804825123966943</v>
      </c>
      <c r="EA71" s="41">
        <f t="shared" si="461"/>
        <v>8.490388876033057</v>
      </c>
      <c r="EB71" s="41">
        <f t="shared" si="461"/>
        <v>8.5003072396694215</v>
      </c>
      <c r="EC71" s="42">
        <f t="shared" si="461"/>
        <v>8.5102376033057858</v>
      </c>
    </row>
    <row r="72" spans="2:134" s="34" customFormat="1" ht="15.75" customHeight="1" x14ac:dyDescent="0.25">
      <c r="V72" s="111"/>
      <c r="W72" s="61" t="s">
        <v>226</v>
      </c>
      <c r="X72" s="49" t="s">
        <v>224</v>
      </c>
      <c r="Y72" s="27">
        <f>Y25/SUM(Y24:Y25)</f>
        <v>0.33333333333333331</v>
      </c>
      <c r="Z72" s="50" t="s">
        <v>11</v>
      </c>
      <c r="AB72" s="39"/>
      <c r="AE72" s="111"/>
      <c r="AF72" s="5" t="s">
        <v>257</v>
      </c>
      <c r="AG72" s="41">
        <f>((AG56*AG25*AG20)/(AG38+AG14))+((AG25*AG57)/(AG38+AG11))+((AG20*AG25*(AG54-AG17))/AG38)+((AG25*AG55)/AG38)+((AG25*AG21*AG67)/AG38)+((AG25*AG22*AG68)/AG38)-((AG62*(AG67^2))/(2*AG38))-(((1-AG61)*(AG68^2))/(2*AG38))</f>
        <v>3.7883006198347111</v>
      </c>
      <c r="AH72" s="41">
        <f t="shared" ref="AH72:CS72" si="462">((AH56*AH25*AH20)/(AH38+AH14))+((AH25*AH57)/(AH38+AH11))+((AH20*AH25*(AH54-AH17))/AH38)+((AH25*AH55)/AH38)+((AH25*AH21*AH67)/AH38)+((AH25*AH22*AH68)/AH38)-((AH62*(AH67^2))/(2*AH38))-(((1-AH61)*(AH68^2))/(2*AH38))</f>
        <v>3.7926718016528924</v>
      </c>
      <c r="AI72" s="41">
        <f t="shared" si="462"/>
        <v>3.7970489834710746</v>
      </c>
      <c r="AJ72" s="41">
        <f t="shared" si="462"/>
        <v>3.801432165289258</v>
      </c>
      <c r="AK72" s="41">
        <f t="shared" si="462"/>
        <v>3.8058213471074374</v>
      </c>
      <c r="AL72" s="41">
        <f t="shared" si="462"/>
        <v>3.8102165289256194</v>
      </c>
      <c r="AM72" s="41">
        <f t="shared" si="462"/>
        <v>3.8146177107438022</v>
      </c>
      <c r="AN72" s="41">
        <f t="shared" si="462"/>
        <v>3.8190248925619841</v>
      </c>
      <c r="AO72" s="41">
        <f t="shared" si="462"/>
        <v>3.8234380743801664</v>
      </c>
      <c r="AP72" s="41">
        <f t="shared" si="462"/>
        <v>3.8278572561983468</v>
      </c>
      <c r="AQ72" s="41">
        <f t="shared" si="462"/>
        <v>3.8322824380165303</v>
      </c>
      <c r="AR72" s="41">
        <f t="shared" si="462"/>
        <v>3.8367136198347116</v>
      </c>
      <c r="AS72" s="41">
        <f t="shared" si="462"/>
        <v>3.8411508016528941</v>
      </c>
      <c r="AT72" s="41">
        <f t="shared" si="462"/>
        <v>3.8455939834710744</v>
      </c>
      <c r="AU72" s="41">
        <f t="shared" si="462"/>
        <v>3.8500431652892573</v>
      </c>
      <c r="AV72" s="41">
        <f t="shared" si="462"/>
        <v>3.8544983471074392</v>
      </c>
      <c r="AW72" s="41">
        <f t="shared" si="462"/>
        <v>3.8589595289256207</v>
      </c>
      <c r="AX72" s="41">
        <f t="shared" si="462"/>
        <v>3.8634267107438021</v>
      </c>
      <c r="AY72" s="41">
        <f t="shared" si="462"/>
        <v>3.8678998925619834</v>
      </c>
      <c r="AZ72" s="41">
        <f t="shared" si="462"/>
        <v>3.872379074380166</v>
      </c>
      <c r="BA72" s="41">
        <f t="shared" si="462"/>
        <v>3.8768642561983482</v>
      </c>
      <c r="BB72" s="41">
        <f t="shared" si="462"/>
        <v>3.8813554380165289</v>
      </c>
      <c r="BC72" s="41">
        <f t="shared" si="462"/>
        <v>3.8858526198347114</v>
      </c>
      <c r="BD72" s="41">
        <f t="shared" si="462"/>
        <v>3.8903558016528921</v>
      </c>
      <c r="BE72" s="41">
        <f t="shared" si="462"/>
        <v>3.8948649834710745</v>
      </c>
      <c r="BF72" s="41">
        <f t="shared" si="462"/>
        <v>3.899380165289255</v>
      </c>
      <c r="BG72" s="41">
        <f t="shared" si="462"/>
        <v>3.9039013471074382</v>
      </c>
      <c r="BH72" s="41">
        <f t="shared" si="462"/>
        <v>3.9084285289256195</v>
      </c>
      <c r="BI72" s="41">
        <f t="shared" si="462"/>
        <v>3.9129617107438035</v>
      </c>
      <c r="BJ72" s="41">
        <f t="shared" si="462"/>
        <v>3.9175008925619847</v>
      </c>
      <c r="BK72" s="41">
        <f t="shared" si="462"/>
        <v>3.9220460743801659</v>
      </c>
      <c r="BL72" s="41">
        <f t="shared" si="462"/>
        <v>3.9265972561983484</v>
      </c>
      <c r="BM72" s="41">
        <f t="shared" si="462"/>
        <v>3.93115443801653</v>
      </c>
      <c r="BN72" s="41">
        <f t="shared" si="462"/>
        <v>3.9357176198347124</v>
      </c>
      <c r="BO72" s="41">
        <f t="shared" si="462"/>
        <v>3.9402868016528929</v>
      </c>
      <c r="BP72" s="41">
        <f t="shared" si="462"/>
        <v>3.9448619834710756</v>
      </c>
      <c r="BQ72" s="41">
        <f t="shared" si="462"/>
        <v>3.9494431652892574</v>
      </c>
      <c r="BR72" s="41">
        <f t="shared" si="462"/>
        <v>3.9540303471074392</v>
      </c>
      <c r="BS72" s="41">
        <f t="shared" si="462"/>
        <v>3.9586235289256209</v>
      </c>
      <c r="BT72" s="41">
        <f t="shared" si="462"/>
        <v>3.9632227107438029</v>
      </c>
      <c r="BU72" s="41">
        <f t="shared" si="462"/>
        <v>3.9678278925619854</v>
      </c>
      <c r="BV72" s="41">
        <f t="shared" si="462"/>
        <v>3.9724390743801665</v>
      </c>
      <c r="BW72" s="41">
        <f t="shared" si="462"/>
        <v>3.9770562561983471</v>
      </c>
      <c r="BX72" s="41">
        <f t="shared" si="462"/>
        <v>3.9816794380165303</v>
      </c>
      <c r="BY72" s="41">
        <f t="shared" si="462"/>
        <v>3.9863086198347109</v>
      </c>
      <c r="BZ72" s="41">
        <f t="shared" si="462"/>
        <v>3.9909438016528918</v>
      </c>
      <c r="CA72" s="41">
        <f t="shared" si="462"/>
        <v>3.9955849834710753</v>
      </c>
      <c r="CB72" s="41">
        <f t="shared" si="462"/>
        <v>4.0002321652892565</v>
      </c>
      <c r="CC72" s="41">
        <f t="shared" si="462"/>
        <v>4.0048853471074395</v>
      </c>
      <c r="CD72" s="41">
        <f t="shared" si="462"/>
        <v>4.0095445289256197</v>
      </c>
      <c r="CE72" s="41">
        <f t="shared" si="462"/>
        <v>4.0142097107438017</v>
      </c>
      <c r="CF72" s="41">
        <f t="shared" si="462"/>
        <v>4.0188808925619846</v>
      </c>
      <c r="CG72" s="41">
        <f t="shared" si="462"/>
        <v>4.0235580743801656</v>
      </c>
      <c r="CH72" s="41">
        <f t="shared" si="462"/>
        <v>4.0282412561983474</v>
      </c>
      <c r="CI72" s="41">
        <f t="shared" si="462"/>
        <v>4.0329304380165301</v>
      </c>
      <c r="CJ72" s="41">
        <f t="shared" si="462"/>
        <v>4.0376256198347127</v>
      </c>
      <c r="CK72" s="41">
        <f t="shared" si="462"/>
        <v>4.0423268016528926</v>
      </c>
      <c r="CL72" s="41">
        <f t="shared" si="462"/>
        <v>4.0470339834710751</v>
      </c>
      <c r="CM72" s="41">
        <f t="shared" si="462"/>
        <v>4.0517471652892558</v>
      </c>
      <c r="CN72" s="41">
        <f t="shared" si="462"/>
        <v>4.0564663471074383</v>
      </c>
      <c r="CO72" s="41">
        <f t="shared" si="462"/>
        <v>4.0611915289256206</v>
      </c>
      <c r="CP72" s="41">
        <f t="shared" si="462"/>
        <v>4.065922710743803</v>
      </c>
      <c r="CQ72" s="41">
        <f t="shared" si="462"/>
        <v>4.0706598925619843</v>
      </c>
      <c r="CR72" s="41">
        <f t="shared" si="462"/>
        <v>4.0754030743801657</v>
      </c>
      <c r="CS72" s="41">
        <f t="shared" si="462"/>
        <v>4.080152256198347</v>
      </c>
      <c r="CT72" s="41">
        <f t="shared" ref="CT72:EC72" si="463">((CT56*CT25*CT20)/(CT38+CT14))+((CT25*CT57)/(CT38+CT11))+((CT20*CT25*(CT54-CT17))/CT38)+((CT25*CT55)/CT38)+((CT25*CT21*CT67)/CT38)+((CT25*CT22*CT68)/CT38)-((CT62*(CT67^2))/(2*CT38))-(((1-CT61)*(CT68^2))/(2*CT38))</f>
        <v>4.0849074380165291</v>
      </c>
      <c r="CU72" s="41">
        <f t="shared" si="463"/>
        <v>4.0896686198347112</v>
      </c>
      <c r="CV72" s="41">
        <f t="shared" si="463"/>
        <v>4.0944358016528932</v>
      </c>
      <c r="CW72" s="41">
        <f t="shared" si="463"/>
        <v>4.0992089834710743</v>
      </c>
      <c r="CX72" s="41">
        <f t="shared" si="463"/>
        <v>4.1039881652892554</v>
      </c>
      <c r="CY72" s="41">
        <f t="shared" si="463"/>
        <v>4.108773347107439</v>
      </c>
      <c r="CZ72" s="41">
        <f t="shared" si="463"/>
        <v>4.11356452892562</v>
      </c>
      <c r="DA72" s="41">
        <f t="shared" si="463"/>
        <v>4.1183617107438018</v>
      </c>
      <c r="DB72" s="41">
        <f t="shared" si="463"/>
        <v>4.1231648925619835</v>
      </c>
      <c r="DC72" s="41">
        <f t="shared" si="463"/>
        <v>4.1279740743801661</v>
      </c>
      <c r="DD72" s="41">
        <f t="shared" si="463"/>
        <v>4.1327892561983486</v>
      </c>
      <c r="DE72" s="41">
        <f t="shared" si="463"/>
        <v>4.1376104380165302</v>
      </c>
      <c r="DF72" s="41">
        <f t="shared" si="463"/>
        <v>4.1424376198347126</v>
      </c>
      <c r="DG72" s="41">
        <f t="shared" si="463"/>
        <v>4.1472708016528923</v>
      </c>
      <c r="DH72" s="41">
        <f t="shared" si="463"/>
        <v>4.1521099834710737</v>
      </c>
      <c r="DI72" s="41">
        <f t="shared" si="463"/>
        <v>4.1569551652892578</v>
      </c>
      <c r="DJ72" s="41">
        <f t="shared" si="463"/>
        <v>4.1618063471074382</v>
      </c>
      <c r="DK72" s="41">
        <f t="shared" si="463"/>
        <v>4.1666635289256186</v>
      </c>
      <c r="DL72" s="41">
        <f t="shared" si="463"/>
        <v>4.1715267107438034</v>
      </c>
      <c r="DM72" s="41">
        <f t="shared" si="463"/>
        <v>4.1763958925619846</v>
      </c>
      <c r="DN72" s="41">
        <f t="shared" si="463"/>
        <v>4.1812710743801667</v>
      </c>
      <c r="DO72" s="41">
        <f t="shared" si="463"/>
        <v>4.1861522561983469</v>
      </c>
      <c r="DP72" s="41">
        <f t="shared" si="463"/>
        <v>4.1910394380165297</v>
      </c>
      <c r="DQ72" s="41">
        <f t="shared" si="463"/>
        <v>4.1959326198347124</v>
      </c>
      <c r="DR72" s="41">
        <f t="shared" si="463"/>
        <v>4.2008318016528943</v>
      </c>
      <c r="DS72" s="41">
        <f t="shared" si="463"/>
        <v>4.2057369834710752</v>
      </c>
      <c r="DT72" s="41">
        <f t="shared" si="463"/>
        <v>4.2106481652892578</v>
      </c>
      <c r="DU72" s="41">
        <f t="shared" si="463"/>
        <v>4.2155653471074386</v>
      </c>
      <c r="DV72" s="41">
        <f t="shared" si="463"/>
        <v>4.2204885289256202</v>
      </c>
      <c r="DW72" s="41">
        <f t="shared" si="463"/>
        <v>4.2254177107438018</v>
      </c>
      <c r="DX72" s="41">
        <f t="shared" si="463"/>
        <v>4.2303528925619851</v>
      </c>
      <c r="DY72" s="41">
        <f t="shared" si="463"/>
        <v>4.2352940743801639</v>
      </c>
      <c r="DZ72" s="41">
        <f t="shared" si="463"/>
        <v>4.240241256198348</v>
      </c>
      <c r="EA72" s="41">
        <f t="shared" si="463"/>
        <v>4.2451944380165294</v>
      </c>
      <c r="EB72" s="41">
        <f t="shared" si="463"/>
        <v>4.2501536198347116</v>
      </c>
      <c r="EC72" s="42">
        <f t="shared" si="463"/>
        <v>4.2551188016528929</v>
      </c>
    </row>
    <row r="73" spans="2:134" s="34" customFormat="1" x14ac:dyDescent="0.25">
      <c r="V73" s="111"/>
      <c r="W73" s="51" t="s">
        <v>254</v>
      </c>
      <c r="X73" s="12" t="s">
        <v>256</v>
      </c>
      <c r="Y73" s="82">
        <f>((Y58*Y24*Y20)/(Y40+Y14))+((Y24*Y59)/(Y40+Y11))+((Y20*Y24*(Y56-Y17))/Y40)+((Y24*Y57)/Y40)+((Y24*Y21*Y69)/Y40)+((Y24*Y22*Y70)/Y40)-(((1-Y64)*(Y69^2))/(2*Y40))-((Y63*(Y70^2))/(2*Y40))</f>
        <v>8.1223830578512377</v>
      </c>
      <c r="Z73" s="13" t="s">
        <v>4</v>
      </c>
      <c r="AB73" s="39"/>
      <c r="AE73" s="111"/>
      <c r="AF73" s="5" t="s">
        <v>258</v>
      </c>
      <c r="AG73" s="15">
        <f>AG71-AG47</f>
        <v>1.6303189566115712</v>
      </c>
      <c r="AH73" s="15">
        <f t="shared" ref="AH73:AQ73" si="464">AH71-AH47</f>
        <v>1.6331112829752064</v>
      </c>
      <c r="AI73" s="15">
        <f t="shared" si="464"/>
        <v>1.6359059893388395</v>
      </c>
      <c r="AJ73" s="15">
        <f t="shared" si="464"/>
        <v>1.6387030757024821</v>
      </c>
      <c r="AK73" s="15">
        <f t="shared" si="464"/>
        <v>1.6415025420661138</v>
      </c>
      <c r="AL73" s="15">
        <f t="shared" si="464"/>
        <v>1.6443043884297506</v>
      </c>
      <c r="AM73" s="15">
        <f t="shared" si="464"/>
        <v>1.6471086147933889</v>
      </c>
      <c r="AN73" s="15">
        <f t="shared" si="464"/>
        <v>1.6499152211570234</v>
      </c>
      <c r="AO73" s="15">
        <f t="shared" si="464"/>
        <v>1.6527242075206603</v>
      </c>
      <c r="AP73" s="15">
        <f t="shared" si="464"/>
        <v>1.6555355738842978</v>
      </c>
      <c r="AQ73" s="15">
        <f t="shared" si="464"/>
        <v>1.6583493202479334</v>
      </c>
      <c r="AR73" s="15">
        <f t="shared" ref="AR73:DC73" si="465">AR71-AR47</f>
        <v>1.6611654466115722</v>
      </c>
      <c r="AS73" s="15">
        <f t="shared" si="465"/>
        <v>1.6639839529752081</v>
      </c>
      <c r="AT73" s="15">
        <f t="shared" si="465"/>
        <v>1.6668048393388428</v>
      </c>
      <c r="AU73" s="15">
        <f t="shared" si="465"/>
        <v>1.66962810570248</v>
      </c>
      <c r="AV73" s="15">
        <f t="shared" si="465"/>
        <v>1.6724537520661187</v>
      </c>
      <c r="AW73" s="15">
        <f t="shared" si="465"/>
        <v>1.6752817784297527</v>
      </c>
      <c r="AX73" s="15">
        <f t="shared" si="465"/>
        <v>1.6781121847933909</v>
      </c>
      <c r="AY73" s="15">
        <f t="shared" si="465"/>
        <v>1.6809449711570252</v>
      </c>
      <c r="AZ73" s="15">
        <f t="shared" si="465"/>
        <v>1.6837801375206611</v>
      </c>
      <c r="BA73" s="15">
        <f t="shared" si="465"/>
        <v>1.6866176838842994</v>
      </c>
      <c r="BB73" s="15">
        <f t="shared" si="465"/>
        <v>1.6894576102479339</v>
      </c>
      <c r="BC73" s="15">
        <f t="shared" si="465"/>
        <v>1.6922999166115673</v>
      </c>
      <c r="BD73" s="15">
        <f t="shared" si="465"/>
        <v>1.6951446029752084</v>
      </c>
      <c r="BE73" s="15">
        <f t="shared" si="465"/>
        <v>1.6979916693388413</v>
      </c>
      <c r="BF73" s="15">
        <f t="shared" si="465"/>
        <v>1.7008411157024765</v>
      </c>
      <c r="BG73" s="15">
        <f t="shared" si="465"/>
        <v>1.7036929420661169</v>
      </c>
      <c r="BH73" s="15">
        <f t="shared" si="465"/>
        <v>1.7065471484297507</v>
      </c>
      <c r="BI73" s="15">
        <f t="shared" si="465"/>
        <v>1.7094037347933906</v>
      </c>
      <c r="BJ73" s="15">
        <f t="shared" si="465"/>
        <v>1.7122627011570284</v>
      </c>
      <c r="BK73" s="15">
        <f t="shared" si="465"/>
        <v>1.7151240475206615</v>
      </c>
      <c r="BL73" s="15">
        <f t="shared" si="465"/>
        <v>1.7179877738842979</v>
      </c>
      <c r="BM73" s="15">
        <f t="shared" si="465"/>
        <v>1.720853880247935</v>
      </c>
      <c r="BN73" s="15">
        <f t="shared" si="465"/>
        <v>1.7237223666115726</v>
      </c>
      <c r="BO73" s="15">
        <f t="shared" si="465"/>
        <v>1.7265932329752074</v>
      </c>
      <c r="BP73" s="15">
        <f t="shared" si="465"/>
        <v>1.7294664793388428</v>
      </c>
      <c r="BQ73" s="15">
        <f t="shared" si="465"/>
        <v>1.7323421057024806</v>
      </c>
      <c r="BR73" s="15">
        <f t="shared" si="465"/>
        <v>1.7352201120661173</v>
      </c>
      <c r="BS73" s="15">
        <f t="shared" si="465"/>
        <v>1.738100498429751</v>
      </c>
      <c r="BT73" s="15">
        <f t="shared" si="465"/>
        <v>1.7409832647933916</v>
      </c>
      <c r="BU73" s="15">
        <f t="shared" si="465"/>
        <v>1.7438684111570293</v>
      </c>
      <c r="BV73" s="15">
        <f t="shared" si="465"/>
        <v>1.7467559375206632</v>
      </c>
      <c r="BW73" s="15">
        <f t="shared" si="465"/>
        <v>1.749645843884295</v>
      </c>
      <c r="BX73" s="15">
        <f t="shared" si="465"/>
        <v>1.7525381302479337</v>
      </c>
      <c r="BY73" s="15">
        <f t="shared" si="465"/>
        <v>1.7554327966115695</v>
      </c>
      <c r="BZ73" s="15">
        <f t="shared" si="465"/>
        <v>1.758329842975205</v>
      </c>
      <c r="CA73" s="15">
        <f t="shared" si="465"/>
        <v>1.7612292693388429</v>
      </c>
      <c r="CB73" s="15">
        <f t="shared" si="465"/>
        <v>1.7641310757024762</v>
      </c>
      <c r="CC73" s="15">
        <f t="shared" si="465"/>
        <v>1.7670352620661163</v>
      </c>
      <c r="CD73" s="15">
        <f t="shared" si="465"/>
        <v>1.7699418284297526</v>
      </c>
      <c r="CE73" s="15">
        <f t="shared" si="465"/>
        <v>1.7728507747933904</v>
      </c>
      <c r="CF73" s="15">
        <f t="shared" si="465"/>
        <v>1.775762101157027</v>
      </c>
      <c r="CG73" s="15">
        <f t="shared" si="465"/>
        <v>1.7786758075206626</v>
      </c>
      <c r="CH73" s="15">
        <f t="shared" si="465"/>
        <v>1.781591893884297</v>
      </c>
      <c r="CI73" s="15">
        <f t="shared" si="465"/>
        <v>1.784510360247932</v>
      </c>
      <c r="CJ73" s="15">
        <f t="shared" si="465"/>
        <v>1.7874312066115721</v>
      </c>
      <c r="CK73" s="15">
        <f t="shared" si="465"/>
        <v>1.7903544329752084</v>
      </c>
      <c r="CL73" s="15">
        <f t="shared" si="465"/>
        <v>1.7932800393388444</v>
      </c>
      <c r="CM73" s="15">
        <f t="shared" si="465"/>
        <v>1.7962080257024793</v>
      </c>
      <c r="CN73" s="15">
        <f t="shared" si="465"/>
        <v>1.7991383920661157</v>
      </c>
      <c r="CO73" s="15">
        <f t="shared" si="465"/>
        <v>1.8020711384297536</v>
      </c>
      <c r="CP73" s="15">
        <f t="shared" si="465"/>
        <v>1.8050062647933895</v>
      </c>
      <c r="CQ73" s="15">
        <f t="shared" si="465"/>
        <v>1.8079437711570243</v>
      </c>
      <c r="CR73" s="15">
        <f t="shared" si="465"/>
        <v>1.8108836575206606</v>
      </c>
      <c r="CS73" s="15">
        <f t="shared" si="465"/>
        <v>1.813825923884294</v>
      </c>
      <c r="CT73" s="15">
        <f t="shared" si="465"/>
        <v>1.8167705702479324</v>
      </c>
      <c r="CU73" s="15">
        <f t="shared" si="465"/>
        <v>1.8197175966115697</v>
      </c>
      <c r="CV73" s="15">
        <f t="shared" si="465"/>
        <v>1.8226670029752068</v>
      </c>
      <c r="CW73" s="15">
        <f t="shared" si="465"/>
        <v>1.8256187893388418</v>
      </c>
      <c r="CX73" s="15">
        <f t="shared" si="465"/>
        <v>1.8285729557024801</v>
      </c>
      <c r="CY73" s="15">
        <f t="shared" si="465"/>
        <v>1.8315295020661173</v>
      </c>
      <c r="CZ73" s="15">
        <f t="shared" si="465"/>
        <v>1.8344884284297525</v>
      </c>
      <c r="DA73" s="15">
        <f t="shared" si="465"/>
        <v>1.8374497347933865</v>
      </c>
      <c r="DB73" s="15">
        <f t="shared" si="465"/>
        <v>1.8404134211570256</v>
      </c>
      <c r="DC73" s="15">
        <f t="shared" si="465"/>
        <v>1.8433794875206644</v>
      </c>
      <c r="DD73" s="15">
        <f t="shared" ref="DD73:EC73" si="466">DD71-DD47</f>
        <v>1.8463479338843021</v>
      </c>
      <c r="DE73" s="15">
        <f t="shared" si="466"/>
        <v>1.8493187602479377</v>
      </c>
      <c r="DF73" s="15">
        <f t="shared" si="466"/>
        <v>1.8522919666115722</v>
      </c>
      <c r="DG73" s="15">
        <f t="shared" si="466"/>
        <v>1.8552675529752047</v>
      </c>
      <c r="DH73" s="15">
        <f t="shared" si="466"/>
        <v>1.8582455193388432</v>
      </c>
      <c r="DI73" s="15">
        <f t="shared" si="466"/>
        <v>1.8612258657024814</v>
      </c>
      <c r="DJ73" s="15">
        <f t="shared" si="466"/>
        <v>1.8642085920661167</v>
      </c>
      <c r="DK73" s="15">
        <f t="shared" si="466"/>
        <v>1.8671936984297499</v>
      </c>
      <c r="DL73" s="15">
        <f t="shared" si="466"/>
        <v>1.87018118479339</v>
      </c>
      <c r="DM73" s="15">
        <f t="shared" si="466"/>
        <v>1.8731710511570272</v>
      </c>
      <c r="DN73" s="15">
        <f t="shared" si="466"/>
        <v>1.8761632975206641</v>
      </c>
      <c r="DO73" s="15">
        <f t="shared" si="466"/>
        <v>1.8791579238842946</v>
      </c>
      <c r="DP73" s="15">
        <f t="shared" si="466"/>
        <v>1.8821549302479337</v>
      </c>
      <c r="DQ73" s="15">
        <f t="shared" si="466"/>
        <v>1.885154316611569</v>
      </c>
      <c r="DR73" s="15">
        <f t="shared" si="466"/>
        <v>1.8881560829752084</v>
      </c>
      <c r="DS73" s="15">
        <f t="shared" si="466"/>
        <v>1.8911602293388432</v>
      </c>
      <c r="DT73" s="15">
        <f t="shared" si="466"/>
        <v>1.8941667557024813</v>
      </c>
      <c r="DU73" s="15">
        <f t="shared" si="466"/>
        <v>1.8971756620661155</v>
      </c>
      <c r="DV73" s="15">
        <f t="shared" si="466"/>
        <v>1.9001869484297513</v>
      </c>
      <c r="DW73" s="15">
        <f t="shared" si="466"/>
        <v>1.9032006147933886</v>
      </c>
      <c r="DX73" s="15">
        <f t="shared" si="466"/>
        <v>1.9062166611570248</v>
      </c>
      <c r="DY73" s="15">
        <f t="shared" si="466"/>
        <v>1.9092350875206554</v>
      </c>
      <c r="DZ73" s="15">
        <f t="shared" si="466"/>
        <v>1.9122558938842955</v>
      </c>
      <c r="EA73" s="15">
        <f t="shared" si="466"/>
        <v>1.9152790802479336</v>
      </c>
      <c r="EB73" s="15">
        <f t="shared" si="466"/>
        <v>1.9183046466115687</v>
      </c>
      <c r="EC73" s="32">
        <f t="shared" si="466"/>
        <v>1.9213325929752054</v>
      </c>
      <c r="ED73" s="39"/>
    </row>
    <row r="74" spans="2:134" s="34" customFormat="1" ht="16.5" thickBot="1" x14ac:dyDescent="0.3">
      <c r="V74" s="112"/>
      <c r="W74" s="52" t="s">
        <v>255</v>
      </c>
      <c r="X74" s="7" t="s">
        <v>257</v>
      </c>
      <c r="Y74" s="83">
        <f>((Y58*Y25*Y20)/(Y40+Y14))+((Y25*Y59)/(Y40+Y11))+((Y20*Y25*(Y56-Y17))/Y40)+((Y25*Y57)/Y40)+((Y25*Y21*Y69)/Y40)+((Y25*Y22*Y70)/Y40)-((Y64*(Y69^2))/(2*Y40))-(((1-Y63)*(Y70^2))/(2*Y40))</f>
        <v>4.0611915289256189</v>
      </c>
      <c r="Z74" s="8" t="s">
        <v>4</v>
      </c>
      <c r="AB74" s="39"/>
      <c r="AE74" s="112"/>
      <c r="AF74" s="7" t="s">
        <v>259</v>
      </c>
      <c r="AG74" s="14">
        <f>AG72-AG48</f>
        <v>-0.70636105371900815</v>
      </c>
      <c r="AH74" s="14">
        <f t="shared" ref="AH74:AQ74" si="467">AH72-AH48</f>
        <v>-0.70751469553718982</v>
      </c>
      <c r="AI74" s="14">
        <f t="shared" si="467"/>
        <v>-0.70866925735537301</v>
      </c>
      <c r="AJ74" s="14">
        <f t="shared" si="467"/>
        <v>-0.70982473917355104</v>
      </c>
      <c r="AK74" s="14">
        <f t="shared" si="467"/>
        <v>-0.71098114099173548</v>
      </c>
      <c r="AL74" s="14">
        <f t="shared" si="467"/>
        <v>-0.71213846280991788</v>
      </c>
      <c r="AM74" s="14">
        <f t="shared" si="467"/>
        <v>-0.71329670462809913</v>
      </c>
      <c r="AN74" s="14">
        <f t="shared" si="467"/>
        <v>-0.71445586644628101</v>
      </c>
      <c r="AO74" s="14">
        <f t="shared" si="467"/>
        <v>-0.71561594826446218</v>
      </c>
      <c r="AP74" s="14">
        <f t="shared" si="467"/>
        <v>-0.71677695008264397</v>
      </c>
      <c r="AQ74" s="14">
        <f t="shared" si="467"/>
        <v>-0.71793887190082595</v>
      </c>
      <c r="AR74" s="14">
        <f t="shared" ref="AR74:DC74" si="468">AR72-AR48</f>
        <v>-0.71910171371900811</v>
      </c>
      <c r="AS74" s="14">
        <f t="shared" si="468"/>
        <v>-0.72026547553718956</v>
      </c>
      <c r="AT74" s="14">
        <f t="shared" si="468"/>
        <v>-0.72143015735537208</v>
      </c>
      <c r="AU74" s="14">
        <f t="shared" si="468"/>
        <v>-0.72259575917355257</v>
      </c>
      <c r="AV74" s="14">
        <f t="shared" si="468"/>
        <v>-0.72376228099173368</v>
      </c>
      <c r="AW74" s="14">
        <f t="shared" si="468"/>
        <v>-0.72492972280991674</v>
      </c>
      <c r="AX74" s="14">
        <f t="shared" si="468"/>
        <v>-0.72609808462809777</v>
      </c>
      <c r="AY74" s="14">
        <f t="shared" si="468"/>
        <v>-0.7272673664462812</v>
      </c>
      <c r="AZ74" s="14">
        <f t="shared" si="468"/>
        <v>-0.72843756826446127</v>
      </c>
      <c r="BA74" s="14">
        <f t="shared" si="468"/>
        <v>-0.72960869008264329</v>
      </c>
      <c r="BB74" s="14">
        <f t="shared" si="468"/>
        <v>-0.73078073190082637</v>
      </c>
      <c r="BC74" s="14">
        <f t="shared" si="468"/>
        <v>-0.73195369371900831</v>
      </c>
      <c r="BD74" s="14">
        <f t="shared" si="468"/>
        <v>-0.73312757553718999</v>
      </c>
      <c r="BE74" s="14">
        <f t="shared" si="468"/>
        <v>-0.73430237735537229</v>
      </c>
      <c r="BF74" s="14">
        <f t="shared" si="468"/>
        <v>-0.73547809917355522</v>
      </c>
      <c r="BG74" s="14">
        <f t="shared" si="468"/>
        <v>-0.73665474099173434</v>
      </c>
      <c r="BH74" s="14">
        <f t="shared" si="468"/>
        <v>-0.73783230280991763</v>
      </c>
      <c r="BI74" s="14">
        <f t="shared" si="468"/>
        <v>-0.73901078462809711</v>
      </c>
      <c r="BJ74" s="14">
        <f t="shared" si="468"/>
        <v>-0.74019018644627987</v>
      </c>
      <c r="BK74" s="14">
        <f t="shared" si="468"/>
        <v>-0.74137050826446149</v>
      </c>
      <c r="BL74" s="14">
        <f t="shared" si="468"/>
        <v>-0.74255175008264329</v>
      </c>
      <c r="BM74" s="14">
        <f t="shared" si="468"/>
        <v>-0.74373391190082483</v>
      </c>
      <c r="BN74" s="14">
        <f t="shared" si="468"/>
        <v>-0.7449169937190061</v>
      </c>
      <c r="BO74" s="14">
        <f t="shared" si="468"/>
        <v>-0.74610099553718978</v>
      </c>
      <c r="BP74" s="14">
        <f t="shared" si="468"/>
        <v>-0.74728591735537098</v>
      </c>
      <c r="BQ74" s="14">
        <f t="shared" si="468"/>
        <v>-0.74847175917355191</v>
      </c>
      <c r="BR74" s="14">
        <f t="shared" si="468"/>
        <v>-0.74965852099173347</v>
      </c>
      <c r="BS74" s="14">
        <f t="shared" si="468"/>
        <v>-0.75084620280991654</v>
      </c>
      <c r="BT74" s="14">
        <f t="shared" si="468"/>
        <v>-0.75203480462809713</v>
      </c>
      <c r="BU74" s="14">
        <f t="shared" si="468"/>
        <v>-0.75322432644627879</v>
      </c>
      <c r="BV74" s="14">
        <f t="shared" si="468"/>
        <v>-0.75441476826446152</v>
      </c>
      <c r="BW74" s="14">
        <f t="shared" si="468"/>
        <v>-0.75560613008264443</v>
      </c>
      <c r="BX74" s="14">
        <f t="shared" si="468"/>
        <v>-0.75679841190082531</v>
      </c>
      <c r="BY74" s="14">
        <f t="shared" si="468"/>
        <v>-0.75799161371900858</v>
      </c>
      <c r="BZ74" s="14">
        <f t="shared" si="468"/>
        <v>-0.75918573553719026</v>
      </c>
      <c r="CA74" s="14">
        <f t="shared" si="468"/>
        <v>-0.7603807773553708</v>
      </c>
      <c r="CB74" s="14">
        <f t="shared" si="468"/>
        <v>-0.76157673917355417</v>
      </c>
      <c r="CC74" s="14">
        <f t="shared" si="468"/>
        <v>-0.76277362099173374</v>
      </c>
      <c r="CD74" s="14">
        <f t="shared" si="468"/>
        <v>-0.76397142280991659</v>
      </c>
      <c r="CE74" s="14">
        <f t="shared" si="468"/>
        <v>-0.76517014462809829</v>
      </c>
      <c r="CF74" s="14">
        <f t="shared" si="468"/>
        <v>-0.76636978644627884</v>
      </c>
      <c r="CG74" s="14">
        <f t="shared" si="468"/>
        <v>-0.7675703482644618</v>
      </c>
      <c r="CH74" s="14">
        <f t="shared" si="468"/>
        <v>-0.76877183008264449</v>
      </c>
      <c r="CI74" s="14">
        <f t="shared" si="468"/>
        <v>-0.76997423190082603</v>
      </c>
      <c r="CJ74" s="14">
        <f t="shared" si="468"/>
        <v>-0.77117755371900643</v>
      </c>
      <c r="CK74" s="14">
        <f t="shared" si="468"/>
        <v>-0.77238179553718922</v>
      </c>
      <c r="CL74" s="14">
        <f t="shared" si="468"/>
        <v>-0.77358695735537086</v>
      </c>
      <c r="CM74" s="14">
        <f t="shared" si="468"/>
        <v>-0.77479303917355402</v>
      </c>
      <c r="CN74" s="14">
        <f t="shared" si="468"/>
        <v>-0.77600004099173514</v>
      </c>
      <c r="CO74" s="14">
        <f t="shared" si="468"/>
        <v>-0.77720796280991689</v>
      </c>
      <c r="CP74" s="14">
        <f t="shared" si="468"/>
        <v>-0.77841680462809837</v>
      </c>
      <c r="CQ74" s="14">
        <f t="shared" si="468"/>
        <v>-0.77962656644628048</v>
      </c>
      <c r="CR74" s="14">
        <f t="shared" si="468"/>
        <v>-0.78083724826446232</v>
      </c>
      <c r="CS74" s="14">
        <f t="shared" si="468"/>
        <v>-0.78204885008264569</v>
      </c>
      <c r="CT74" s="14">
        <f t="shared" si="468"/>
        <v>-0.78326137190082612</v>
      </c>
      <c r="CU74" s="14">
        <f t="shared" si="468"/>
        <v>-0.78447481371900807</v>
      </c>
      <c r="CV74" s="14">
        <f t="shared" si="468"/>
        <v>-0.78568917553718887</v>
      </c>
      <c r="CW74" s="14">
        <f t="shared" si="468"/>
        <v>-0.78690445735537207</v>
      </c>
      <c r="CX74" s="14">
        <f t="shared" si="468"/>
        <v>-0.78812065917355412</v>
      </c>
      <c r="CY74" s="14">
        <f t="shared" si="468"/>
        <v>-0.78933778099173502</v>
      </c>
      <c r="CZ74" s="14">
        <f t="shared" si="468"/>
        <v>-0.79055582280991654</v>
      </c>
      <c r="DA74" s="14">
        <f t="shared" si="468"/>
        <v>-0.79177478462809958</v>
      </c>
      <c r="DB74" s="14">
        <f t="shared" si="468"/>
        <v>-0.79299466644628147</v>
      </c>
      <c r="DC74" s="14">
        <f t="shared" si="468"/>
        <v>-0.79421546826446132</v>
      </c>
      <c r="DD74" s="14">
        <f t="shared" ref="DD74:EC74" si="469">DD72-DD48</f>
        <v>-0.79543719008264269</v>
      </c>
      <c r="DE74" s="14">
        <f t="shared" si="469"/>
        <v>-0.79665983190082468</v>
      </c>
      <c r="DF74" s="14">
        <f t="shared" si="469"/>
        <v>-0.79788339371900641</v>
      </c>
      <c r="DG74" s="14">
        <f t="shared" si="469"/>
        <v>-0.79910787553719143</v>
      </c>
      <c r="DH74" s="14">
        <f t="shared" si="469"/>
        <v>-0.80033327735537174</v>
      </c>
      <c r="DI74" s="14">
        <f t="shared" si="469"/>
        <v>-0.8015595991735518</v>
      </c>
      <c r="DJ74" s="14">
        <f t="shared" si="469"/>
        <v>-0.80278684099173603</v>
      </c>
      <c r="DK74" s="14">
        <f t="shared" si="469"/>
        <v>-0.80401500280991822</v>
      </c>
      <c r="DL74" s="14">
        <f t="shared" si="469"/>
        <v>-0.80524408462809838</v>
      </c>
      <c r="DM74" s="14">
        <f t="shared" si="469"/>
        <v>-0.80647408644628005</v>
      </c>
      <c r="DN74" s="14">
        <f t="shared" si="469"/>
        <v>-0.80770500826446057</v>
      </c>
      <c r="DO74" s="14">
        <f t="shared" si="469"/>
        <v>-0.80893685008264526</v>
      </c>
      <c r="DP74" s="14">
        <f t="shared" si="469"/>
        <v>-0.81016961190082704</v>
      </c>
      <c r="DQ74" s="14">
        <f t="shared" si="469"/>
        <v>-0.81140329371900766</v>
      </c>
      <c r="DR74" s="14">
        <f t="shared" si="469"/>
        <v>-0.81263789553718979</v>
      </c>
      <c r="DS74" s="14">
        <f t="shared" si="469"/>
        <v>-0.81387341735537166</v>
      </c>
      <c r="DT74" s="14">
        <f t="shared" si="469"/>
        <v>-0.81510985917355239</v>
      </c>
      <c r="DU74" s="14">
        <f t="shared" si="469"/>
        <v>-0.81634722099173462</v>
      </c>
      <c r="DV74" s="14">
        <f t="shared" si="469"/>
        <v>-0.8175855028099166</v>
      </c>
      <c r="DW74" s="14">
        <f t="shared" si="469"/>
        <v>-0.8188247046280992</v>
      </c>
      <c r="DX74" s="14">
        <f t="shared" si="469"/>
        <v>-0.82006482644627976</v>
      </c>
      <c r="DY74" s="14">
        <f t="shared" si="469"/>
        <v>-0.82130586826446539</v>
      </c>
      <c r="DZ74" s="14">
        <f t="shared" si="469"/>
        <v>-0.82254783008264454</v>
      </c>
      <c r="EA74" s="14">
        <f t="shared" si="469"/>
        <v>-0.82379071190082609</v>
      </c>
      <c r="EB74" s="14">
        <f t="shared" si="469"/>
        <v>-0.82503451371900827</v>
      </c>
      <c r="EC74" s="85">
        <f t="shared" si="469"/>
        <v>-0.82627923553719018</v>
      </c>
      <c r="ED74" s="39"/>
    </row>
    <row r="75" spans="2:134" s="34" customFormat="1" ht="16.5" thickBot="1" x14ac:dyDescent="0.3">
      <c r="W75" s="35"/>
      <c r="EB75" s="39"/>
      <c r="EC75" s="39"/>
      <c r="ED75" s="39"/>
    </row>
    <row r="76" spans="2:134" ht="19.5" thickBot="1" x14ac:dyDescent="0.35"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W76" s="35"/>
      <c r="X76" s="34"/>
      <c r="Y76" s="34"/>
      <c r="Z76" s="34"/>
      <c r="AB76" s="34"/>
      <c r="AC76" s="34"/>
      <c r="AE76" s="81" t="s">
        <v>247</v>
      </c>
      <c r="AF76" s="4" t="s">
        <v>0</v>
      </c>
      <c r="AG76" s="4" t="s">
        <v>95</v>
      </c>
      <c r="AH76" s="4" t="s">
        <v>96</v>
      </c>
      <c r="AI76" s="4" t="s">
        <v>97</v>
      </c>
      <c r="AJ76" s="4" t="s">
        <v>98</v>
      </c>
      <c r="AK76" s="4" t="s">
        <v>99</v>
      </c>
      <c r="AL76" s="4" t="s">
        <v>100</v>
      </c>
      <c r="AM76" s="4" t="s">
        <v>101</v>
      </c>
      <c r="AN76" s="4" t="s">
        <v>102</v>
      </c>
      <c r="AO76" s="4" t="s">
        <v>103</v>
      </c>
      <c r="AP76" s="4" t="s">
        <v>104</v>
      </c>
      <c r="AQ76" s="4" t="s">
        <v>105</v>
      </c>
      <c r="AR76" s="4" t="s">
        <v>106</v>
      </c>
      <c r="AS76" s="4" t="s">
        <v>107</v>
      </c>
      <c r="AT76" s="4" t="s">
        <v>108</v>
      </c>
      <c r="AU76" s="4" t="s">
        <v>109</v>
      </c>
      <c r="AV76" s="4" t="s">
        <v>110</v>
      </c>
      <c r="AW76" s="4" t="s">
        <v>111</v>
      </c>
      <c r="AX76" s="4" t="s">
        <v>112</v>
      </c>
      <c r="AY76" s="4" t="s">
        <v>113</v>
      </c>
      <c r="AZ76" s="4" t="s">
        <v>114</v>
      </c>
      <c r="BA76" s="4" t="s">
        <v>115</v>
      </c>
      <c r="BB76" s="4" t="s">
        <v>116</v>
      </c>
      <c r="BC76" s="4" t="s">
        <v>117</v>
      </c>
      <c r="BD76" s="4" t="s">
        <v>118</v>
      </c>
      <c r="BE76" s="4" t="s">
        <v>119</v>
      </c>
      <c r="BF76" s="4" t="s">
        <v>120</v>
      </c>
      <c r="BG76" s="4" t="s">
        <v>121</v>
      </c>
      <c r="BH76" s="4" t="s">
        <v>122</v>
      </c>
      <c r="BI76" s="4" t="s">
        <v>123</v>
      </c>
      <c r="BJ76" s="4" t="s">
        <v>124</v>
      </c>
      <c r="BK76" s="4" t="s">
        <v>125</v>
      </c>
      <c r="BL76" s="4" t="s">
        <v>126</v>
      </c>
      <c r="BM76" s="4" t="s">
        <v>127</v>
      </c>
      <c r="BN76" s="4" t="s">
        <v>128</v>
      </c>
      <c r="BO76" s="4" t="s">
        <v>129</v>
      </c>
      <c r="BP76" s="4" t="s">
        <v>130</v>
      </c>
      <c r="BQ76" s="4" t="s">
        <v>131</v>
      </c>
      <c r="BR76" s="4" t="s">
        <v>132</v>
      </c>
      <c r="BS76" s="4" t="s">
        <v>133</v>
      </c>
      <c r="BT76" s="4" t="s">
        <v>134</v>
      </c>
      <c r="BU76" s="4" t="s">
        <v>135</v>
      </c>
      <c r="BV76" s="4" t="s">
        <v>136</v>
      </c>
      <c r="BW76" s="4" t="s">
        <v>137</v>
      </c>
      <c r="BX76" s="4" t="s">
        <v>138</v>
      </c>
      <c r="BY76" s="4" t="s">
        <v>139</v>
      </c>
      <c r="BZ76" s="4" t="s">
        <v>140</v>
      </c>
      <c r="CA76" s="4" t="s">
        <v>141</v>
      </c>
      <c r="CB76" s="4" t="s">
        <v>142</v>
      </c>
      <c r="CC76" s="4" t="s">
        <v>143</v>
      </c>
      <c r="CD76" s="4" t="s">
        <v>144</v>
      </c>
      <c r="CE76" s="4" t="s">
        <v>145</v>
      </c>
      <c r="CF76" s="4" t="s">
        <v>146</v>
      </c>
      <c r="CG76" s="4" t="s">
        <v>147</v>
      </c>
      <c r="CH76" s="4" t="s">
        <v>148</v>
      </c>
      <c r="CI76" s="4" t="s">
        <v>149</v>
      </c>
      <c r="CJ76" s="4" t="s">
        <v>150</v>
      </c>
      <c r="CK76" s="4" t="s">
        <v>151</v>
      </c>
      <c r="CL76" s="4" t="s">
        <v>152</v>
      </c>
      <c r="CM76" s="4" t="s">
        <v>153</v>
      </c>
      <c r="CN76" s="4" t="s">
        <v>154</v>
      </c>
      <c r="CO76" s="4" t="s">
        <v>155</v>
      </c>
      <c r="CP76" s="4" t="s">
        <v>156</v>
      </c>
      <c r="CQ76" s="4" t="s">
        <v>157</v>
      </c>
      <c r="CR76" s="4" t="s">
        <v>158</v>
      </c>
      <c r="CS76" s="4" t="s">
        <v>159</v>
      </c>
      <c r="CT76" s="4" t="s">
        <v>160</v>
      </c>
      <c r="CU76" s="4" t="s">
        <v>161</v>
      </c>
      <c r="CV76" s="4" t="s">
        <v>162</v>
      </c>
      <c r="CW76" s="4" t="s">
        <v>163</v>
      </c>
      <c r="CX76" s="4" t="s">
        <v>164</v>
      </c>
      <c r="CY76" s="4" t="s">
        <v>165</v>
      </c>
      <c r="CZ76" s="4" t="s">
        <v>166</v>
      </c>
      <c r="DA76" s="4" t="s">
        <v>167</v>
      </c>
      <c r="DB76" s="4" t="s">
        <v>168</v>
      </c>
      <c r="DC76" s="4" t="s">
        <v>169</v>
      </c>
      <c r="DD76" s="4" t="s">
        <v>170</v>
      </c>
      <c r="DE76" s="4" t="s">
        <v>171</v>
      </c>
      <c r="DF76" s="4" t="s">
        <v>172</v>
      </c>
      <c r="DG76" s="4" t="s">
        <v>173</v>
      </c>
      <c r="DH76" s="4" t="s">
        <v>174</v>
      </c>
      <c r="DI76" s="4" t="s">
        <v>175</v>
      </c>
      <c r="DJ76" s="4" t="s">
        <v>176</v>
      </c>
      <c r="DK76" s="4" t="s">
        <v>177</v>
      </c>
      <c r="DL76" s="4" t="s">
        <v>228</v>
      </c>
      <c r="DM76" s="4" t="s">
        <v>229</v>
      </c>
      <c r="DN76" s="4" t="s">
        <v>230</v>
      </c>
      <c r="DO76" s="4" t="s">
        <v>231</v>
      </c>
      <c r="DP76" s="4" t="s">
        <v>232</v>
      </c>
      <c r="DQ76" s="4" t="s">
        <v>233</v>
      </c>
      <c r="DR76" s="4" t="s">
        <v>234</v>
      </c>
      <c r="DS76" s="4" t="s">
        <v>235</v>
      </c>
      <c r="DT76" s="4" t="s">
        <v>236</v>
      </c>
      <c r="DU76" s="4" t="s">
        <v>237</v>
      </c>
      <c r="DV76" s="4" t="s">
        <v>238</v>
      </c>
      <c r="DW76" s="4" t="s">
        <v>239</v>
      </c>
      <c r="DX76" s="4" t="s">
        <v>240</v>
      </c>
      <c r="DY76" s="4" t="s">
        <v>241</v>
      </c>
      <c r="DZ76" s="4" t="s">
        <v>242</v>
      </c>
      <c r="EA76" s="4" t="s">
        <v>243</v>
      </c>
      <c r="EB76" s="39"/>
      <c r="EC76" s="39"/>
      <c r="ED76" s="39"/>
    </row>
    <row r="77" spans="2:134" x14ac:dyDescent="0.25"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W77" s="35"/>
      <c r="X77" s="34"/>
      <c r="Y77" s="34"/>
      <c r="Z77" s="34"/>
      <c r="AB77" s="34"/>
      <c r="AC77" s="34"/>
      <c r="AE77" s="110" t="s">
        <v>202</v>
      </c>
      <c r="AF77" s="31" t="s">
        <v>7</v>
      </c>
      <c r="AG77" s="41">
        <f t="shared" ref="AG77:AG82" si="470">Y7</f>
        <v>3</v>
      </c>
      <c r="AH77" s="15">
        <f t="shared" ref="AH77:AH82" si="471">AG77</f>
        <v>3</v>
      </c>
      <c r="AI77" s="15">
        <f t="shared" ref="AI77:CT77" si="472">AH77</f>
        <v>3</v>
      </c>
      <c r="AJ77" s="15">
        <f t="shared" si="472"/>
        <v>3</v>
      </c>
      <c r="AK77" s="15">
        <f t="shared" si="472"/>
        <v>3</v>
      </c>
      <c r="AL77" s="15">
        <f t="shared" si="472"/>
        <v>3</v>
      </c>
      <c r="AM77" s="15">
        <f t="shared" si="472"/>
        <v>3</v>
      </c>
      <c r="AN77" s="15">
        <f t="shared" si="472"/>
        <v>3</v>
      </c>
      <c r="AO77" s="15">
        <f t="shared" si="472"/>
        <v>3</v>
      </c>
      <c r="AP77" s="15">
        <f t="shared" si="472"/>
        <v>3</v>
      </c>
      <c r="AQ77" s="15">
        <f t="shared" si="472"/>
        <v>3</v>
      </c>
      <c r="AR77" s="15">
        <f t="shared" si="472"/>
        <v>3</v>
      </c>
      <c r="AS77" s="15">
        <f t="shared" si="472"/>
        <v>3</v>
      </c>
      <c r="AT77" s="15">
        <f t="shared" si="472"/>
        <v>3</v>
      </c>
      <c r="AU77" s="15">
        <f t="shared" si="472"/>
        <v>3</v>
      </c>
      <c r="AV77" s="15">
        <f t="shared" si="472"/>
        <v>3</v>
      </c>
      <c r="AW77" s="15">
        <f t="shared" si="472"/>
        <v>3</v>
      </c>
      <c r="AX77" s="15">
        <f t="shared" si="472"/>
        <v>3</v>
      </c>
      <c r="AY77" s="15">
        <f t="shared" si="472"/>
        <v>3</v>
      </c>
      <c r="AZ77" s="15">
        <f t="shared" si="472"/>
        <v>3</v>
      </c>
      <c r="BA77" s="15">
        <f t="shared" si="472"/>
        <v>3</v>
      </c>
      <c r="BB77" s="15">
        <f t="shared" si="472"/>
        <v>3</v>
      </c>
      <c r="BC77" s="15">
        <f t="shared" si="472"/>
        <v>3</v>
      </c>
      <c r="BD77" s="15">
        <f t="shared" si="472"/>
        <v>3</v>
      </c>
      <c r="BE77" s="15">
        <f t="shared" si="472"/>
        <v>3</v>
      </c>
      <c r="BF77" s="15">
        <f t="shared" si="472"/>
        <v>3</v>
      </c>
      <c r="BG77" s="15">
        <f t="shared" si="472"/>
        <v>3</v>
      </c>
      <c r="BH77" s="15">
        <f t="shared" si="472"/>
        <v>3</v>
      </c>
      <c r="BI77" s="15">
        <f t="shared" si="472"/>
        <v>3</v>
      </c>
      <c r="BJ77" s="15">
        <f t="shared" si="472"/>
        <v>3</v>
      </c>
      <c r="BK77" s="15">
        <f t="shared" si="472"/>
        <v>3</v>
      </c>
      <c r="BL77" s="15">
        <f t="shared" si="472"/>
        <v>3</v>
      </c>
      <c r="BM77" s="15">
        <f t="shared" si="472"/>
        <v>3</v>
      </c>
      <c r="BN77" s="15">
        <f t="shared" si="472"/>
        <v>3</v>
      </c>
      <c r="BO77" s="15">
        <f t="shared" si="472"/>
        <v>3</v>
      </c>
      <c r="BP77" s="15">
        <f t="shared" si="472"/>
        <v>3</v>
      </c>
      <c r="BQ77" s="15">
        <f t="shared" si="472"/>
        <v>3</v>
      </c>
      <c r="BR77" s="15">
        <f t="shared" si="472"/>
        <v>3</v>
      </c>
      <c r="BS77" s="15">
        <f t="shared" si="472"/>
        <v>3</v>
      </c>
      <c r="BT77" s="15">
        <f t="shared" si="472"/>
        <v>3</v>
      </c>
      <c r="BU77" s="15">
        <f t="shared" si="472"/>
        <v>3</v>
      </c>
      <c r="BV77" s="15">
        <f t="shared" si="472"/>
        <v>3</v>
      </c>
      <c r="BW77" s="15">
        <f t="shared" si="472"/>
        <v>3</v>
      </c>
      <c r="BX77" s="15">
        <f t="shared" si="472"/>
        <v>3</v>
      </c>
      <c r="BY77" s="15">
        <f t="shared" si="472"/>
        <v>3</v>
      </c>
      <c r="BZ77" s="15">
        <f t="shared" si="472"/>
        <v>3</v>
      </c>
      <c r="CA77" s="15">
        <f t="shared" si="472"/>
        <v>3</v>
      </c>
      <c r="CB77" s="15">
        <f t="shared" si="472"/>
        <v>3</v>
      </c>
      <c r="CC77" s="15">
        <f t="shared" si="472"/>
        <v>3</v>
      </c>
      <c r="CD77" s="15">
        <f t="shared" si="472"/>
        <v>3</v>
      </c>
      <c r="CE77" s="15">
        <f t="shared" si="472"/>
        <v>3</v>
      </c>
      <c r="CF77" s="15">
        <f t="shared" si="472"/>
        <v>3</v>
      </c>
      <c r="CG77" s="15">
        <f t="shared" si="472"/>
        <v>3</v>
      </c>
      <c r="CH77" s="15">
        <f t="shared" si="472"/>
        <v>3</v>
      </c>
      <c r="CI77" s="15">
        <f t="shared" si="472"/>
        <v>3</v>
      </c>
      <c r="CJ77" s="15">
        <f t="shared" si="472"/>
        <v>3</v>
      </c>
      <c r="CK77" s="15">
        <f t="shared" si="472"/>
        <v>3</v>
      </c>
      <c r="CL77" s="15">
        <f t="shared" si="472"/>
        <v>3</v>
      </c>
      <c r="CM77" s="15">
        <f t="shared" si="472"/>
        <v>3</v>
      </c>
      <c r="CN77" s="15">
        <f t="shared" si="472"/>
        <v>3</v>
      </c>
      <c r="CO77" s="15">
        <f t="shared" si="472"/>
        <v>3</v>
      </c>
      <c r="CP77" s="15">
        <f t="shared" si="472"/>
        <v>3</v>
      </c>
      <c r="CQ77" s="15">
        <f t="shared" si="472"/>
        <v>3</v>
      </c>
      <c r="CR77" s="15">
        <f t="shared" si="472"/>
        <v>3</v>
      </c>
      <c r="CS77" s="15">
        <f t="shared" si="472"/>
        <v>3</v>
      </c>
      <c r="CT77" s="15">
        <f t="shared" si="472"/>
        <v>3</v>
      </c>
      <c r="CU77" s="15">
        <f t="shared" ref="CU77:EA77" si="473">CT77</f>
        <v>3</v>
      </c>
      <c r="CV77" s="15">
        <f t="shared" si="473"/>
        <v>3</v>
      </c>
      <c r="CW77" s="15">
        <f t="shared" si="473"/>
        <v>3</v>
      </c>
      <c r="CX77" s="15">
        <f t="shared" si="473"/>
        <v>3</v>
      </c>
      <c r="CY77" s="15">
        <f t="shared" si="473"/>
        <v>3</v>
      </c>
      <c r="CZ77" s="15">
        <f t="shared" si="473"/>
        <v>3</v>
      </c>
      <c r="DA77" s="15">
        <f t="shared" si="473"/>
        <v>3</v>
      </c>
      <c r="DB77" s="15">
        <f t="shared" si="473"/>
        <v>3</v>
      </c>
      <c r="DC77" s="15">
        <f t="shared" si="473"/>
        <v>3</v>
      </c>
      <c r="DD77" s="15">
        <f t="shared" si="473"/>
        <v>3</v>
      </c>
      <c r="DE77" s="15">
        <f t="shared" si="473"/>
        <v>3</v>
      </c>
      <c r="DF77" s="15">
        <f t="shared" si="473"/>
        <v>3</v>
      </c>
      <c r="DG77" s="15">
        <f t="shared" si="473"/>
        <v>3</v>
      </c>
      <c r="DH77" s="15">
        <f t="shared" si="473"/>
        <v>3</v>
      </c>
      <c r="DI77" s="15">
        <f t="shared" si="473"/>
        <v>3</v>
      </c>
      <c r="DJ77" s="15">
        <f t="shared" si="473"/>
        <v>3</v>
      </c>
      <c r="DK77" s="15">
        <f t="shared" si="473"/>
        <v>3</v>
      </c>
      <c r="DL77" s="15">
        <f t="shared" si="473"/>
        <v>3</v>
      </c>
      <c r="DM77" s="15">
        <f t="shared" si="473"/>
        <v>3</v>
      </c>
      <c r="DN77" s="15">
        <f t="shared" si="473"/>
        <v>3</v>
      </c>
      <c r="DO77" s="15">
        <f t="shared" si="473"/>
        <v>3</v>
      </c>
      <c r="DP77" s="15">
        <f t="shared" si="473"/>
        <v>3</v>
      </c>
      <c r="DQ77" s="15">
        <f t="shared" si="473"/>
        <v>3</v>
      </c>
      <c r="DR77" s="15">
        <f t="shared" si="473"/>
        <v>3</v>
      </c>
      <c r="DS77" s="15">
        <f t="shared" si="473"/>
        <v>3</v>
      </c>
      <c r="DT77" s="15">
        <f t="shared" si="473"/>
        <v>3</v>
      </c>
      <c r="DU77" s="15">
        <f t="shared" si="473"/>
        <v>3</v>
      </c>
      <c r="DV77" s="15">
        <f t="shared" si="473"/>
        <v>3</v>
      </c>
      <c r="DW77" s="15">
        <f t="shared" si="473"/>
        <v>3</v>
      </c>
      <c r="DX77" s="15">
        <f t="shared" si="473"/>
        <v>3</v>
      </c>
      <c r="DY77" s="15">
        <f t="shared" si="473"/>
        <v>3</v>
      </c>
      <c r="DZ77" s="15">
        <f t="shared" si="473"/>
        <v>3</v>
      </c>
      <c r="EA77" s="32">
        <f t="shared" si="473"/>
        <v>3</v>
      </c>
      <c r="EB77" s="39"/>
      <c r="EC77" s="39"/>
      <c r="ED77" s="39"/>
    </row>
    <row r="78" spans="2:134" x14ac:dyDescent="0.25"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W78" s="35"/>
      <c r="X78" s="34"/>
      <c r="Y78" s="34"/>
      <c r="Z78" s="34"/>
      <c r="AB78" s="34"/>
      <c r="AC78" s="34"/>
      <c r="AE78" s="111"/>
      <c r="AF78" s="31" t="s">
        <v>8</v>
      </c>
      <c r="AG78" s="41">
        <f t="shared" si="470"/>
        <v>1.25</v>
      </c>
      <c r="AH78" s="15">
        <f t="shared" si="471"/>
        <v>1.25</v>
      </c>
      <c r="AI78" s="15">
        <f t="shared" ref="AI78:CT78" si="474">AH78</f>
        <v>1.25</v>
      </c>
      <c r="AJ78" s="15">
        <f t="shared" si="474"/>
        <v>1.25</v>
      </c>
      <c r="AK78" s="15">
        <f t="shared" si="474"/>
        <v>1.25</v>
      </c>
      <c r="AL78" s="15">
        <f t="shared" si="474"/>
        <v>1.25</v>
      </c>
      <c r="AM78" s="15">
        <f t="shared" si="474"/>
        <v>1.25</v>
      </c>
      <c r="AN78" s="15">
        <f t="shared" si="474"/>
        <v>1.25</v>
      </c>
      <c r="AO78" s="15">
        <f t="shared" si="474"/>
        <v>1.25</v>
      </c>
      <c r="AP78" s="15">
        <f t="shared" si="474"/>
        <v>1.25</v>
      </c>
      <c r="AQ78" s="15">
        <f t="shared" si="474"/>
        <v>1.25</v>
      </c>
      <c r="AR78" s="15">
        <f t="shared" si="474"/>
        <v>1.25</v>
      </c>
      <c r="AS78" s="15">
        <f t="shared" si="474"/>
        <v>1.25</v>
      </c>
      <c r="AT78" s="15">
        <f t="shared" si="474"/>
        <v>1.25</v>
      </c>
      <c r="AU78" s="15">
        <f t="shared" si="474"/>
        <v>1.25</v>
      </c>
      <c r="AV78" s="15">
        <f t="shared" si="474"/>
        <v>1.25</v>
      </c>
      <c r="AW78" s="15">
        <f t="shared" si="474"/>
        <v>1.25</v>
      </c>
      <c r="AX78" s="15">
        <f t="shared" si="474"/>
        <v>1.25</v>
      </c>
      <c r="AY78" s="15">
        <f t="shared" si="474"/>
        <v>1.25</v>
      </c>
      <c r="AZ78" s="15">
        <f t="shared" si="474"/>
        <v>1.25</v>
      </c>
      <c r="BA78" s="15">
        <f t="shared" si="474"/>
        <v>1.25</v>
      </c>
      <c r="BB78" s="15">
        <f t="shared" si="474"/>
        <v>1.25</v>
      </c>
      <c r="BC78" s="15">
        <f t="shared" si="474"/>
        <v>1.25</v>
      </c>
      <c r="BD78" s="15">
        <f t="shared" si="474"/>
        <v>1.25</v>
      </c>
      <c r="BE78" s="15">
        <f t="shared" si="474"/>
        <v>1.25</v>
      </c>
      <c r="BF78" s="15">
        <f t="shared" si="474"/>
        <v>1.25</v>
      </c>
      <c r="BG78" s="15">
        <f t="shared" si="474"/>
        <v>1.25</v>
      </c>
      <c r="BH78" s="15">
        <f t="shared" si="474"/>
        <v>1.25</v>
      </c>
      <c r="BI78" s="15">
        <f t="shared" si="474"/>
        <v>1.25</v>
      </c>
      <c r="BJ78" s="15">
        <f t="shared" si="474"/>
        <v>1.25</v>
      </c>
      <c r="BK78" s="15">
        <f t="shared" si="474"/>
        <v>1.25</v>
      </c>
      <c r="BL78" s="15">
        <f t="shared" si="474"/>
        <v>1.25</v>
      </c>
      <c r="BM78" s="15">
        <f t="shared" si="474"/>
        <v>1.25</v>
      </c>
      <c r="BN78" s="15">
        <f t="shared" si="474"/>
        <v>1.25</v>
      </c>
      <c r="BO78" s="15">
        <f t="shared" si="474"/>
        <v>1.25</v>
      </c>
      <c r="BP78" s="15">
        <f t="shared" si="474"/>
        <v>1.25</v>
      </c>
      <c r="BQ78" s="15">
        <f t="shared" si="474"/>
        <v>1.25</v>
      </c>
      <c r="BR78" s="15">
        <f t="shared" si="474"/>
        <v>1.25</v>
      </c>
      <c r="BS78" s="15">
        <f t="shared" si="474"/>
        <v>1.25</v>
      </c>
      <c r="BT78" s="15">
        <f t="shared" si="474"/>
        <v>1.25</v>
      </c>
      <c r="BU78" s="15">
        <f t="shared" si="474"/>
        <v>1.25</v>
      </c>
      <c r="BV78" s="15">
        <f t="shared" si="474"/>
        <v>1.25</v>
      </c>
      <c r="BW78" s="15">
        <f t="shared" si="474"/>
        <v>1.25</v>
      </c>
      <c r="BX78" s="15">
        <f t="shared" si="474"/>
        <v>1.25</v>
      </c>
      <c r="BY78" s="15">
        <f t="shared" si="474"/>
        <v>1.25</v>
      </c>
      <c r="BZ78" s="15">
        <f t="shared" si="474"/>
        <v>1.25</v>
      </c>
      <c r="CA78" s="15">
        <f t="shared" si="474"/>
        <v>1.25</v>
      </c>
      <c r="CB78" s="15">
        <f t="shared" si="474"/>
        <v>1.25</v>
      </c>
      <c r="CC78" s="15">
        <f t="shared" si="474"/>
        <v>1.25</v>
      </c>
      <c r="CD78" s="15">
        <f t="shared" si="474"/>
        <v>1.25</v>
      </c>
      <c r="CE78" s="15">
        <f t="shared" si="474"/>
        <v>1.25</v>
      </c>
      <c r="CF78" s="15">
        <f t="shared" si="474"/>
        <v>1.25</v>
      </c>
      <c r="CG78" s="15">
        <f t="shared" si="474"/>
        <v>1.25</v>
      </c>
      <c r="CH78" s="15">
        <f t="shared" si="474"/>
        <v>1.25</v>
      </c>
      <c r="CI78" s="15">
        <f t="shared" si="474"/>
        <v>1.25</v>
      </c>
      <c r="CJ78" s="15">
        <f t="shared" si="474"/>
        <v>1.25</v>
      </c>
      <c r="CK78" s="15">
        <f t="shared" si="474"/>
        <v>1.25</v>
      </c>
      <c r="CL78" s="15">
        <f t="shared" si="474"/>
        <v>1.25</v>
      </c>
      <c r="CM78" s="15">
        <f t="shared" si="474"/>
        <v>1.25</v>
      </c>
      <c r="CN78" s="15">
        <f t="shared" si="474"/>
        <v>1.25</v>
      </c>
      <c r="CO78" s="15">
        <f t="shared" si="474"/>
        <v>1.25</v>
      </c>
      <c r="CP78" s="15">
        <f t="shared" si="474"/>
        <v>1.25</v>
      </c>
      <c r="CQ78" s="15">
        <f t="shared" si="474"/>
        <v>1.25</v>
      </c>
      <c r="CR78" s="15">
        <f t="shared" si="474"/>
        <v>1.25</v>
      </c>
      <c r="CS78" s="15">
        <f t="shared" si="474"/>
        <v>1.25</v>
      </c>
      <c r="CT78" s="15">
        <f t="shared" si="474"/>
        <v>1.25</v>
      </c>
      <c r="CU78" s="15">
        <f t="shared" ref="CU78:EA78" si="475">CT78</f>
        <v>1.25</v>
      </c>
      <c r="CV78" s="15">
        <f t="shared" si="475"/>
        <v>1.25</v>
      </c>
      <c r="CW78" s="15">
        <f t="shared" si="475"/>
        <v>1.25</v>
      </c>
      <c r="CX78" s="15">
        <f t="shared" si="475"/>
        <v>1.25</v>
      </c>
      <c r="CY78" s="15">
        <f t="shared" si="475"/>
        <v>1.25</v>
      </c>
      <c r="CZ78" s="15">
        <f t="shared" si="475"/>
        <v>1.25</v>
      </c>
      <c r="DA78" s="15">
        <f t="shared" si="475"/>
        <v>1.25</v>
      </c>
      <c r="DB78" s="15">
        <f t="shared" si="475"/>
        <v>1.25</v>
      </c>
      <c r="DC78" s="15">
        <f t="shared" si="475"/>
        <v>1.25</v>
      </c>
      <c r="DD78" s="15">
        <f t="shared" si="475"/>
        <v>1.25</v>
      </c>
      <c r="DE78" s="15">
        <f t="shared" si="475"/>
        <v>1.25</v>
      </c>
      <c r="DF78" s="15">
        <f t="shared" si="475"/>
        <v>1.25</v>
      </c>
      <c r="DG78" s="15">
        <f t="shared" si="475"/>
        <v>1.25</v>
      </c>
      <c r="DH78" s="15">
        <f t="shared" si="475"/>
        <v>1.25</v>
      </c>
      <c r="DI78" s="15">
        <f t="shared" si="475"/>
        <v>1.25</v>
      </c>
      <c r="DJ78" s="15">
        <f t="shared" si="475"/>
        <v>1.25</v>
      </c>
      <c r="DK78" s="15">
        <f t="shared" si="475"/>
        <v>1.25</v>
      </c>
      <c r="DL78" s="15">
        <f t="shared" si="475"/>
        <v>1.25</v>
      </c>
      <c r="DM78" s="15">
        <f t="shared" si="475"/>
        <v>1.25</v>
      </c>
      <c r="DN78" s="15">
        <f t="shared" si="475"/>
        <v>1.25</v>
      </c>
      <c r="DO78" s="15">
        <f t="shared" si="475"/>
        <v>1.25</v>
      </c>
      <c r="DP78" s="15">
        <f t="shared" si="475"/>
        <v>1.25</v>
      </c>
      <c r="DQ78" s="15">
        <f t="shared" si="475"/>
        <v>1.25</v>
      </c>
      <c r="DR78" s="15">
        <f t="shared" si="475"/>
        <v>1.25</v>
      </c>
      <c r="DS78" s="15">
        <f t="shared" si="475"/>
        <v>1.25</v>
      </c>
      <c r="DT78" s="15">
        <f t="shared" si="475"/>
        <v>1.25</v>
      </c>
      <c r="DU78" s="15">
        <f t="shared" si="475"/>
        <v>1.25</v>
      </c>
      <c r="DV78" s="15">
        <f t="shared" si="475"/>
        <v>1.25</v>
      </c>
      <c r="DW78" s="15">
        <f t="shared" si="475"/>
        <v>1.25</v>
      </c>
      <c r="DX78" s="15">
        <f t="shared" si="475"/>
        <v>1.25</v>
      </c>
      <c r="DY78" s="15">
        <f t="shared" si="475"/>
        <v>1.25</v>
      </c>
      <c r="DZ78" s="15">
        <f t="shared" si="475"/>
        <v>1.25</v>
      </c>
      <c r="EA78" s="32">
        <f t="shared" si="475"/>
        <v>1.25</v>
      </c>
      <c r="EB78" s="39"/>
      <c r="EC78" s="39"/>
      <c r="ED78" s="39"/>
    </row>
    <row r="79" spans="2:134" x14ac:dyDescent="0.25"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W79" s="35"/>
      <c r="X79" s="34"/>
      <c r="Y79" s="34"/>
      <c r="Z79" s="34"/>
      <c r="AB79" s="34"/>
      <c r="AC79" s="34"/>
      <c r="AE79" s="111"/>
      <c r="AF79" s="31" t="s">
        <v>9</v>
      </c>
      <c r="AG79" s="41">
        <f t="shared" si="470"/>
        <v>0.95</v>
      </c>
      <c r="AH79" s="15">
        <f t="shared" si="471"/>
        <v>0.95</v>
      </c>
      <c r="AI79" s="15">
        <f t="shared" ref="AI79:CT79" si="476">AH79</f>
        <v>0.95</v>
      </c>
      <c r="AJ79" s="15">
        <f t="shared" si="476"/>
        <v>0.95</v>
      </c>
      <c r="AK79" s="15">
        <f t="shared" si="476"/>
        <v>0.95</v>
      </c>
      <c r="AL79" s="15">
        <f t="shared" si="476"/>
        <v>0.95</v>
      </c>
      <c r="AM79" s="15">
        <f t="shared" si="476"/>
        <v>0.95</v>
      </c>
      <c r="AN79" s="15">
        <f t="shared" si="476"/>
        <v>0.95</v>
      </c>
      <c r="AO79" s="15">
        <f t="shared" si="476"/>
        <v>0.95</v>
      </c>
      <c r="AP79" s="15">
        <f t="shared" si="476"/>
        <v>0.95</v>
      </c>
      <c r="AQ79" s="15">
        <f t="shared" si="476"/>
        <v>0.95</v>
      </c>
      <c r="AR79" s="15">
        <f t="shared" si="476"/>
        <v>0.95</v>
      </c>
      <c r="AS79" s="15">
        <f t="shared" si="476"/>
        <v>0.95</v>
      </c>
      <c r="AT79" s="15">
        <f t="shared" si="476"/>
        <v>0.95</v>
      </c>
      <c r="AU79" s="15">
        <f t="shared" si="476"/>
        <v>0.95</v>
      </c>
      <c r="AV79" s="15">
        <f t="shared" si="476"/>
        <v>0.95</v>
      </c>
      <c r="AW79" s="15">
        <f t="shared" si="476"/>
        <v>0.95</v>
      </c>
      <c r="AX79" s="15">
        <f t="shared" si="476"/>
        <v>0.95</v>
      </c>
      <c r="AY79" s="15">
        <f t="shared" si="476"/>
        <v>0.95</v>
      </c>
      <c r="AZ79" s="15">
        <f t="shared" si="476"/>
        <v>0.95</v>
      </c>
      <c r="BA79" s="15">
        <f t="shared" si="476"/>
        <v>0.95</v>
      </c>
      <c r="BB79" s="15">
        <f t="shared" si="476"/>
        <v>0.95</v>
      </c>
      <c r="BC79" s="15">
        <f t="shared" si="476"/>
        <v>0.95</v>
      </c>
      <c r="BD79" s="15">
        <f t="shared" si="476"/>
        <v>0.95</v>
      </c>
      <c r="BE79" s="15">
        <f t="shared" si="476"/>
        <v>0.95</v>
      </c>
      <c r="BF79" s="15">
        <f t="shared" si="476"/>
        <v>0.95</v>
      </c>
      <c r="BG79" s="15">
        <f t="shared" si="476"/>
        <v>0.95</v>
      </c>
      <c r="BH79" s="15">
        <f t="shared" si="476"/>
        <v>0.95</v>
      </c>
      <c r="BI79" s="15">
        <f t="shared" si="476"/>
        <v>0.95</v>
      </c>
      <c r="BJ79" s="15">
        <f t="shared" si="476"/>
        <v>0.95</v>
      </c>
      <c r="BK79" s="15">
        <f t="shared" si="476"/>
        <v>0.95</v>
      </c>
      <c r="BL79" s="15">
        <f t="shared" si="476"/>
        <v>0.95</v>
      </c>
      <c r="BM79" s="15">
        <f t="shared" si="476"/>
        <v>0.95</v>
      </c>
      <c r="BN79" s="15">
        <f t="shared" si="476"/>
        <v>0.95</v>
      </c>
      <c r="BO79" s="15">
        <f t="shared" si="476"/>
        <v>0.95</v>
      </c>
      <c r="BP79" s="15">
        <f t="shared" si="476"/>
        <v>0.95</v>
      </c>
      <c r="BQ79" s="15">
        <f t="shared" si="476"/>
        <v>0.95</v>
      </c>
      <c r="BR79" s="15">
        <f t="shared" si="476"/>
        <v>0.95</v>
      </c>
      <c r="BS79" s="15">
        <f t="shared" si="476"/>
        <v>0.95</v>
      </c>
      <c r="BT79" s="15">
        <f t="shared" si="476"/>
        <v>0.95</v>
      </c>
      <c r="BU79" s="15">
        <f t="shared" si="476"/>
        <v>0.95</v>
      </c>
      <c r="BV79" s="15">
        <f t="shared" si="476"/>
        <v>0.95</v>
      </c>
      <c r="BW79" s="15">
        <f t="shared" si="476"/>
        <v>0.95</v>
      </c>
      <c r="BX79" s="15">
        <f t="shared" si="476"/>
        <v>0.95</v>
      </c>
      <c r="BY79" s="15">
        <f t="shared" si="476"/>
        <v>0.95</v>
      </c>
      <c r="BZ79" s="15">
        <f t="shared" si="476"/>
        <v>0.95</v>
      </c>
      <c r="CA79" s="15">
        <f t="shared" si="476"/>
        <v>0.95</v>
      </c>
      <c r="CB79" s="15">
        <f t="shared" si="476"/>
        <v>0.95</v>
      </c>
      <c r="CC79" s="15">
        <f t="shared" si="476"/>
        <v>0.95</v>
      </c>
      <c r="CD79" s="15">
        <f t="shared" si="476"/>
        <v>0.95</v>
      </c>
      <c r="CE79" s="15">
        <f t="shared" si="476"/>
        <v>0.95</v>
      </c>
      <c r="CF79" s="15">
        <f t="shared" si="476"/>
        <v>0.95</v>
      </c>
      <c r="CG79" s="15">
        <f t="shared" si="476"/>
        <v>0.95</v>
      </c>
      <c r="CH79" s="15">
        <f t="shared" si="476"/>
        <v>0.95</v>
      </c>
      <c r="CI79" s="15">
        <f t="shared" si="476"/>
        <v>0.95</v>
      </c>
      <c r="CJ79" s="15">
        <f t="shared" si="476"/>
        <v>0.95</v>
      </c>
      <c r="CK79" s="15">
        <f t="shared" si="476"/>
        <v>0.95</v>
      </c>
      <c r="CL79" s="15">
        <f t="shared" si="476"/>
        <v>0.95</v>
      </c>
      <c r="CM79" s="15">
        <f t="shared" si="476"/>
        <v>0.95</v>
      </c>
      <c r="CN79" s="15">
        <f t="shared" si="476"/>
        <v>0.95</v>
      </c>
      <c r="CO79" s="15">
        <f t="shared" si="476"/>
        <v>0.95</v>
      </c>
      <c r="CP79" s="15">
        <f t="shared" si="476"/>
        <v>0.95</v>
      </c>
      <c r="CQ79" s="15">
        <f t="shared" si="476"/>
        <v>0.95</v>
      </c>
      <c r="CR79" s="15">
        <f t="shared" si="476"/>
        <v>0.95</v>
      </c>
      <c r="CS79" s="15">
        <f t="shared" si="476"/>
        <v>0.95</v>
      </c>
      <c r="CT79" s="15">
        <f t="shared" si="476"/>
        <v>0.95</v>
      </c>
      <c r="CU79" s="15">
        <f t="shared" ref="CU79:EA79" si="477">CT79</f>
        <v>0.95</v>
      </c>
      <c r="CV79" s="15">
        <f t="shared" si="477"/>
        <v>0.95</v>
      </c>
      <c r="CW79" s="15">
        <f t="shared" si="477"/>
        <v>0.95</v>
      </c>
      <c r="CX79" s="15">
        <f t="shared" si="477"/>
        <v>0.95</v>
      </c>
      <c r="CY79" s="15">
        <f t="shared" si="477"/>
        <v>0.95</v>
      </c>
      <c r="CZ79" s="15">
        <f t="shared" si="477"/>
        <v>0.95</v>
      </c>
      <c r="DA79" s="15">
        <f t="shared" si="477"/>
        <v>0.95</v>
      </c>
      <c r="DB79" s="15">
        <f t="shared" si="477"/>
        <v>0.95</v>
      </c>
      <c r="DC79" s="15">
        <f t="shared" si="477"/>
        <v>0.95</v>
      </c>
      <c r="DD79" s="15">
        <f t="shared" si="477"/>
        <v>0.95</v>
      </c>
      <c r="DE79" s="15">
        <f t="shared" si="477"/>
        <v>0.95</v>
      </c>
      <c r="DF79" s="15">
        <f t="shared" si="477"/>
        <v>0.95</v>
      </c>
      <c r="DG79" s="15">
        <f t="shared" si="477"/>
        <v>0.95</v>
      </c>
      <c r="DH79" s="15">
        <f t="shared" si="477"/>
        <v>0.95</v>
      </c>
      <c r="DI79" s="15">
        <f t="shared" si="477"/>
        <v>0.95</v>
      </c>
      <c r="DJ79" s="15">
        <f t="shared" si="477"/>
        <v>0.95</v>
      </c>
      <c r="DK79" s="15">
        <f t="shared" si="477"/>
        <v>0.95</v>
      </c>
      <c r="DL79" s="15">
        <f t="shared" si="477"/>
        <v>0.95</v>
      </c>
      <c r="DM79" s="15">
        <f t="shared" si="477"/>
        <v>0.95</v>
      </c>
      <c r="DN79" s="15">
        <f t="shared" si="477"/>
        <v>0.95</v>
      </c>
      <c r="DO79" s="15">
        <f t="shared" si="477"/>
        <v>0.95</v>
      </c>
      <c r="DP79" s="15">
        <f t="shared" si="477"/>
        <v>0.95</v>
      </c>
      <c r="DQ79" s="15">
        <f t="shared" si="477"/>
        <v>0.95</v>
      </c>
      <c r="DR79" s="15">
        <f t="shared" si="477"/>
        <v>0.95</v>
      </c>
      <c r="DS79" s="15">
        <f t="shared" si="477"/>
        <v>0.95</v>
      </c>
      <c r="DT79" s="15">
        <f t="shared" si="477"/>
        <v>0.95</v>
      </c>
      <c r="DU79" s="15">
        <f t="shared" si="477"/>
        <v>0.95</v>
      </c>
      <c r="DV79" s="15">
        <f t="shared" si="477"/>
        <v>0.95</v>
      </c>
      <c r="DW79" s="15">
        <f t="shared" si="477"/>
        <v>0.95</v>
      </c>
      <c r="DX79" s="15">
        <f t="shared" si="477"/>
        <v>0.95</v>
      </c>
      <c r="DY79" s="15">
        <f t="shared" si="477"/>
        <v>0.95</v>
      </c>
      <c r="DZ79" s="15">
        <f t="shared" si="477"/>
        <v>0.95</v>
      </c>
      <c r="EA79" s="32">
        <f t="shared" si="477"/>
        <v>0.95</v>
      </c>
      <c r="EB79" s="39"/>
      <c r="EC79" s="39"/>
      <c r="ED79" s="39"/>
    </row>
    <row r="80" spans="2:134" x14ac:dyDescent="0.25"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W80" s="35"/>
      <c r="X80" s="34"/>
      <c r="Y80" s="34"/>
      <c r="Z80" s="34"/>
      <c r="AB80" s="34"/>
      <c r="AC80" s="34"/>
      <c r="AE80" s="111"/>
      <c r="AF80" s="31" t="s">
        <v>10</v>
      </c>
      <c r="AG80" s="41">
        <f t="shared" si="470"/>
        <v>0.9</v>
      </c>
      <c r="AH80" s="15">
        <f t="shared" si="471"/>
        <v>0.9</v>
      </c>
      <c r="AI80" s="15">
        <f t="shared" ref="AI80:CT80" si="478">AH80</f>
        <v>0.9</v>
      </c>
      <c r="AJ80" s="15">
        <f t="shared" si="478"/>
        <v>0.9</v>
      </c>
      <c r="AK80" s="15">
        <f t="shared" si="478"/>
        <v>0.9</v>
      </c>
      <c r="AL80" s="15">
        <f t="shared" si="478"/>
        <v>0.9</v>
      </c>
      <c r="AM80" s="15">
        <f t="shared" si="478"/>
        <v>0.9</v>
      </c>
      <c r="AN80" s="15">
        <f t="shared" si="478"/>
        <v>0.9</v>
      </c>
      <c r="AO80" s="15">
        <f t="shared" si="478"/>
        <v>0.9</v>
      </c>
      <c r="AP80" s="15">
        <f t="shared" si="478"/>
        <v>0.9</v>
      </c>
      <c r="AQ80" s="15">
        <f t="shared" si="478"/>
        <v>0.9</v>
      </c>
      <c r="AR80" s="15">
        <f t="shared" si="478"/>
        <v>0.9</v>
      </c>
      <c r="AS80" s="15">
        <f t="shared" si="478"/>
        <v>0.9</v>
      </c>
      <c r="AT80" s="15">
        <f t="shared" si="478"/>
        <v>0.9</v>
      </c>
      <c r="AU80" s="15">
        <f t="shared" si="478"/>
        <v>0.9</v>
      </c>
      <c r="AV80" s="15">
        <f t="shared" si="478"/>
        <v>0.9</v>
      </c>
      <c r="AW80" s="15">
        <f t="shared" si="478"/>
        <v>0.9</v>
      </c>
      <c r="AX80" s="15">
        <f t="shared" si="478"/>
        <v>0.9</v>
      </c>
      <c r="AY80" s="15">
        <f t="shared" si="478"/>
        <v>0.9</v>
      </c>
      <c r="AZ80" s="15">
        <f t="shared" si="478"/>
        <v>0.9</v>
      </c>
      <c r="BA80" s="15">
        <f t="shared" si="478"/>
        <v>0.9</v>
      </c>
      <c r="BB80" s="15">
        <f t="shared" si="478"/>
        <v>0.9</v>
      </c>
      <c r="BC80" s="15">
        <f t="shared" si="478"/>
        <v>0.9</v>
      </c>
      <c r="BD80" s="15">
        <f t="shared" si="478"/>
        <v>0.9</v>
      </c>
      <c r="BE80" s="15">
        <f t="shared" si="478"/>
        <v>0.9</v>
      </c>
      <c r="BF80" s="15">
        <f t="shared" si="478"/>
        <v>0.9</v>
      </c>
      <c r="BG80" s="15">
        <f t="shared" si="478"/>
        <v>0.9</v>
      </c>
      <c r="BH80" s="15">
        <f t="shared" si="478"/>
        <v>0.9</v>
      </c>
      <c r="BI80" s="15">
        <f t="shared" si="478"/>
        <v>0.9</v>
      </c>
      <c r="BJ80" s="15">
        <f t="shared" si="478"/>
        <v>0.9</v>
      </c>
      <c r="BK80" s="15">
        <f t="shared" si="478"/>
        <v>0.9</v>
      </c>
      <c r="BL80" s="15">
        <f t="shared" si="478"/>
        <v>0.9</v>
      </c>
      <c r="BM80" s="15">
        <f t="shared" si="478"/>
        <v>0.9</v>
      </c>
      <c r="BN80" s="15">
        <f t="shared" si="478"/>
        <v>0.9</v>
      </c>
      <c r="BO80" s="15">
        <f t="shared" si="478"/>
        <v>0.9</v>
      </c>
      <c r="BP80" s="15">
        <f t="shared" si="478"/>
        <v>0.9</v>
      </c>
      <c r="BQ80" s="15">
        <f t="shared" si="478"/>
        <v>0.9</v>
      </c>
      <c r="BR80" s="15">
        <f t="shared" si="478"/>
        <v>0.9</v>
      </c>
      <c r="BS80" s="15">
        <f t="shared" si="478"/>
        <v>0.9</v>
      </c>
      <c r="BT80" s="15">
        <f t="shared" si="478"/>
        <v>0.9</v>
      </c>
      <c r="BU80" s="15">
        <f t="shared" si="478"/>
        <v>0.9</v>
      </c>
      <c r="BV80" s="15">
        <f t="shared" si="478"/>
        <v>0.9</v>
      </c>
      <c r="BW80" s="15">
        <f t="shared" si="478"/>
        <v>0.9</v>
      </c>
      <c r="BX80" s="15">
        <f t="shared" si="478"/>
        <v>0.9</v>
      </c>
      <c r="BY80" s="15">
        <f t="shared" si="478"/>
        <v>0.9</v>
      </c>
      <c r="BZ80" s="15">
        <f t="shared" si="478"/>
        <v>0.9</v>
      </c>
      <c r="CA80" s="15">
        <f t="shared" si="478"/>
        <v>0.9</v>
      </c>
      <c r="CB80" s="15">
        <f t="shared" si="478"/>
        <v>0.9</v>
      </c>
      <c r="CC80" s="15">
        <f t="shared" si="478"/>
        <v>0.9</v>
      </c>
      <c r="CD80" s="15">
        <f t="shared" si="478"/>
        <v>0.9</v>
      </c>
      <c r="CE80" s="15">
        <f t="shared" si="478"/>
        <v>0.9</v>
      </c>
      <c r="CF80" s="15">
        <f t="shared" si="478"/>
        <v>0.9</v>
      </c>
      <c r="CG80" s="15">
        <f t="shared" si="478"/>
        <v>0.9</v>
      </c>
      <c r="CH80" s="15">
        <f t="shared" si="478"/>
        <v>0.9</v>
      </c>
      <c r="CI80" s="15">
        <f t="shared" si="478"/>
        <v>0.9</v>
      </c>
      <c r="CJ80" s="15">
        <f t="shared" si="478"/>
        <v>0.9</v>
      </c>
      <c r="CK80" s="15">
        <f t="shared" si="478"/>
        <v>0.9</v>
      </c>
      <c r="CL80" s="15">
        <f t="shared" si="478"/>
        <v>0.9</v>
      </c>
      <c r="CM80" s="15">
        <f t="shared" si="478"/>
        <v>0.9</v>
      </c>
      <c r="CN80" s="15">
        <f t="shared" si="478"/>
        <v>0.9</v>
      </c>
      <c r="CO80" s="15">
        <f t="shared" si="478"/>
        <v>0.9</v>
      </c>
      <c r="CP80" s="15">
        <f t="shared" si="478"/>
        <v>0.9</v>
      </c>
      <c r="CQ80" s="15">
        <f t="shared" si="478"/>
        <v>0.9</v>
      </c>
      <c r="CR80" s="15">
        <f t="shared" si="478"/>
        <v>0.9</v>
      </c>
      <c r="CS80" s="15">
        <f t="shared" si="478"/>
        <v>0.9</v>
      </c>
      <c r="CT80" s="15">
        <f t="shared" si="478"/>
        <v>0.9</v>
      </c>
      <c r="CU80" s="15">
        <f t="shared" ref="CU80:EA80" si="479">CT80</f>
        <v>0.9</v>
      </c>
      <c r="CV80" s="15">
        <f t="shared" si="479"/>
        <v>0.9</v>
      </c>
      <c r="CW80" s="15">
        <f t="shared" si="479"/>
        <v>0.9</v>
      </c>
      <c r="CX80" s="15">
        <f t="shared" si="479"/>
        <v>0.9</v>
      </c>
      <c r="CY80" s="15">
        <f t="shared" si="479"/>
        <v>0.9</v>
      </c>
      <c r="CZ80" s="15">
        <f t="shared" si="479"/>
        <v>0.9</v>
      </c>
      <c r="DA80" s="15">
        <f t="shared" si="479"/>
        <v>0.9</v>
      </c>
      <c r="DB80" s="15">
        <f t="shared" si="479"/>
        <v>0.9</v>
      </c>
      <c r="DC80" s="15">
        <f t="shared" si="479"/>
        <v>0.9</v>
      </c>
      <c r="DD80" s="15">
        <f t="shared" si="479"/>
        <v>0.9</v>
      </c>
      <c r="DE80" s="15">
        <f t="shared" si="479"/>
        <v>0.9</v>
      </c>
      <c r="DF80" s="15">
        <f t="shared" si="479"/>
        <v>0.9</v>
      </c>
      <c r="DG80" s="15">
        <f t="shared" si="479"/>
        <v>0.9</v>
      </c>
      <c r="DH80" s="15">
        <f t="shared" si="479"/>
        <v>0.9</v>
      </c>
      <c r="DI80" s="15">
        <f t="shared" si="479"/>
        <v>0.9</v>
      </c>
      <c r="DJ80" s="15">
        <f t="shared" si="479"/>
        <v>0.9</v>
      </c>
      <c r="DK80" s="15">
        <f t="shared" si="479"/>
        <v>0.9</v>
      </c>
      <c r="DL80" s="15">
        <f t="shared" si="479"/>
        <v>0.9</v>
      </c>
      <c r="DM80" s="15">
        <f t="shared" si="479"/>
        <v>0.9</v>
      </c>
      <c r="DN80" s="15">
        <f t="shared" si="479"/>
        <v>0.9</v>
      </c>
      <c r="DO80" s="15">
        <f t="shared" si="479"/>
        <v>0.9</v>
      </c>
      <c r="DP80" s="15">
        <f t="shared" si="479"/>
        <v>0.9</v>
      </c>
      <c r="DQ80" s="15">
        <f t="shared" si="479"/>
        <v>0.9</v>
      </c>
      <c r="DR80" s="15">
        <f t="shared" si="479"/>
        <v>0.9</v>
      </c>
      <c r="DS80" s="15">
        <f t="shared" si="479"/>
        <v>0.9</v>
      </c>
      <c r="DT80" s="15">
        <f t="shared" si="479"/>
        <v>0.9</v>
      </c>
      <c r="DU80" s="15">
        <f t="shared" si="479"/>
        <v>0.9</v>
      </c>
      <c r="DV80" s="15">
        <f t="shared" si="479"/>
        <v>0.9</v>
      </c>
      <c r="DW80" s="15">
        <f t="shared" si="479"/>
        <v>0.9</v>
      </c>
      <c r="DX80" s="15">
        <f t="shared" si="479"/>
        <v>0.9</v>
      </c>
      <c r="DY80" s="15">
        <f t="shared" si="479"/>
        <v>0.9</v>
      </c>
      <c r="DZ80" s="15">
        <f t="shared" si="479"/>
        <v>0.9</v>
      </c>
      <c r="EA80" s="32">
        <f t="shared" si="479"/>
        <v>0.9</v>
      </c>
      <c r="EB80" s="39"/>
      <c r="EC80" s="39"/>
      <c r="ED80" s="39"/>
    </row>
    <row r="81" spans="2:134" x14ac:dyDescent="0.25"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W81" s="35"/>
      <c r="X81" s="34"/>
      <c r="Y81" s="34"/>
      <c r="Z81" s="34"/>
      <c r="AB81" s="34"/>
      <c r="AC81" s="34"/>
      <c r="AE81" s="111"/>
      <c r="AF81" s="31" t="s">
        <v>12</v>
      </c>
      <c r="AG81" s="41">
        <f t="shared" si="470"/>
        <v>0.75</v>
      </c>
      <c r="AH81" s="15">
        <f t="shared" si="471"/>
        <v>0.75</v>
      </c>
      <c r="AI81" s="15">
        <f t="shared" ref="AI81:CT81" si="480">AH81</f>
        <v>0.75</v>
      </c>
      <c r="AJ81" s="15">
        <f t="shared" si="480"/>
        <v>0.75</v>
      </c>
      <c r="AK81" s="15">
        <f t="shared" si="480"/>
        <v>0.75</v>
      </c>
      <c r="AL81" s="15">
        <f t="shared" si="480"/>
        <v>0.75</v>
      </c>
      <c r="AM81" s="15">
        <f t="shared" si="480"/>
        <v>0.75</v>
      </c>
      <c r="AN81" s="15">
        <f t="shared" si="480"/>
        <v>0.75</v>
      </c>
      <c r="AO81" s="15">
        <f t="shared" si="480"/>
        <v>0.75</v>
      </c>
      <c r="AP81" s="15">
        <f t="shared" si="480"/>
        <v>0.75</v>
      </c>
      <c r="AQ81" s="15">
        <f t="shared" si="480"/>
        <v>0.75</v>
      </c>
      <c r="AR81" s="15">
        <f t="shared" si="480"/>
        <v>0.75</v>
      </c>
      <c r="AS81" s="15">
        <f t="shared" si="480"/>
        <v>0.75</v>
      </c>
      <c r="AT81" s="15">
        <f t="shared" si="480"/>
        <v>0.75</v>
      </c>
      <c r="AU81" s="15">
        <f t="shared" si="480"/>
        <v>0.75</v>
      </c>
      <c r="AV81" s="15">
        <f t="shared" si="480"/>
        <v>0.75</v>
      </c>
      <c r="AW81" s="15">
        <f t="shared" si="480"/>
        <v>0.75</v>
      </c>
      <c r="AX81" s="15">
        <f t="shared" si="480"/>
        <v>0.75</v>
      </c>
      <c r="AY81" s="15">
        <f t="shared" si="480"/>
        <v>0.75</v>
      </c>
      <c r="AZ81" s="15">
        <f t="shared" si="480"/>
        <v>0.75</v>
      </c>
      <c r="BA81" s="15">
        <f t="shared" si="480"/>
        <v>0.75</v>
      </c>
      <c r="BB81" s="15">
        <f t="shared" si="480"/>
        <v>0.75</v>
      </c>
      <c r="BC81" s="15">
        <f t="shared" si="480"/>
        <v>0.75</v>
      </c>
      <c r="BD81" s="15">
        <f t="shared" si="480"/>
        <v>0.75</v>
      </c>
      <c r="BE81" s="15">
        <f t="shared" si="480"/>
        <v>0.75</v>
      </c>
      <c r="BF81" s="15">
        <f t="shared" si="480"/>
        <v>0.75</v>
      </c>
      <c r="BG81" s="15">
        <f t="shared" si="480"/>
        <v>0.75</v>
      </c>
      <c r="BH81" s="15">
        <f t="shared" si="480"/>
        <v>0.75</v>
      </c>
      <c r="BI81" s="15">
        <f t="shared" si="480"/>
        <v>0.75</v>
      </c>
      <c r="BJ81" s="15">
        <f t="shared" si="480"/>
        <v>0.75</v>
      </c>
      <c r="BK81" s="15">
        <f t="shared" si="480"/>
        <v>0.75</v>
      </c>
      <c r="BL81" s="15">
        <f t="shared" si="480"/>
        <v>0.75</v>
      </c>
      <c r="BM81" s="15">
        <f t="shared" si="480"/>
        <v>0.75</v>
      </c>
      <c r="BN81" s="15">
        <f t="shared" si="480"/>
        <v>0.75</v>
      </c>
      <c r="BO81" s="15">
        <f t="shared" si="480"/>
        <v>0.75</v>
      </c>
      <c r="BP81" s="15">
        <f t="shared" si="480"/>
        <v>0.75</v>
      </c>
      <c r="BQ81" s="15">
        <f t="shared" si="480"/>
        <v>0.75</v>
      </c>
      <c r="BR81" s="15">
        <f t="shared" si="480"/>
        <v>0.75</v>
      </c>
      <c r="BS81" s="15">
        <f t="shared" si="480"/>
        <v>0.75</v>
      </c>
      <c r="BT81" s="15">
        <f t="shared" si="480"/>
        <v>0.75</v>
      </c>
      <c r="BU81" s="15">
        <f t="shared" si="480"/>
        <v>0.75</v>
      </c>
      <c r="BV81" s="15">
        <f t="shared" si="480"/>
        <v>0.75</v>
      </c>
      <c r="BW81" s="15">
        <f t="shared" si="480"/>
        <v>0.75</v>
      </c>
      <c r="BX81" s="15">
        <f t="shared" si="480"/>
        <v>0.75</v>
      </c>
      <c r="BY81" s="15">
        <f t="shared" si="480"/>
        <v>0.75</v>
      </c>
      <c r="BZ81" s="15">
        <f t="shared" si="480"/>
        <v>0.75</v>
      </c>
      <c r="CA81" s="15">
        <f t="shared" si="480"/>
        <v>0.75</v>
      </c>
      <c r="CB81" s="15">
        <f t="shared" si="480"/>
        <v>0.75</v>
      </c>
      <c r="CC81" s="15">
        <f t="shared" si="480"/>
        <v>0.75</v>
      </c>
      <c r="CD81" s="15">
        <f t="shared" si="480"/>
        <v>0.75</v>
      </c>
      <c r="CE81" s="15">
        <f t="shared" si="480"/>
        <v>0.75</v>
      </c>
      <c r="CF81" s="15">
        <f t="shared" si="480"/>
        <v>0.75</v>
      </c>
      <c r="CG81" s="15">
        <f t="shared" si="480"/>
        <v>0.75</v>
      </c>
      <c r="CH81" s="15">
        <f t="shared" si="480"/>
        <v>0.75</v>
      </c>
      <c r="CI81" s="15">
        <f t="shared" si="480"/>
        <v>0.75</v>
      </c>
      <c r="CJ81" s="15">
        <f t="shared" si="480"/>
        <v>0.75</v>
      </c>
      <c r="CK81" s="15">
        <f t="shared" si="480"/>
        <v>0.75</v>
      </c>
      <c r="CL81" s="15">
        <f t="shared" si="480"/>
        <v>0.75</v>
      </c>
      <c r="CM81" s="15">
        <f t="shared" si="480"/>
        <v>0.75</v>
      </c>
      <c r="CN81" s="15">
        <f t="shared" si="480"/>
        <v>0.75</v>
      </c>
      <c r="CO81" s="15">
        <f t="shared" si="480"/>
        <v>0.75</v>
      </c>
      <c r="CP81" s="15">
        <f t="shared" si="480"/>
        <v>0.75</v>
      </c>
      <c r="CQ81" s="15">
        <f t="shared" si="480"/>
        <v>0.75</v>
      </c>
      <c r="CR81" s="15">
        <f t="shared" si="480"/>
        <v>0.75</v>
      </c>
      <c r="CS81" s="15">
        <f t="shared" si="480"/>
        <v>0.75</v>
      </c>
      <c r="CT81" s="15">
        <f t="shared" si="480"/>
        <v>0.75</v>
      </c>
      <c r="CU81" s="15">
        <f t="shared" ref="CU81:EA81" si="481">CT81</f>
        <v>0.75</v>
      </c>
      <c r="CV81" s="15">
        <f t="shared" si="481"/>
        <v>0.75</v>
      </c>
      <c r="CW81" s="15">
        <f t="shared" si="481"/>
        <v>0.75</v>
      </c>
      <c r="CX81" s="15">
        <f t="shared" si="481"/>
        <v>0.75</v>
      </c>
      <c r="CY81" s="15">
        <f t="shared" si="481"/>
        <v>0.75</v>
      </c>
      <c r="CZ81" s="15">
        <f t="shared" si="481"/>
        <v>0.75</v>
      </c>
      <c r="DA81" s="15">
        <f t="shared" si="481"/>
        <v>0.75</v>
      </c>
      <c r="DB81" s="15">
        <f t="shared" si="481"/>
        <v>0.75</v>
      </c>
      <c r="DC81" s="15">
        <f t="shared" si="481"/>
        <v>0.75</v>
      </c>
      <c r="DD81" s="15">
        <f t="shared" si="481"/>
        <v>0.75</v>
      </c>
      <c r="DE81" s="15">
        <f t="shared" si="481"/>
        <v>0.75</v>
      </c>
      <c r="DF81" s="15">
        <f t="shared" si="481"/>
        <v>0.75</v>
      </c>
      <c r="DG81" s="15">
        <f t="shared" si="481"/>
        <v>0.75</v>
      </c>
      <c r="DH81" s="15">
        <f t="shared" si="481"/>
        <v>0.75</v>
      </c>
      <c r="DI81" s="15">
        <f t="shared" si="481"/>
        <v>0.75</v>
      </c>
      <c r="DJ81" s="15">
        <f t="shared" si="481"/>
        <v>0.75</v>
      </c>
      <c r="DK81" s="15">
        <f t="shared" si="481"/>
        <v>0.75</v>
      </c>
      <c r="DL81" s="15">
        <f t="shared" si="481"/>
        <v>0.75</v>
      </c>
      <c r="DM81" s="15">
        <f t="shared" si="481"/>
        <v>0.75</v>
      </c>
      <c r="DN81" s="15">
        <f t="shared" si="481"/>
        <v>0.75</v>
      </c>
      <c r="DO81" s="15">
        <f t="shared" si="481"/>
        <v>0.75</v>
      </c>
      <c r="DP81" s="15">
        <f t="shared" si="481"/>
        <v>0.75</v>
      </c>
      <c r="DQ81" s="15">
        <f t="shared" si="481"/>
        <v>0.75</v>
      </c>
      <c r="DR81" s="15">
        <f t="shared" si="481"/>
        <v>0.75</v>
      </c>
      <c r="DS81" s="15">
        <f t="shared" si="481"/>
        <v>0.75</v>
      </c>
      <c r="DT81" s="15">
        <f t="shared" si="481"/>
        <v>0.75</v>
      </c>
      <c r="DU81" s="15">
        <f t="shared" si="481"/>
        <v>0.75</v>
      </c>
      <c r="DV81" s="15">
        <f t="shared" si="481"/>
        <v>0.75</v>
      </c>
      <c r="DW81" s="15">
        <f t="shared" si="481"/>
        <v>0.75</v>
      </c>
      <c r="DX81" s="15">
        <f t="shared" si="481"/>
        <v>0.75</v>
      </c>
      <c r="DY81" s="15">
        <f t="shared" si="481"/>
        <v>0.75</v>
      </c>
      <c r="DZ81" s="15">
        <f t="shared" si="481"/>
        <v>0.75</v>
      </c>
      <c r="EA81" s="32">
        <f t="shared" si="481"/>
        <v>0.75</v>
      </c>
      <c r="EB81" s="39"/>
      <c r="EC81" s="39"/>
      <c r="ED81" s="39"/>
    </row>
    <row r="82" spans="2:134" x14ac:dyDescent="0.25"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W82" s="35"/>
      <c r="X82" s="34"/>
      <c r="Y82" s="34"/>
      <c r="Z82" s="34"/>
      <c r="AB82" s="34"/>
      <c r="AC82" s="34"/>
      <c r="AE82" s="111"/>
      <c r="AF82" s="31" t="s">
        <v>15</v>
      </c>
      <c r="AG82" s="41">
        <f t="shared" si="470"/>
        <v>1</v>
      </c>
      <c r="AH82" s="15">
        <f t="shared" si="471"/>
        <v>1</v>
      </c>
      <c r="AI82" s="15">
        <f t="shared" ref="AI82:CT82" si="482">AH82</f>
        <v>1</v>
      </c>
      <c r="AJ82" s="15">
        <f t="shared" si="482"/>
        <v>1</v>
      </c>
      <c r="AK82" s="15">
        <f t="shared" si="482"/>
        <v>1</v>
      </c>
      <c r="AL82" s="15">
        <f t="shared" si="482"/>
        <v>1</v>
      </c>
      <c r="AM82" s="15">
        <f t="shared" si="482"/>
        <v>1</v>
      </c>
      <c r="AN82" s="15">
        <f t="shared" si="482"/>
        <v>1</v>
      </c>
      <c r="AO82" s="15">
        <f t="shared" si="482"/>
        <v>1</v>
      </c>
      <c r="AP82" s="15">
        <f t="shared" si="482"/>
        <v>1</v>
      </c>
      <c r="AQ82" s="15">
        <f t="shared" si="482"/>
        <v>1</v>
      </c>
      <c r="AR82" s="15">
        <f t="shared" si="482"/>
        <v>1</v>
      </c>
      <c r="AS82" s="15">
        <f t="shared" si="482"/>
        <v>1</v>
      </c>
      <c r="AT82" s="15">
        <f t="shared" si="482"/>
        <v>1</v>
      </c>
      <c r="AU82" s="15">
        <f t="shared" si="482"/>
        <v>1</v>
      </c>
      <c r="AV82" s="15">
        <f t="shared" si="482"/>
        <v>1</v>
      </c>
      <c r="AW82" s="15">
        <f t="shared" si="482"/>
        <v>1</v>
      </c>
      <c r="AX82" s="15">
        <f t="shared" si="482"/>
        <v>1</v>
      </c>
      <c r="AY82" s="15">
        <f t="shared" si="482"/>
        <v>1</v>
      </c>
      <c r="AZ82" s="15">
        <f t="shared" si="482"/>
        <v>1</v>
      </c>
      <c r="BA82" s="15">
        <f t="shared" si="482"/>
        <v>1</v>
      </c>
      <c r="BB82" s="15">
        <f t="shared" si="482"/>
        <v>1</v>
      </c>
      <c r="BC82" s="15">
        <f t="shared" si="482"/>
        <v>1</v>
      </c>
      <c r="BD82" s="15">
        <f t="shared" si="482"/>
        <v>1</v>
      </c>
      <c r="BE82" s="15">
        <f t="shared" si="482"/>
        <v>1</v>
      </c>
      <c r="BF82" s="15">
        <f t="shared" si="482"/>
        <v>1</v>
      </c>
      <c r="BG82" s="15">
        <f t="shared" si="482"/>
        <v>1</v>
      </c>
      <c r="BH82" s="15">
        <f t="shared" si="482"/>
        <v>1</v>
      </c>
      <c r="BI82" s="15">
        <f t="shared" si="482"/>
        <v>1</v>
      </c>
      <c r="BJ82" s="15">
        <f t="shared" si="482"/>
        <v>1</v>
      </c>
      <c r="BK82" s="15">
        <f t="shared" si="482"/>
        <v>1</v>
      </c>
      <c r="BL82" s="15">
        <f t="shared" si="482"/>
        <v>1</v>
      </c>
      <c r="BM82" s="15">
        <f t="shared" si="482"/>
        <v>1</v>
      </c>
      <c r="BN82" s="15">
        <f t="shared" si="482"/>
        <v>1</v>
      </c>
      <c r="BO82" s="15">
        <f t="shared" si="482"/>
        <v>1</v>
      </c>
      <c r="BP82" s="15">
        <f t="shared" si="482"/>
        <v>1</v>
      </c>
      <c r="BQ82" s="15">
        <f t="shared" si="482"/>
        <v>1</v>
      </c>
      <c r="BR82" s="15">
        <f t="shared" si="482"/>
        <v>1</v>
      </c>
      <c r="BS82" s="15">
        <f t="shared" si="482"/>
        <v>1</v>
      </c>
      <c r="BT82" s="15">
        <f t="shared" si="482"/>
        <v>1</v>
      </c>
      <c r="BU82" s="15">
        <f t="shared" si="482"/>
        <v>1</v>
      </c>
      <c r="BV82" s="15">
        <f t="shared" si="482"/>
        <v>1</v>
      </c>
      <c r="BW82" s="15">
        <f t="shared" si="482"/>
        <v>1</v>
      </c>
      <c r="BX82" s="15">
        <f t="shared" si="482"/>
        <v>1</v>
      </c>
      <c r="BY82" s="15">
        <f t="shared" si="482"/>
        <v>1</v>
      </c>
      <c r="BZ82" s="15">
        <f t="shared" si="482"/>
        <v>1</v>
      </c>
      <c r="CA82" s="15">
        <f t="shared" si="482"/>
        <v>1</v>
      </c>
      <c r="CB82" s="15">
        <f t="shared" si="482"/>
        <v>1</v>
      </c>
      <c r="CC82" s="15">
        <f t="shared" si="482"/>
        <v>1</v>
      </c>
      <c r="CD82" s="15">
        <f t="shared" si="482"/>
        <v>1</v>
      </c>
      <c r="CE82" s="15">
        <f t="shared" si="482"/>
        <v>1</v>
      </c>
      <c r="CF82" s="15">
        <f t="shared" si="482"/>
        <v>1</v>
      </c>
      <c r="CG82" s="15">
        <f t="shared" si="482"/>
        <v>1</v>
      </c>
      <c r="CH82" s="15">
        <f t="shared" si="482"/>
        <v>1</v>
      </c>
      <c r="CI82" s="15">
        <f t="shared" si="482"/>
        <v>1</v>
      </c>
      <c r="CJ82" s="15">
        <f t="shared" si="482"/>
        <v>1</v>
      </c>
      <c r="CK82" s="15">
        <f t="shared" si="482"/>
        <v>1</v>
      </c>
      <c r="CL82" s="15">
        <f t="shared" si="482"/>
        <v>1</v>
      </c>
      <c r="CM82" s="15">
        <f t="shared" si="482"/>
        <v>1</v>
      </c>
      <c r="CN82" s="15">
        <f t="shared" si="482"/>
        <v>1</v>
      </c>
      <c r="CO82" s="15">
        <f t="shared" si="482"/>
        <v>1</v>
      </c>
      <c r="CP82" s="15">
        <f t="shared" si="482"/>
        <v>1</v>
      </c>
      <c r="CQ82" s="15">
        <f t="shared" si="482"/>
        <v>1</v>
      </c>
      <c r="CR82" s="15">
        <f t="shared" si="482"/>
        <v>1</v>
      </c>
      <c r="CS82" s="15">
        <f t="shared" si="482"/>
        <v>1</v>
      </c>
      <c r="CT82" s="15">
        <f t="shared" si="482"/>
        <v>1</v>
      </c>
      <c r="CU82" s="15">
        <f t="shared" ref="CU82:EA82" si="483">CT82</f>
        <v>1</v>
      </c>
      <c r="CV82" s="15">
        <f t="shared" si="483"/>
        <v>1</v>
      </c>
      <c r="CW82" s="15">
        <f t="shared" si="483"/>
        <v>1</v>
      </c>
      <c r="CX82" s="15">
        <f t="shared" si="483"/>
        <v>1</v>
      </c>
      <c r="CY82" s="15">
        <f t="shared" si="483"/>
        <v>1</v>
      </c>
      <c r="CZ82" s="15">
        <f t="shared" si="483"/>
        <v>1</v>
      </c>
      <c r="DA82" s="15">
        <f t="shared" si="483"/>
        <v>1</v>
      </c>
      <c r="DB82" s="15">
        <f t="shared" si="483"/>
        <v>1</v>
      </c>
      <c r="DC82" s="15">
        <f t="shared" si="483"/>
        <v>1</v>
      </c>
      <c r="DD82" s="15">
        <f t="shared" si="483"/>
        <v>1</v>
      </c>
      <c r="DE82" s="15">
        <f t="shared" si="483"/>
        <v>1</v>
      </c>
      <c r="DF82" s="15">
        <f t="shared" si="483"/>
        <v>1</v>
      </c>
      <c r="DG82" s="15">
        <f t="shared" si="483"/>
        <v>1</v>
      </c>
      <c r="DH82" s="15">
        <f t="shared" si="483"/>
        <v>1</v>
      </c>
      <c r="DI82" s="15">
        <f t="shared" si="483"/>
        <v>1</v>
      </c>
      <c r="DJ82" s="15">
        <f t="shared" si="483"/>
        <v>1</v>
      </c>
      <c r="DK82" s="15">
        <f t="shared" si="483"/>
        <v>1</v>
      </c>
      <c r="DL82" s="15">
        <f t="shared" si="483"/>
        <v>1</v>
      </c>
      <c r="DM82" s="15">
        <f t="shared" si="483"/>
        <v>1</v>
      </c>
      <c r="DN82" s="15">
        <f t="shared" si="483"/>
        <v>1</v>
      </c>
      <c r="DO82" s="15">
        <f t="shared" si="483"/>
        <v>1</v>
      </c>
      <c r="DP82" s="15">
        <f t="shared" si="483"/>
        <v>1</v>
      </c>
      <c r="DQ82" s="15">
        <f t="shared" si="483"/>
        <v>1</v>
      </c>
      <c r="DR82" s="15">
        <f t="shared" si="483"/>
        <v>1</v>
      </c>
      <c r="DS82" s="15">
        <f t="shared" si="483"/>
        <v>1</v>
      </c>
      <c r="DT82" s="15">
        <f t="shared" si="483"/>
        <v>1</v>
      </c>
      <c r="DU82" s="15">
        <f t="shared" si="483"/>
        <v>1</v>
      </c>
      <c r="DV82" s="15">
        <f t="shared" si="483"/>
        <v>1</v>
      </c>
      <c r="DW82" s="15">
        <f t="shared" si="483"/>
        <v>1</v>
      </c>
      <c r="DX82" s="15">
        <f t="shared" si="483"/>
        <v>1</v>
      </c>
      <c r="DY82" s="15">
        <f t="shared" si="483"/>
        <v>1</v>
      </c>
      <c r="DZ82" s="15">
        <f t="shared" si="483"/>
        <v>1</v>
      </c>
      <c r="EA82" s="32">
        <f t="shared" si="483"/>
        <v>1</v>
      </c>
      <c r="EB82" s="39"/>
      <c r="EC82" s="39"/>
      <c r="ED82" s="39"/>
    </row>
    <row r="83" spans="2:134" x14ac:dyDescent="0.25"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W83" s="35"/>
      <c r="X83" s="34"/>
      <c r="Y83" s="34"/>
      <c r="Z83" s="34"/>
      <c r="AB83" s="34"/>
      <c r="AC83" s="34"/>
      <c r="AE83" s="111"/>
      <c r="AF83" s="31" t="s">
        <v>17</v>
      </c>
      <c r="AG83" s="15">
        <f>(AG79*AG77)+(AG80*AG78)-(AG81*AG82)</f>
        <v>3.2249999999999996</v>
      </c>
      <c r="AH83" s="15">
        <f>(AH79*AH77)+(AH80*AH78)-(AH81*AH82)</f>
        <v>3.2249999999999996</v>
      </c>
      <c r="AI83" s="15">
        <f t="shared" ref="AI83:CT83" si="484">(AI79*AI77)+(AI80*AI78)-(AI81*AI82)</f>
        <v>3.2249999999999996</v>
      </c>
      <c r="AJ83" s="15">
        <f t="shared" si="484"/>
        <v>3.2249999999999996</v>
      </c>
      <c r="AK83" s="15">
        <f t="shared" si="484"/>
        <v>3.2249999999999996</v>
      </c>
      <c r="AL83" s="15">
        <f t="shared" si="484"/>
        <v>3.2249999999999996</v>
      </c>
      <c r="AM83" s="15">
        <f t="shared" si="484"/>
        <v>3.2249999999999996</v>
      </c>
      <c r="AN83" s="15">
        <f t="shared" si="484"/>
        <v>3.2249999999999996</v>
      </c>
      <c r="AO83" s="15">
        <f t="shared" si="484"/>
        <v>3.2249999999999996</v>
      </c>
      <c r="AP83" s="15">
        <f t="shared" si="484"/>
        <v>3.2249999999999996</v>
      </c>
      <c r="AQ83" s="15">
        <f t="shared" si="484"/>
        <v>3.2249999999999996</v>
      </c>
      <c r="AR83" s="15">
        <f t="shared" si="484"/>
        <v>3.2249999999999996</v>
      </c>
      <c r="AS83" s="15">
        <f t="shared" si="484"/>
        <v>3.2249999999999996</v>
      </c>
      <c r="AT83" s="15">
        <f t="shared" si="484"/>
        <v>3.2249999999999996</v>
      </c>
      <c r="AU83" s="15">
        <f t="shared" si="484"/>
        <v>3.2249999999999996</v>
      </c>
      <c r="AV83" s="15">
        <f t="shared" si="484"/>
        <v>3.2249999999999996</v>
      </c>
      <c r="AW83" s="15">
        <f t="shared" si="484"/>
        <v>3.2249999999999996</v>
      </c>
      <c r="AX83" s="15">
        <f t="shared" si="484"/>
        <v>3.2249999999999996</v>
      </c>
      <c r="AY83" s="15">
        <f t="shared" si="484"/>
        <v>3.2249999999999996</v>
      </c>
      <c r="AZ83" s="15">
        <f t="shared" si="484"/>
        <v>3.2249999999999996</v>
      </c>
      <c r="BA83" s="15">
        <f t="shared" si="484"/>
        <v>3.2249999999999996</v>
      </c>
      <c r="BB83" s="15">
        <f t="shared" si="484"/>
        <v>3.2249999999999996</v>
      </c>
      <c r="BC83" s="15">
        <f t="shared" si="484"/>
        <v>3.2249999999999996</v>
      </c>
      <c r="BD83" s="15">
        <f t="shared" si="484"/>
        <v>3.2249999999999996</v>
      </c>
      <c r="BE83" s="15">
        <f t="shared" si="484"/>
        <v>3.2249999999999996</v>
      </c>
      <c r="BF83" s="15">
        <f t="shared" si="484"/>
        <v>3.2249999999999996</v>
      </c>
      <c r="BG83" s="15">
        <f t="shared" si="484"/>
        <v>3.2249999999999996</v>
      </c>
      <c r="BH83" s="15">
        <f t="shared" si="484"/>
        <v>3.2249999999999996</v>
      </c>
      <c r="BI83" s="15">
        <f t="shared" si="484"/>
        <v>3.2249999999999996</v>
      </c>
      <c r="BJ83" s="15">
        <f t="shared" si="484"/>
        <v>3.2249999999999996</v>
      </c>
      <c r="BK83" s="15">
        <f t="shared" si="484"/>
        <v>3.2249999999999996</v>
      </c>
      <c r="BL83" s="15">
        <f t="shared" si="484"/>
        <v>3.2249999999999996</v>
      </c>
      <c r="BM83" s="15">
        <f t="shared" si="484"/>
        <v>3.2249999999999996</v>
      </c>
      <c r="BN83" s="15">
        <f t="shared" si="484"/>
        <v>3.2249999999999996</v>
      </c>
      <c r="BO83" s="15">
        <f t="shared" si="484"/>
        <v>3.2249999999999996</v>
      </c>
      <c r="BP83" s="15">
        <f t="shared" si="484"/>
        <v>3.2249999999999996</v>
      </c>
      <c r="BQ83" s="15">
        <f t="shared" si="484"/>
        <v>3.2249999999999996</v>
      </c>
      <c r="BR83" s="15">
        <f t="shared" si="484"/>
        <v>3.2249999999999996</v>
      </c>
      <c r="BS83" s="15">
        <f t="shared" si="484"/>
        <v>3.2249999999999996</v>
      </c>
      <c r="BT83" s="15">
        <f t="shared" si="484"/>
        <v>3.2249999999999996</v>
      </c>
      <c r="BU83" s="15">
        <f t="shared" si="484"/>
        <v>3.2249999999999996</v>
      </c>
      <c r="BV83" s="15">
        <f t="shared" si="484"/>
        <v>3.2249999999999996</v>
      </c>
      <c r="BW83" s="15">
        <f t="shared" si="484"/>
        <v>3.2249999999999996</v>
      </c>
      <c r="BX83" s="15">
        <f t="shared" si="484"/>
        <v>3.2249999999999996</v>
      </c>
      <c r="BY83" s="15">
        <f t="shared" si="484"/>
        <v>3.2249999999999996</v>
      </c>
      <c r="BZ83" s="15">
        <f t="shared" si="484"/>
        <v>3.2249999999999996</v>
      </c>
      <c r="CA83" s="15">
        <f t="shared" si="484"/>
        <v>3.2249999999999996</v>
      </c>
      <c r="CB83" s="15">
        <f t="shared" si="484"/>
        <v>3.2249999999999996</v>
      </c>
      <c r="CC83" s="15">
        <f t="shared" si="484"/>
        <v>3.2249999999999996</v>
      </c>
      <c r="CD83" s="15">
        <f t="shared" si="484"/>
        <v>3.2249999999999996</v>
      </c>
      <c r="CE83" s="15">
        <f t="shared" si="484"/>
        <v>3.2249999999999996</v>
      </c>
      <c r="CF83" s="15">
        <f t="shared" si="484"/>
        <v>3.2249999999999996</v>
      </c>
      <c r="CG83" s="15">
        <f t="shared" si="484"/>
        <v>3.2249999999999996</v>
      </c>
      <c r="CH83" s="15">
        <f t="shared" si="484"/>
        <v>3.2249999999999996</v>
      </c>
      <c r="CI83" s="15">
        <f t="shared" si="484"/>
        <v>3.2249999999999996</v>
      </c>
      <c r="CJ83" s="15">
        <f t="shared" si="484"/>
        <v>3.2249999999999996</v>
      </c>
      <c r="CK83" s="15">
        <f t="shared" si="484"/>
        <v>3.2249999999999996</v>
      </c>
      <c r="CL83" s="15">
        <f t="shared" si="484"/>
        <v>3.2249999999999996</v>
      </c>
      <c r="CM83" s="15">
        <f t="shared" si="484"/>
        <v>3.2249999999999996</v>
      </c>
      <c r="CN83" s="15">
        <f t="shared" si="484"/>
        <v>3.2249999999999996</v>
      </c>
      <c r="CO83" s="15">
        <f t="shared" si="484"/>
        <v>3.2249999999999996</v>
      </c>
      <c r="CP83" s="15">
        <f t="shared" si="484"/>
        <v>3.2249999999999996</v>
      </c>
      <c r="CQ83" s="15">
        <f t="shared" si="484"/>
        <v>3.2249999999999996</v>
      </c>
      <c r="CR83" s="15">
        <f t="shared" si="484"/>
        <v>3.2249999999999996</v>
      </c>
      <c r="CS83" s="15">
        <f t="shared" si="484"/>
        <v>3.2249999999999996</v>
      </c>
      <c r="CT83" s="15">
        <f t="shared" si="484"/>
        <v>3.2249999999999996</v>
      </c>
      <c r="CU83" s="15">
        <f t="shared" ref="CU83:EA83" si="485">(CU79*CU77)+(CU80*CU78)-(CU81*CU82)</f>
        <v>3.2249999999999996</v>
      </c>
      <c r="CV83" s="15">
        <f t="shared" si="485"/>
        <v>3.2249999999999996</v>
      </c>
      <c r="CW83" s="15">
        <f t="shared" si="485"/>
        <v>3.2249999999999996</v>
      </c>
      <c r="CX83" s="15">
        <f t="shared" si="485"/>
        <v>3.2249999999999996</v>
      </c>
      <c r="CY83" s="15">
        <f t="shared" si="485"/>
        <v>3.2249999999999996</v>
      </c>
      <c r="CZ83" s="15">
        <f t="shared" si="485"/>
        <v>3.2249999999999996</v>
      </c>
      <c r="DA83" s="15">
        <f t="shared" si="485"/>
        <v>3.2249999999999996</v>
      </c>
      <c r="DB83" s="15">
        <f t="shared" si="485"/>
        <v>3.2249999999999996</v>
      </c>
      <c r="DC83" s="15">
        <f t="shared" si="485"/>
        <v>3.2249999999999996</v>
      </c>
      <c r="DD83" s="15">
        <f t="shared" si="485"/>
        <v>3.2249999999999996</v>
      </c>
      <c r="DE83" s="15">
        <f t="shared" si="485"/>
        <v>3.2249999999999996</v>
      </c>
      <c r="DF83" s="15">
        <f t="shared" si="485"/>
        <v>3.2249999999999996</v>
      </c>
      <c r="DG83" s="15">
        <f t="shared" si="485"/>
        <v>3.2249999999999996</v>
      </c>
      <c r="DH83" s="15">
        <f t="shared" si="485"/>
        <v>3.2249999999999996</v>
      </c>
      <c r="DI83" s="15">
        <f t="shared" si="485"/>
        <v>3.2249999999999996</v>
      </c>
      <c r="DJ83" s="15">
        <f t="shared" si="485"/>
        <v>3.2249999999999996</v>
      </c>
      <c r="DK83" s="15">
        <f t="shared" si="485"/>
        <v>3.2249999999999996</v>
      </c>
      <c r="DL83" s="15">
        <f t="shared" si="485"/>
        <v>3.2249999999999996</v>
      </c>
      <c r="DM83" s="15">
        <f t="shared" si="485"/>
        <v>3.2249999999999996</v>
      </c>
      <c r="DN83" s="15">
        <f t="shared" si="485"/>
        <v>3.2249999999999996</v>
      </c>
      <c r="DO83" s="15">
        <f t="shared" si="485"/>
        <v>3.2249999999999996</v>
      </c>
      <c r="DP83" s="15">
        <f t="shared" si="485"/>
        <v>3.2249999999999996</v>
      </c>
      <c r="DQ83" s="15">
        <f t="shared" si="485"/>
        <v>3.2249999999999996</v>
      </c>
      <c r="DR83" s="15">
        <f t="shared" si="485"/>
        <v>3.2249999999999996</v>
      </c>
      <c r="DS83" s="15">
        <f t="shared" si="485"/>
        <v>3.2249999999999996</v>
      </c>
      <c r="DT83" s="15">
        <f t="shared" si="485"/>
        <v>3.2249999999999996</v>
      </c>
      <c r="DU83" s="15">
        <f t="shared" si="485"/>
        <v>3.2249999999999996</v>
      </c>
      <c r="DV83" s="15">
        <f t="shared" si="485"/>
        <v>3.2249999999999996</v>
      </c>
      <c r="DW83" s="15">
        <f t="shared" si="485"/>
        <v>3.2249999999999996</v>
      </c>
      <c r="DX83" s="15">
        <f t="shared" si="485"/>
        <v>3.2249999999999996</v>
      </c>
      <c r="DY83" s="15">
        <f t="shared" si="485"/>
        <v>3.2249999999999996</v>
      </c>
      <c r="DZ83" s="15">
        <f t="shared" si="485"/>
        <v>3.2249999999999996</v>
      </c>
      <c r="EA83" s="32">
        <f t="shared" si="485"/>
        <v>3.2249999999999996</v>
      </c>
      <c r="EB83" s="39"/>
      <c r="EC83" s="39"/>
      <c r="ED83" s="39"/>
    </row>
    <row r="84" spans="2:134" x14ac:dyDescent="0.25"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W84" s="35"/>
      <c r="X84" s="34"/>
      <c r="Y84" s="34"/>
      <c r="Z84" s="34"/>
      <c r="AB84" s="34"/>
      <c r="AC84" s="34"/>
      <c r="AE84" s="111"/>
      <c r="AF84" s="33" t="s">
        <v>18</v>
      </c>
      <c r="AG84" s="15">
        <f>Y14</f>
        <v>3</v>
      </c>
      <c r="AH84" s="15">
        <f>AG84</f>
        <v>3</v>
      </c>
      <c r="AI84" s="15">
        <f t="shared" ref="AI84:CT84" si="486">AH84</f>
        <v>3</v>
      </c>
      <c r="AJ84" s="15">
        <f t="shared" si="486"/>
        <v>3</v>
      </c>
      <c r="AK84" s="15">
        <f t="shared" si="486"/>
        <v>3</v>
      </c>
      <c r="AL84" s="15">
        <f t="shared" si="486"/>
        <v>3</v>
      </c>
      <c r="AM84" s="15">
        <f t="shared" si="486"/>
        <v>3</v>
      </c>
      <c r="AN84" s="15">
        <f t="shared" si="486"/>
        <v>3</v>
      </c>
      <c r="AO84" s="15">
        <f t="shared" si="486"/>
        <v>3</v>
      </c>
      <c r="AP84" s="15">
        <f t="shared" si="486"/>
        <v>3</v>
      </c>
      <c r="AQ84" s="15">
        <f t="shared" si="486"/>
        <v>3</v>
      </c>
      <c r="AR84" s="15">
        <f t="shared" si="486"/>
        <v>3</v>
      </c>
      <c r="AS84" s="15">
        <f t="shared" si="486"/>
        <v>3</v>
      </c>
      <c r="AT84" s="15">
        <f t="shared" si="486"/>
        <v>3</v>
      </c>
      <c r="AU84" s="15">
        <f t="shared" si="486"/>
        <v>3</v>
      </c>
      <c r="AV84" s="15">
        <f t="shared" si="486"/>
        <v>3</v>
      </c>
      <c r="AW84" s="15">
        <f t="shared" si="486"/>
        <v>3</v>
      </c>
      <c r="AX84" s="15">
        <f t="shared" si="486"/>
        <v>3</v>
      </c>
      <c r="AY84" s="15">
        <f t="shared" si="486"/>
        <v>3</v>
      </c>
      <c r="AZ84" s="15">
        <f t="shared" si="486"/>
        <v>3</v>
      </c>
      <c r="BA84" s="15">
        <f t="shared" si="486"/>
        <v>3</v>
      </c>
      <c r="BB84" s="15">
        <f t="shared" si="486"/>
        <v>3</v>
      </c>
      <c r="BC84" s="15">
        <f t="shared" si="486"/>
        <v>3</v>
      </c>
      <c r="BD84" s="15">
        <f t="shared" si="486"/>
        <v>3</v>
      </c>
      <c r="BE84" s="15">
        <f t="shared" si="486"/>
        <v>3</v>
      </c>
      <c r="BF84" s="15">
        <f t="shared" si="486"/>
        <v>3</v>
      </c>
      <c r="BG84" s="15">
        <f t="shared" si="486"/>
        <v>3</v>
      </c>
      <c r="BH84" s="15">
        <f t="shared" si="486"/>
        <v>3</v>
      </c>
      <c r="BI84" s="15">
        <f t="shared" si="486"/>
        <v>3</v>
      </c>
      <c r="BJ84" s="15">
        <f t="shared" si="486"/>
        <v>3</v>
      </c>
      <c r="BK84" s="15">
        <f t="shared" si="486"/>
        <v>3</v>
      </c>
      <c r="BL84" s="15">
        <f t="shared" si="486"/>
        <v>3</v>
      </c>
      <c r="BM84" s="15">
        <f t="shared" si="486"/>
        <v>3</v>
      </c>
      <c r="BN84" s="15">
        <f t="shared" si="486"/>
        <v>3</v>
      </c>
      <c r="BO84" s="15">
        <f t="shared" si="486"/>
        <v>3</v>
      </c>
      <c r="BP84" s="15">
        <f t="shared" si="486"/>
        <v>3</v>
      </c>
      <c r="BQ84" s="15">
        <f t="shared" si="486"/>
        <v>3</v>
      </c>
      <c r="BR84" s="15">
        <f t="shared" si="486"/>
        <v>3</v>
      </c>
      <c r="BS84" s="15">
        <f t="shared" si="486"/>
        <v>3</v>
      </c>
      <c r="BT84" s="15">
        <f t="shared" si="486"/>
        <v>3</v>
      </c>
      <c r="BU84" s="15">
        <f t="shared" si="486"/>
        <v>3</v>
      </c>
      <c r="BV84" s="15">
        <f t="shared" si="486"/>
        <v>3</v>
      </c>
      <c r="BW84" s="15">
        <f t="shared" si="486"/>
        <v>3</v>
      </c>
      <c r="BX84" s="15">
        <f t="shared" si="486"/>
        <v>3</v>
      </c>
      <c r="BY84" s="15">
        <f t="shared" si="486"/>
        <v>3</v>
      </c>
      <c r="BZ84" s="15">
        <f t="shared" si="486"/>
        <v>3</v>
      </c>
      <c r="CA84" s="15">
        <f t="shared" si="486"/>
        <v>3</v>
      </c>
      <c r="CB84" s="15">
        <f t="shared" si="486"/>
        <v>3</v>
      </c>
      <c r="CC84" s="15">
        <f t="shared" si="486"/>
        <v>3</v>
      </c>
      <c r="CD84" s="15">
        <f t="shared" si="486"/>
        <v>3</v>
      </c>
      <c r="CE84" s="15">
        <f t="shared" si="486"/>
        <v>3</v>
      </c>
      <c r="CF84" s="15">
        <f t="shared" si="486"/>
        <v>3</v>
      </c>
      <c r="CG84" s="15">
        <f t="shared" si="486"/>
        <v>3</v>
      </c>
      <c r="CH84" s="15">
        <f t="shared" si="486"/>
        <v>3</v>
      </c>
      <c r="CI84" s="15">
        <f t="shared" si="486"/>
        <v>3</v>
      </c>
      <c r="CJ84" s="15">
        <f t="shared" si="486"/>
        <v>3</v>
      </c>
      <c r="CK84" s="15">
        <f t="shared" si="486"/>
        <v>3</v>
      </c>
      <c r="CL84" s="15">
        <f t="shared" si="486"/>
        <v>3</v>
      </c>
      <c r="CM84" s="15">
        <f t="shared" si="486"/>
        <v>3</v>
      </c>
      <c r="CN84" s="15">
        <f t="shared" si="486"/>
        <v>3</v>
      </c>
      <c r="CO84" s="15">
        <f t="shared" si="486"/>
        <v>3</v>
      </c>
      <c r="CP84" s="15">
        <f t="shared" si="486"/>
        <v>3</v>
      </c>
      <c r="CQ84" s="15">
        <f t="shared" si="486"/>
        <v>3</v>
      </c>
      <c r="CR84" s="15">
        <f t="shared" si="486"/>
        <v>3</v>
      </c>
      <c r="CS84" s="15">
        <f t="shared" si="486"/>
        <v>3</v>
      </c>
      <c r="CT84" s="15">
        <f t="shared" si="486"/>
        <v>3</v>
      </c>
      <c r="CU84" s="15">
        <f t="shared" ref="CU84:EA84" si="487">CT84</f>
        <v>3</v>
      </c>
      <c r="CV84" s="15">
        <f t="shared" si="487"/>
        <v>3</v>
      </c>
      <c r="CW84" s="15">
        <f t="shared" si="487"/>
        <v>3</v>
      </c>
      <c r="CX84" s="15">
        <f t="shared" si="487"/>
        <v>3</v>
      </c>
      <c r="CY84" s="15">
        <f t="shared" si="487"/>
        <v>3</v>
      </c>
      <c r="CZ84" s="15">
        <f t="shared" si="487"/>
        <v>3</v>
      </c>
      <c r="DA84" s="15">
        <f t="shared" si="487"/>
        <v>3</v>
      </c>
      <c r="DB84" s="15">
        <f t="shared" si="487"/>
        <v>3</v>
      </c>
      <c r="DC84" s="15">
        <f t="shared" si="487"/>
        <v>3</v>
      </c>
      <c r="DD84" s="15">
        <f t="shared" si="487"/>
        <v>3</v>
      </c>
      <c r="DE84" s="15">
        <f t="shared" si="487"/>
        <v>3</v>
      </c>
      <c r="DF84" s="15">
        <f t="shared" si="487"/>
        <v>3</v>
      </c>
      <c r="DG84" s="15">
        <f t="shared" si="487"/>
        <v>3</v>
      </c>
      <c r="DH84" s="15">
        <f t="shared" si="487"/>
        <v>3</v>
      </c>
      <c r="DI84" s="15">
        <f t="shared" si="487"/>
        <v>3</v>
      </c>
      <c r="DJ84" s="15">
        <f t="shared" si="487"/>
        <v>3</v>
      </c>
      <c r="DK84" s="15">
        <f t="shared" si="487"/>
        <v>3</v>
      </c>
      <c r="DL84" s="15">
        <f t="shared" si="487"/>
        <v>3</v>
      </c>
      <c r="DM84" s="15">
        <f t="shared" si="487"/>
        <v>3</v>
      </c>
      <c r="DN84" s="15">
        <f t="shared" si="487"/>
        <v>3</v>
      </c>
      <c r="DO84" s="15">
        <f t="shared" si="487"/>
        <v>3</v>
      </c>
      <c r="DP84" s="15">
        <f t="shared" si="487"/>
        <v>3</v>
      </c>
      <c r="DQ84" s="15">
        <f t="shared" si="487"/>
        <v>3</v>
      </c>
      <c r="DR84" s="15">
        <f t="shared" si="487"/>
        <v>3</v>
      </c>
      <c r="DS84" s="15">
        <f t="shared" si="487"/>
        <v>3</v>
      </c>
      <c r="DT84" s="15">
        <f t="shared" si="487"/>
        <v>3</v>
      </c>
      <c r="DU84" s="15">
        <f t="shared" si="487"/>
        <v>3</v>
      </c>
      <c r="DV84" s="15">
        <f t="shared" si="487"/>
        <v>3</v>
      </c>
      <c r="DW84" s="15">
        <f t="shared" si="487"/>
        <v>3</v>
      </c>
      <c r="DX84" s="15">
        <f t="shared" si="487"/>
        <v>3</v>
      </c>
      <c r="DY84" s="15">
        <f t="shared" si="487"/>
        <v>3</v>
      </c>
      <c r="DZ84" s="15">
        <f t="shared" si="487"/>
        <v>3</v>
      </c>
      <c r="EA84" s="32">
        <f t="shared" si="487"/>
        <v>3</v>
      </c>
      <c r="EB84" s="39"/>
      <c r="EC84" s="39"/>
      <c r="ED84" s="39"/>
    </row>
    <row r="85" spans="2:134" x14ac:dyDescent="0.25"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W85" s="35"/>
      <c r="X85" s="34"/>
      <c r="Y85" s="34"/>
      <c r="Z85" s="34"/>
      <c r="AB85" s="34"/>
      <c r="AC85" s="34"/>
      <c r="AE85" s="111"/>
      <c r="AF85" s="31" t="s">
        <v>19</v>
      </c>
      <c r="AG85" s="15">
        <f>Y15</f>
        <v>0.8</v>
      </c>
      <c r="AH85" s="15">
        <f>AG85</f>
        <v>0.8</v>
      </c>
      <c r="AI85" s="15">
        <f t="shared" ref="AI85:CT85" si="488">AH85</f>
        <v>0.8</v>
      </c>
      <c r="AJ85" s="15">
        <f t="shared" si="488"/>
        <v>0.8</v>
      </c>
      <c r="AK85" s="15">
        <f t="shared" si="488"/>
        <v>0.8</v>
      </c>
      <c r="AL85" s="15">
        <f t="shared" si="488"/>
        <v>0.8</v>
      </c>
      <c r="AM85" s="15">
        <f t="shared" si="488"/>
        <v>0.8</v>
      </c>
      <c r="AN85" s="15">
        <f t="shared" si="488"/>
        <v>0.8</v>
      </c>
      <c r="AO85" s="15">
        <f t="shared" si="488"/>
        <v>0.8</v>
      </c>
      <c r="AP85" s="15">
        <f t="shared" si="488"/>
        <v>0.8</v>
      </c>
      <c r="AQ85" s="15">
        <f t="shared" si="488"/>
        <v>0.8</v>
      </c>
      <c r="AR85" s="15">
        <f t="shared" si="488"/>
        <v>0.8</v>
      </c>
      <c r="AS85" s="15">
        <f t="shared" si="488"/>
        <v>0.8</v>
      </c>
      <c r="AT85" s="15">
        <f t="shared" si="488"/>
        <v>0.8</v>
      </c>
      <c r="AU85" s="15">
        <f t="shared" si="488"/>
        <v>0.8</v>
      </c>
      <c r="AV85" s="15">
        <f t="shared" si="488"/>
        <v>0.8</v>
      </c>
      <c r="AW85" s="15">
        <f t="shared" si="488"/>
        <v>0.8</v>
      </c>
      <c r="AX85" s="15">
        <f t="shared" si="488"/>
        <v>0.8</v>
      </c>
      <c r="AY85" s="15">
        <f t="shared" si="488"/>
        <v>0.8</v>
      </c>
      <c r="AZ85" s="15">
        <f t="shared" si="488"/>
        <v>0.8</v>
      </c>
      <c r="BA85" s="15">
        <f t="shared" si="488"/>
        <v>0.8</v>
      </c>
      <c r="BB85" s="15">
        <f t="shared" si="488"/>
        <v>0.8</v>
      </c>
      <c r="BC85" s="15">
        <f t="shared" si="488"/>
        <v>0.8</v>
      </c>
      <c r="BD85" s="15">
        <f t="shared" si="488"/>
        <v>0.8</v>
      </c>
      <c r="BE85" s="15">
        <f t="shared" si="488"/>
        <v>0.8</v>
      </c>
      <c r="BF85" s="15">
        <f t="shared" si="488"/>
        <v>0.8</v>
      </c>
      <c r="BG85" s="15">
        <f t="shared" si="488"/>
        <v>0.8</v>
      </c>
      <c r="BH85" s="15">
        <f t="shared" si="488"/>
        <v>0.8</v>
      </c>
      <c r="BI85" s="15">
        <f t="shared" si="488"/>
        <v>0.8</v>
      </c>
      <c r="BJ85" s="15">
        <f t="shared" si="488"/>
        <v>0.8</v>
      </c>
      <c r="BK85" s="15">
        <f t="shared" si="488"/>
        <v>0.8</v>
      </c>
      <c r="BL85" s="15">
        <f t="shared" si="488"/>
        <v>0.8</v>
      </c>
      <c r="BM85" s="15">
        <f t="shared" si="488"/>
        <v>0.8</v>
      </c>
      <c r="BN85" s="15">
        <f t="shared" si="488"/>
        <v>0.8</v>
      </c>
      <c r="BO85" s="15">
        <f t="shared" si="488"/>
        <v>0.8</v>
      </c>
      <c r="BP85" s="15">
        <f t="shared" si="488"/>
        <v>0.8</v>
      </c>
      <c r="BQ85" s="15">
        <f t="shared" si="488"/>
        <v>0.8</v>
      </c>
      <c r="BR85" s="15">
        <f t="shared" si="488"/>
        <v>0.8</v>
      </c>
      <c r="BS85" s="15">
        <f t="shared" si="488"/>
        <v>0.8</v>
      </c>
      <c r="BT85" s="15">
        <f t="shared" si="488"/>
        <v>0.8</v>
      </c>
      <c r="BU85" s="15">
        <f t="shared" si="488"/>
        <v>0.8</v>
      </c>
      <c r="BV85" s="15">
        <f t="shared" si="488"/>
        <v>0.8</v>
      </c>
      <c r="BW85" s="15">
        <f t="shared" si="488"/>
        <v>0.8</v>
      </c>
      <c r="BX85" s="15">
        <f t="shared" si="488"/>
        <v>0.8</v>
      </c>
      <c r="BY85" s="15">
        <f t="shared" si="488"/>
        <v>0.8</v>
      </c>
      <c r="BZ85" s="15">
        <f t="shared" si="488"/>
        <v>0.8</v>
      </c>
      <c r="CA85" s="15">
        <f t="shared" si="488"/>
        <v>0.8</v>
      </c>
      <c r="CB85" s="15">
        <f t="shared" si="488"/>
        <v>0.8</v>
      </c>
      <c r="CC85" s="15">
        <f t="shared" si="488"/>
        <v>0.8</v>
      </c>
      <c r="CD85" s="15">
        <f t="shared" si="488"/>
        <v>0.8</v>
      </c>
      <c r="CE85" s="15">
        <f t="shared" si="488"/>
        <v>0.8</v>
      </c>
      <c r="CF85" s="15">
        <f t="shared" si="488"/>
        <v>0.8</v>
      </c>
      <c r="CG85" s="15">
        <f t="shared" si="488"/>
        <v>0.8</v>
      </c>
      <c r="CH85" s="15">
        <f t="shared" si="488"/>
        <v>0.8</v>
      </c>
      <c r="CI85" s="15">
        <f t="shared" si="488"/>
        <v>0.8</v>
      </c>
      <c r="CJ85" s="15">
        <f t="shared" si="488"/>
        <v>0.8</v>
      </c>
      <c r="CK85" s="15">
        <f t="shared" si="488"/>
        <v>0.8</v>
      </c>
      <c r="CL85" s="15">
        <f t="shared" si="488"/>
        <v>0.8</v>
      </c>
      <c r="CM85" s="15">
        <f t="shared" si="488"/>
        <v>0.8</v>
      </c>
      <c r="CN85" s="15">
        <f t="shared" si="488"/>
        <v>0.8</v>
      </c>
      <c r="CO85" s="15">
        <f t="shared" si="488"/>
        <v>0.8</v>
      </c>
      <c r="CP85" s="15">
        <f t="shared" si="488"/>
        <v>0.8</v>
      </c>
      <c r="CQ85" s="15">
        <f t="shared" si="488"/>
        <v>0.8</v>
      </c>
      <c r="CR85" s="15">
        <f t="shared" si="488"/>
        <v>0.8</v>
      </c>
      <c r="CS85" s="15">
        <f t="shared" si="488"/>
        <v>0.8</v>
      </c>
      <c r="CT85" s="15">
        <f t="shared" si="488"/>
        <v>0.8</v>
      </c>
      <c r="CU85" s="15">
        <f t="shared" ref="CU85:EA85" si="489">CT85</f>
        <v>0.8</v>
      </c>
      <c r="CV85" s="15">
        <f t="shared" si="489"/>
        <v>0.8</v>
      </c>
      <c r="CW85" s="15">
        <f t="shared" si="489"/>
        <v>0.8</v>
      </c>
      <c r="CX85" s="15">
        <f t="shared" si="489"/>
        <v>0.8</v>
      </c>
      <c r="CY85" s="15">
        <f t="shared" si="489"/>
        <v>0.8</v>
      </c>
      <c r="CZ85" s="15">
        <f t="shared" si="489"/>
        <v>0.8</v>
      </c>
      <c r="DA85" s="15">
        <f t="shared" si="489"/>
        <v>0.8</v>
      </c>
      <c r="DB85" s="15">
        <f t="shared" si="489"/>
        <v>0.8</v>
      </c>
      <c r="DC85" s="15">
        <f t="shared" si="489"/>
        <v>0.8</v>
      </c>
      <c r="DD85" s="15">
        <f t="shared" si="489"/>
        <v>0.8</v>
      </c>
      <c r="DE85" s="15">
        <f t="shared" si="489"/>
        <v>0.8</v>
      </c>
      <c r="DF85" s="15">
        <f t="shared" si="489"/>
        <v>0.8</v>
      </c>
      <c r="DG85" s="15">
        <f t="shared" si="489"/>
        <v>0.8</v>
      </c>
      <c r="DH85" s="15">
        <f t="shared" si="489"/>
        <v>0.8</v>
      </c>
      <c r="DI85" s="15">
        <f t="shared" si="489"/>
        <v>0.8</v>
      </c>
      <c r="DJ85" s="15">
        <f t="shared" si="489"/>
        <v>0.8</v>
      </c>
      <c r="DK85" s="15">
        <f t="shared" si="489"/>
        <v>0.8</v>
      </c>
      <c r="DL85" s="15">
        <f t="shared" si="489"/>
        <v>0.8</v>
      </c>
      <c r="DM85" s="15">
        <f t="shared" si="489"/>
        <v>0.8</v>
      </c>
      <c r="DN85" s="15">
        <f t="shared" si="489"/>
        <v>0.8</v>
      </c>
      <c r="DO85" s="15">
        <f t="shared" si="489"/>
        <v>0.8</v>
      </c>
      <c r="DP85" s="15">
        <f t="shared" si="489"/>
        <v>0.8</v>
      </c>
      <c r="DQ85" s="15">
        <f t="shared" si="489"/>
        <v>0.8</v>
      </c>
      <c r="DR85" s="15">
        <f t="shared" si="489"/>
        <v>0.8</v>
      </c>
      <c r="DS85" s="15">
        <f t="shared" si="489"/>
        <v>0.8</v>
      </c>
      <c r="DT85" s="15">
        <f t="shared" si="489"/>
        <v>0.8</v>
      </c>
      <c r="DU85" s="15">
        <f t="shared" si="489"/>
        <v>0.8</v>
      </c>
      <c r="DV85" s="15">
        <f t="shared" si="489"/>
        <v>0.8</v>
      </c>
      <c r="DW85" s="15">
        <f t="shared" si="489"/>
        <v>0.8</v>
      </c>
      <c r="DX85" s="15">
        <f t="shared" si="489"/>
        <v>0.8</v>
      </c>
      <c r="DY85" s="15">
        <f t="shared" si="489"/>
        <v>0.8</v>
      </c>
      <c r="DZ85" s="15">
        <f t="shared" si="489"/>
        <v>0.8</v>
      </c>
      <c r="EA85" s="32">
        <f t="shared" si="489"/>
        <v>0.8</v>
      </c>
      <c r="EB85" s="39"/>
      <c r="EC85" s="39"/>
      <c r="ED85" s="39"/>
    </row>
    <row r="86" spans="2:134" x14ac:dyDescent="0.25"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W86" s="35"/>
      <c r="X86" s="34"/>
      <c r="Y86" s="34"/>
      <c r="Z86" s="34"/>
      <c r="AB86" s="34"/>
      <c r="AC86" s="34"/>
      <c r="AE86" s="111"/>
      <c r="AF86" s="31" t="s">
        <v>20</v>
      </c>
      <c r="AG86" s="15">
        <f>Y16</f>
        <v>0.6</v>
      </c>
      <c r="AH86" s="15">
        <f>AG86</f>
        <v>0.6</v>
      </c>
      <c r="AI86" s="15">
        <f t="shared" ref="AI86:CT87" si="490">AH86</f>
        <v>0.6</v>
      </c>
      <c r="AJ86" s="15">
        <f t="shared" si="490"/>
        <v>0.6</v>
      </c>
      <c r="AK86" s="15">
        <f t="shared" si="490"/>
        <v>0.6</v>
      </c>
      <c r="AL86" s="15">
        <f t="shared" si="490"/>
        <v>0.6</v>
      </c>
      <c r="AM86" s="15">
        <f t="shared" si="490"/>
        <v>0.6</v>
      </c>
      <c r="AN86" s="15">
        <f t="shared" si="490"/>
        <v>0.6</v>
      </c>
      <c r="AO86" s="15">
        <f t="shared" si="490"/>
        <v>0.6</v>
      </c>
      <c r="AP86" s="15">
        <f t="shared" si="490"/>
        <v>0.6</v>
      </c>
      <c r="AQ86" s="15">
        <f t="shared" si="490"/>
        <v>0.6</v>
      </c>
      <c r="AR86" s="15">
        <f t="shared" si="490"/>
        <v>0.6</v>
      </c>
      <c r="AS86" s="15">
        <f t="shared" si="490"/>
        <v>0.6</v>
      </c>
      <c r="AT86" s="15">
        <f t="shared" si="490"/>
        <v>0.6</v>
      </c>
      <c r="AU86" s="15">
        <f t="shared" si="490"/>
        <v>0.6</v>
      </c>
      <c r="AV86" s="15">
        <f t="shared" si="490"/>
        <v>0.6</v>
      </c>
      <c r="AW86" s="15">
        <f t="shared" si="490"/>
        <v>0.6</v>
      </c>
      <c r="AX86" s="15">
        <f t="shared" si="490"/>
        <v>0.6</v>
      </c>
      <c r="AY86" s="15">
        <f t="shared" si="490"/>
        <v>0.6</v>
      </c>
      <c r="AZ86" s="15">
        <f t="shared" si="490"/>
        <v>0.6</v>
      </c>
      <c r="BA86" s="15">
        <f t="shared" si="490"/>
        <v>0.6</v>
      </c>
      <c r="BB86" s="15">
        <f t="shared" si="490"/>
        <v>0.6</v>
      </c>
      <c r="BC86" s="15">
        <f t="shared" si="490"/>
        <v>0.6</v>
      </c>
      <c r="BD86" s="15">
        <f t="shared" si="490"/>
        <v>0.6</v>
      </c>
      <c r="BE86" s="15">
        <f t="shared" si="490"/>
        <v>0.6</v>
      </c>
      <c r="BF86" s="15">
        <f t="shared" si="490"/>
        <v>0.6</v>
      </c>
      <c r="BG86" s="15">
        <f t="shared" si="490"/>
        <v>0.6</v>
      </c>
      <c r="BH86" s="15">
        <f t="shared" si="490"/>
        <v>0.6</v>
      </c>
      <c r="BI86" s="15">
        <f t="shared" si="490"/>
        <v>0.6</v>
      </c>
      <c r="BJ86" s="15">
        <f t="shared" si="490"/>
        <v>0.6</v>
      </c>
      <c r="BK86" s="15">
        <f t="shared" si="490"/>
        <v>0.6</v>
      </c>
      <c r="BL86" s="15">
        <f t="shared" si="490"/>
        <v>0.6</v>
      </c>
      <c r="BM86" s="15">
        <f t="shared" si="490"/>
        <v>0.6</v>
      </c>
      <c r="BN86" s="15">
        <f t="shared" si="490"/>
        <v>0.6</v>
      </c>
      <c r="BO86" s="15">
        <f t="shared" si="490"/>
        <v>0.6</v>
      </c>
      <c r="BP86" s="15">
        <f t="shared" si="490"/>
        <v>0.6</v>
      </c>
      <c r="BQ86" s="15">
        <f t="shared" si="490"/>
        <v>0.6</v>
      </c>
      <c r="BR86" s="15">
        <f t="shared" si="490"/>
        <v>0.6</v>
      </c>
      <c r="BS86" s="15">
        <f t="shared" si="490"/>
        <v>0.6</v>
      </c>
      <c r="BT86" s="15">
        <f t="shared" si="490"/>
        <v>0.6</v>
      </c>
      <c r="BU86" s="15">
        <f t="shared" si="490"/>
        <v>0.6</v>
      </c>
      <c r="BV86" s="15">
        <f t="shared" si="490"/>
        <v>0.6</v>
      </c>
      <c r="BW86" s="15">
        <f t="shared" si="490"/>
        <v>0.6</v>
      </c>
      <c r="BX86" s="15">
        <f t="shared" si="490"/>
        <v>0.6</v>
      </c>
      <c r="BY86" s="15">
        <f t="shared" si="490"/>
        <v>0.6</v>
      </c>
      <c r="BZ86" s="15">
        <f t="shared" si="490"/>
        <v>0.6</v>
      </c>
      <c r="CA86" s="15">
        <f t="shared" si="490"/>
        <v>0.6</v>
      </c>
      <c r="CB86" s="15">
        <f t="shared" si="490"/>
        <v>0.6</v>
      </c>
      <c r="CC86" s="15">
        <f t="shared" si="490"/>
        <v>0.6</v>
      </c>
      <c r="CD86" s="15">
        <f t="shared" si="490"/>
        <v>0.6</v>
      </c>
      <c r="CE86" s="15">
        <f t="shared" si="490"/>
        <v>0.6</v>
      </c>
      <c r="CF86" s="15">
        <f t="shared" si="490"/>
        <v>0.6</v>
      </c>
      <c r="CG86" s="15">
        <f t="shared" si="490"/>
        <v>0.6</v>
      </c>
      <c r="CH86" s="15">
        <f t="shared" si="490"/>
        <v>0.6</v>
      </c>
      <c r="CI86" s="15">
        <f t="shared" si="490"/>
        <v>0.6</v>
      </c>
      <c r="CJ86" s="15">
        <f t="shared" si="490"/>
        <v>0.6</v>
      </c>
      <c r="CK86" s="15">
        <f t="shared" si="490"/>
        <v>0.6</v>
      </c>
      <c r="CL86" s="15">
        <f t="shared" si="490"/>
        <v>0.6</v>
      </c>
      <c r="CM86" s="15">
        <f t="shared" si="490"/>
        <v>0.6</v>
      </c>
      <c r="CN86" s="15">
        <f t="shared" si="490"/>
        <v>0.6</v>
      </c>
      <c r="CO86" s="15">
        <f t="shared" si="490"/>
        <v>0.6</v>
      </c>
      <c r="CP86" s="15">
        <f t="shared" si="490"/>
        <v>0.6</v>
      </c>
      <c r="CQ86" s="15">
        <f t="shared" si="490"/>
        <v>0.6</v>
      </c>
      <c r="CR86" s="15">
        <f t="shared" si="490"/>
        <v>0.6</v>
      </c>
      <c r="CS86" s="15">
        <f t="shared" si="490"/>
        <v>0.6</v>
      </c>
      <c r="CT86" s="15">
        <f t="shared" si="490"/>
        <v>0.6</v>
      </c>
      <c r="CU86" s="15">
        <f t="shared" ref="CU86:EA88" si="491">CT86</f>
        <v>0.6</v>
      </c>
      <c r="CV86" s="15">
        <f t="shared" si="491"/>
        <v>0.6</v>
      </c>
      <c r="CW86" s="15">
        <f t="shared" si="491"/>
        <v>0.6</v>
      </c>
      <c r="CX86" s="15">
        <f t="shared" si="491"/>
        <v>0.6</v>
      </c>
      <c r="CY86" s="15">
        <f t="shared" si="491"/>
        <v>0.6</v>
      </c>
      <c r="CZ86" s="15">
        <f t="shared" si="491"/>
        <v>0.6</v>
      </c>
      <c r="DA86" s="15">
        <f t="shared" si="491"/>
        <v>0.6</v>
      </c>
      <c r="DB86" s="15">
        <f t="shared" si="491"/>
        <v>0.6</v>
      </c>
      <c r="DC86" s="15">
        <f t="shared" si="491"/>
        <v>0.6</v>
      </c>
      <c r="DD86" s="15">
        <f t="shared" si="491"/>
        <v>0.6</v>
      </c>
      <c r="DE86" s="15">
        <f t="shared" si="491"/>
        <v>0.6</v>
      </c>
      <c r="DF86" s="15">
        <f t="shared" si="491"/>
        <v>0.6</v>
      </c>
      <c r="DG86" s="15">
        <f t="shared" si="491"/>
        <v>0.6</v>
      </c>
      <c r="DH86" s="15">
        <f t="shared" si="491"/>
        <v>0.6</v>
      </c>
      <c r="DI86" s="15">
        <f t="shared" si="491"/>
        <v>0.6</v>
      </c>
      <c r="DJ86" s="15">
        <f t="shared" si="491"/>
        <v>0.6</v>
      </c>
      <c r="DK86" s="15">
        <f t="shared" si="491"/>
        <v>0.6</v>
      </c>
      <c r="DL86" s="15">
        <f t="shared" si="491"/>
        <v>0.6</v>
      </c>
      <c r="DM86" s="15">
        <f t="shared" si="491"/>
        <v>0.6</v>
      </c>
      <c r="DN86" s="15">
        <f t="shared" si="491"/>
        <v>0.6</v>
      </c>
      <c r="DO86" s="15">
        <f t="shared" si="491"/>
        <v>0.6</v>
      </c>
      <c r="DP86" s="15">
        <f t="shared" si="491"/>
        <v>0.6</v>
      </c>
      <c r="DQ86" s="15">
        <f t="shared" si="491"/>
        <v>0.6</v>
      </c>
      <c r="DR86" s="15">
        <f t="shared" si="491"/>
        <v>0.6</v>
      </c>
      <c r="DS86" s="15">
        <f t="shared" si="491"/>
        <v>0.6</v>
      </c>
      <c r="DT86" s="15">
        <f t="shared" si="491"/>
        <v>0.6</v>
      </c>
      <c r="DU86" s="15">
        <f t="shared" si="491"/>
        <v>0.6</v>
      </c>
      <c r="DV86" s="15">
        <f t="shared" si="491"/>
        <v>0.6</v>
      </c>
      <c r="DW86" s="15">
        <f t="shared" si="491"/>
        <v>0.6</v>
      </c>
      <c r="DX86" s="15">
        <f t="shared" si="491"/>
        <v>0.6</v>
      </c>
      <c r="DY86" s="15">
        <f t="shared" si="491"/>
        <v>0.6</v>
      </c>
      <c r="DZ86" s="15">
        <f t="shared" si="491"/>
        <v>0.6</v>
      </c>
      <c r="EA86" s="32">
        <f t="shared" si="491"/>
        <v>0.6</v>
      </c>
      <c r="EB86" s="67"/>
      <c r="EC86" s="67"/>
      <c r="ED86" s="67"/>
    </row>
    <row r="87" spans="2:134" x14ac:dyDescent="0.25"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W87" s="35"/>
      <c r="X87" s="34"/>
      <c r="Y87" s="34"/>
      <c r="Z87" s="34"/>
      <c r="AB87" s="34"/>
      <c r="AC87" s="34"/>
      <c r="AE87" s="111"/>
      <c r="AF87" s="31" t="s">
        <v>22</v>
      </c>
      <c r="AG87" s="15">
        <f>Y17</f>
        <v>9.99</v>
      </c>
      <c r="AH87" s="15">
        <f t="shared" ref="AH87:AW88" si="492">AG87</f>
        <v>9.99</v>
      </c>
      <c r="AI87" s="15">
        <f t="shared" si="492"/>
        <v>9.99</v>
      </c>
      <c r="AJ87" s="15">
        <f t="shared" si="492"/>
        <v>9.99</v>
      </c>
      <c r="AK87" s="15">
        <f t="shared" si="492"/>
        <v>9.99</v>
      </c>
      <c r="AL87" s="15">
        <f t="shared" si="492"/>
        <v>9.99</v>
      </c>
      <c r="AM87" s="15">
        <f t="shared" si="492"/>
        <v>9.99</v>
      </c>
      <c r="AN87" s="15">
        <f t="shared" si="492"/>
        <v>9.99</v>
      </c>
      <c r="AO87" s="15">
        <f t="shared" si="492"/>
        <v>9.99</v>
      </c>
      <c r="AP87" s="15">
        <f t="shared" si="492"/>
        <v>9.99</v>
      </c>
      <c r="AQ87" s="15">
        <f t="shared" si="492"/>
        <v>9.99</v>
      </c>
      <c r="AR87" s="15">
        <f t="shared" si="492"/>
        <v>9.99</v>
      </c>
      <c r="AS87" s="15">
        <f t="shared" si="492"/>
        <v>9.99</v>
      </c>
      <c r="AT87" s="15">
        <f t="shared" si="492"/>
        <v>9.99</v>
      </c>
      <c r="AU87" s="15">
        <f t="shared" si="492"/>
        <v>9.99</v>
      </c>
      <c r="AV87" s="15">
        <f t="shared" si="492"/>
        <v>9.99</v>
      </c>
      <c r="AW87" s="15">
        <f t="shared" si="492"/>
        <v>9.99</v>
      </c>
      <c r="AX87" s="15">
        <f t="shared" si="490"/>
        <v>9.99</v>
      </c>
      <c r="AY87" s="15">
        <f t="shared" si="490"/>
        <v>9.99</v>
      </c>
      <c r="AZ87" s="15">
        <f t="shared" si="490"/>
        <v>9.99</v>
      </c>
      <c r="BA87" s="15">
        <f t="shared" si="490"/>
        <v>9.99</v>
      </c>
      <c r="BB87" s="15">
        <f t="shared" si="490"/>
        <v>9.99</v>
      </c>
      <c r="BC87" s="15">
        <f t="shared" si="490"/>
        <v>9.99</v>
      </c>
      <c r="BD87" s="15">
        <f t="shared" si="490"/>
        <v>9.99</v>
      </c>
      <c r="BE87" s="15">
        <f t="shared" si="490"/>
        <v>9.99</v>
      </c>
      <c r="BF87" s="15">
        <f t="shared" si="490"/>
        <v>9.99</v>
      </c>
      <c r="BG87" s="15">
        <f t="shared" si="490"/>
        <v>9.99</v>
      </c>
      <c r="BH87" s="15">
        <f t="shared" si="490"/>
        <v>9.99</v>
      </c>
      <c r="BI87" s="15">
        <f t="shared" si="490"/>
        <v>9.99</v>
      </c>
      <c r="BJ87" s="15">
        <f t="shared" si="490"/>
        <v>9.99</v>
      </c>
      <c r="BK87" s="15">
        <f t="shared" si="490"/>
        <v>9.99</v>
      </c>
      <c r="BL87" s="15">
        <f t="shared" si="490"/>
        <v>9.99</v>
      </c>
      <c r="BM87" s="15">
        <f t="shared" si="490"/>
        <v>9.99</v>
      </c>
      <c r="BN87" s="15">
        <f t="shared" si="490"/>
        <v>9.99</v>
      </c>
      <c r="BO87" s="15">
        <f t="shared" si="490"/>
        <v>9.99</v>
      </c>
      <c r="BP87" s="15">
        <f t="shared" si="490"/>
        <v>9.99</v>
      </c>
      <c r="BQ87" s="15">
        <f t="shared" si="490"/>
        <v>9.99</v>
      </c>
      <c r="BR87" s="15">
        <f t="shared" si="490"/>
        <v>9.99</v>
      </c>
      <c r="BS87" s="15">
        <f t="shared" si="490"/>
        <v>9.99</v>
      </c>
      <c r="BT87" s="15">
        <f t="shared" si="490"/>
        <v>9.99</v>
      </c>
      <c r="BU87" s="15">
        <f t="shared" si="490"/>
        <v>9.99</v>
      </c>
      <c r="BV87" s="15">
        <f t="shared" si="490"/>
        <v>9.99</v>
      </c>
      <c r="BW87" s="15">
        <f t="shared" si="490"/>
        <v>9.99</v>
      </c>
      <c r="BX87" s="15">
        <f t="shared" si="490"/>
        <v>9.99</v>
      </c>
      <c r="BY87" s="15">
        <f t="shared" si="490"/>
        <v>9.99</v>
      </c>
      <c r="BZ87" s="15">
        <f t="shared" si="490"/>
        <v>9.99</v>
      </c>
      <c r="CA87" s="15">
        <f t="shared" si="490"/>
        <v>9.99</v>
      </c>
      <c r="CB87" s="15">
        <f t="shared" si="490"/>
        <v>9.99</v>
      </c>
      <c r="CC87" s="15">
        <f t="shared" si="490"/>
        <v>9.99</v>
      </c>
      <c r="CD87" s="15">
        <f t="shared" si="490"/>
        <v>9.99</v>
      </c>
      <c r="CE87" s="15">
        <f t="shared" si="490"/>
        <v>9.99</v>
      </c>
      <c r="CF87" s="15">
        <f t="shared" si="490"/>
        <v>9.99</v>
      </c>
      <c r="CG87" s="15">
        <f t="shared" si="490"/>
        <v>9.99</v>
      </c>
      <c r="CH87" s="15">
        <f t="shared" si="490"/>
        <v>9.99</v>
      </c>
      <c r="CI87" s="15">
        <f t="shared" si="490"/>
        <v>9.99</v>
      </c>
      <c r="CJ87" s="15">
        <f t="shared" si="490"/>
        <v>9.99</v>
      </c>
      <c r="CK87" s="15">
        <f t="shared" si="490"/>
        <v>9.99</v>
      </c>
      <c r="CL87" s="15">
        <f t="shared" si="490"/>
        <v>9.99</v>
      </c>
      <c r="CM87" s="15">
        <f t="shared" si="490"/>
        <v>9.99</v>
      </c>
      <c r="CN87" s="15">
        <f t="shared" si="490"/>
        <v>9.99</v>
      </c>
      <c r="CO87" s="15">
        <f t="shared" si="490"/>
        <v>9.99</v>
      </c>
      <c r="CP87" s="15">
        <f t="shared" si="490"/>
        <v>9.99</v>
      </c>
      <c r="CQ87" s="15">
        <f t="shared" si="490"/>
        <v>9.99</v>
      </c>
      <c r="CR87" s="15">
        <f t="shared" si="490"/>
        <v>9.99</v>
      </c>
      <c r="CS87" s="15">
        <f t="shared" si="490"/>
        <v>9.99</v>
      </c>
      <c r="CT87" s="15">
        <f t="shared" si="490"/>
        <v>9.99</v>
      </c>
      <c r="CU87" s="15">
        <f t="shared" si="491"/>
        <v>9.99</v>
      </c>
      <c r="CV87" s="15">
        <f t="shared" si="491"/>
        <v>9.99</v>
      </c>
      <c r="CW87" s="15">
        <f t="shared" si="491"/>
        <v>9.99</v>
      </c>
      <c r="CX87" s="15">
        <f t="shared" si="491"/>
        <v>9.99</v>
      </c>
      <c r="CY87" s="15">
        <f t="shared" si="491"/>
        <v>9.99</v>
      </c>
      <c r="CZ87" s="15">
        <f t="shared" si="491"/>
        <v>9.99</v>
      </c>
      <c r="DA87" s="15">
        <f t="shared" si="491"/>
        <v>9.99</v>
      </c>
      <c r="DB87" s="15">
        <f t="shared" si="491"/>
        <v>9.99</v>
      </c>
      <c r="DC87" s="15">
        <f t="shared" si="491"/>
        <v>9.99</v>
      </c>
      <c r="DD87" s="15">
        <f t="shared" si="491"/>
        <v>9.99</v>
      </c>
      <c r="DE87" s="15">
        <f t="shared" si="491"/>
        <v>9.99</v>
      </c>
      <c r="DF87" s="15">
        <f t="shared" si="491"/>
        <v>9.99</v>
      </c>
      <c r="DG87" s="15">
        <f t="shared" si="491"/>
        <v>9.99</v>
      </c>
      <c r="DH87" s="15">
        <f t="shared" si="491"/>
        <v>9.99</v>
      </c>
      <c r="DI87" s="15">
        <f t="shared" si="491"/>
        <v>9.99</v>
      </c>
      <c r="DJ87" s="15">
        <f t="shared" si="491"/>
        <v>9.99</v>
      </c>
      <c r="DK87" s="15">
        <f t="shared" si="491"/>
        <v>9.99</v>
      </c>
      <c r="DL87" s="15">
        <f t="shared" si="491"/>
        <v>9.99</v>
      </c>
      <c r="DM87" s="15">
        <f t="shared" si="491"/>
        <v>9.99</v>
      </c>
      <c r="DN87" s="15">
        <f t="shared" si="491"/>
        <v>9.99</v>
      </c>
      <c r="DO87" s="15">
        <f t="shared" si="491"/>
        <v>9.99</v>
      </c>
      <c r="DP87" s="15">
        <f t="shared" si="491"/>
        <v>9.99</v>
      </c>
      <c r="DQ87" s="15">
        <f t="shared" si="491"/>
        <v>9.99</v>
      </c>
      <c r="DR87" s="15">
        <f t="shared" si="491"/>
        <v>9.99</v>
      </c>
      <c r="DS87" s="15">
        <f t="shared" si="491"/>
        <v>9.99</v>
      </c>
      <c r="DT87" s="15">
        <f t="shared" si="491"/>
        <v>9.99</v>
      </c>
      <c r="DU87" s="15">
        <f t="shared" si="491"/>
        <v>9.99</v>
      </c>
      <c r="DV87" s="15">
        <f t="shared" si="491"/>
        <v>9.99</v>
      </c>
      <c r="DW87" s="15">
        <f t="shared" si="491"/>
        <v>9.99</v>
      </c>
      <c r="DX87" s="15">
        <f t="shared" si="491"/>
        <v>9.99</v>
      </c>
      <c r="DY87" s="15">
        <f t="shared" si="491"/>
        <v>9.99</v>
      </c>
      <c r="DZ87" s="15">
        <f t="shared" si="491"/>
        <v>9.99</v>
      </c>
      <c r="EA87" s="32">
        <f t="shared" si="491"/>
        <v>9.99</v>
      </c>
      <c r="EB87" s="39"/>
      <c r="EC87" s="39"/>
      <c r="ED87" s="39"/>
    </row>
    <row r="88" spans="2:134" x14ac:dyDescent="0.25"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W88" s="35"/>
      <c r="X88" s="34"/>
      <c r="Y88" s="34"/>
      <c r="Z88" s="34"/>
      <c r="AB88" s="34"/>
      <c r="AC88" s="34"/>
      <c r="AE88" s="111"/>
      <c r="AF88" s="31" t="s">
        <v>21</v>
      </c>
      <c r="AG88" s="15">
        <f>Y18</f>
        <v>8.99</v>
      </c>
      <c r="AH88" s="15">
        <f t="shared" si="492"/>
        <v>8.99</v>
      </c>
      <c r="AI88" s="15">
        <f t="shared" ref="AI88:CT88" si="493">AH88</f>
        <v>8.99</v>
      </c>
      <c r="AJ88" s="15">
        <f t="shared" si="493"/>
        <v>8.99</v>
      </c>
      <c r="AK88" s="15">
        <f t="shared" si="493"/>
        <v>8.99</v>
      </c>
      <c r="AL88" s="15">
        <f t="shared" si="493"/>
        <v>8.99</v>
      </c>
      <c r="AM88" s="15">
        <f t="shared" si="493"/>
        <v>8.99</v>
      </c>
      <c r="AN88" s="15">
        <f t="shared" si="493"/>
        <v>8.99</v>
      </c>
      <c r="AO88" s="15">
        <f t="shared" si="493"/>
        <v>8.99</v>
      </c>
      <c r="AP88" s="15">
        <f t="shared" si="493"/>
        <v>8.99</v>
      </c>
      <c r="AQ88" s="15">
        <f t="shared" si="493"/>
        <v>8.99</v>
      </c>
      <c r="AR88" s="15">
        <f t="shared" si="493"/>
        <v>8.99</v>
      </c>
      <c r="AS88" s="15">
        <f t="shared" si="493"/>
        <v>8.99</v>
      </c>
      <c r="AT88" s="15">
        <f t="shared" si="493"/>
        <v>8.99</v>
      </c>
      <c r="AU88" s="15">
        <f t="shared" si="493"/>
        <v>8.99</v>
      </c>
      <c r="AV88" s="15">
        <f t="shared" si="493"/>
        <v>8.99</v>
      </c>
      <c r="AW88" s="15">
        <f t="shared" si="493"/>
        <v>8.99</v>
      </c>
      <c r="AX88" s="15">
        <f t="shared" si="493"/>
        <v>8.99</v>
      </c>
      <c r="AY88" s="15">
        <f t="shared" si="493"/>
        <v>8.99</v>
      </c>
      <c r="AZ88" s="15">
        <f t="shared" si="493"/>
        <v>8.99</v>
      </c>
      <c r="BA88" s="15">
        <f t="shared" si="493"/>
        <v>8.99</v>
      </c>
      <c r="BB88" s="15">
        <f t="shared" si="493"/>
        <v>8.99</v>
      </c>
      <c r="BC88" s="15">
        <f t="shared" si="493"/>
        <v>8.99</v>
      </c>
      <c r="BD88" s="15">
        <f t="shared" si="493"/>
        <v>8.99</v>
      </c>
      <c r="BE88" s="15">
        <f t="shared" si="493"/>
        <v>8.99</v>
      </c>
      <c r="BF88" s="15">
        <f t="shared" si="493"/>
        <v>8.99</v>
      </c>
      <c r="BG88" s="15">
        <f t="shared" si="493"/>
        <v>8.99</v>
      </c>
      <c r="BH88" s="15">
        <f t="shared" si="493"/>
        <v>8.99</v>
      </c>
      <c r="BI88" s="15">
        <f t="shared" si="493"/>
        <v>8.99</v>
      </c>
      <c r="BJ88" s="15">
        <f t="shared" si="493"/>
        <v>8.99</v>
      </c>
      <c r="BK88" s="15">
        <f t="shared" si="493"/>
        <v>8.99</v>
      </c>
      <c r="BL88" s="15">
        <f t="shared" si="493"/>
        <v>8.99</v>
      </c>
      <c r="BM88" s="15">
        <f t="shared" si="493"/>
        <v>8.99</v>
      </c>
      <c r="BN88" s="15">
        <f t="shared" si="493"/>
        <v>8.99</v>
      </c>
      <c r="BO88" s="15">
        <f t="shared" si="493"/>
        <v>8.99</v>
      </c>
      <c r="BP88" s="15">
        <f t="shared" si="493"/>
        <v>8.99</v>
      </c>
      <c r="BQ88" s="15">
        <f t="shared" si="493"/>
        <v>8.99</v>
      </c>
      <c r="BR88" s="15">
        <f t="shared" si="493"/>
        <v>8.99</v>
      </c>
      <c r="BS88" s="15">
        <f t="shared" si="493"/>
        <v>8.99</v>
      </c>
      <c r="BT88" s="15">
        <f t="shared" si="493"/>
        <v>8.99</v>
      </c>
      <c r="BU88" s="15">
        <f t="shared" si="493"/>
        <v>8.99</v>
      </c>
      <c r="BV88" s="15">
        <f t="shared" si="493"/>
        <v>8.99</v>
      </c>
      <c r="BW88" s="15">
        <f t="shared" si="493"/>
        <v>8.99</v>
      </c>
      <c r="BX88" s="15">
        <f t="shared" si="493"/>
        <v>8.99</v>
      </c>
      <c r="BY88" s="15">
        <f t="shared" si="493"/>
        <v>8.99</v>
      </c>
      <c r="BZ88" s="15">
        <f t="shared" si="493"/>
        <v>8.99</v>
      </c>
      <c r="CA88" s="15">
        <f t="shared" si="493"/>
        <v>8.99</v>
      </c>
      <c r="CB88" s="15">
        <f t="shared" si="493"/>
        <v>8.99</v>
      </c>
      <c r="CC88" s="15">
        <f t="shared" si="493"/>
        <v>8.99</v>
      </c>
      <c r="CD88" s="15">
        <f t="shared" si="493"/>
        <v>8.99</v>
      </c>
      <c r="CE88" s="15">
        <f t="shared" si="493"/>
        <v>8.99</v>
      </c>
      <c r="CF88" s="15">
        <f t="shared" si="493"/>
        <v>8.99</v>
      </c>
      <c r="CG88" s="15">
        <f t="shared" si="493"/>
        <v>8.99</v>
      </c>
      <c r="CH88" s="15">
        <f t="shared" si="493"/>
        <v>8.99</v>
      </c>
      <c r="CI88" s="15">
        <f t="shared" si="493"/>
        <v>8.99</v>
      </c>
      <c r="CJ88" s="15">
        <f t="shared" si="493"/>
        <v>8.99</v>
      </c>
      <c r="CK88" s="15">
        <f t="shared" si="493"/>
        <v>8.99</v>
      </c>
      <c r="CL88" s="15">
        <f t="shared" si="493"/>
        <v>8.99</v>
      </c>
      <c r="CM88" s="15">
        <f t="shared" si="493"/>
        <v>8.99</v>
      </c>
      <c r="CN88" s="15">
        <f t="shared" si="493"/>
        <v>8.99</v>
      </c>
      <c r="CO88" s="15">
        <f t="shared" si="493"/>
        <v>8.99</v>
      </c>
      <c r="CP88" s="15">
        <f t="shared" si="493"/>
        <v>8.99</v>
      </c>
      <c r="CQ88" s="15">
        <f t="shared" si="493"/>
        <v>8.99</v>
      </c>
      <c r="CR88" s="15">
        <f t="shared" si="493"/>
        <v>8.99</v>
      </c>
      <c r="CS88" s="15">
        <f t="shared" si="493"/>
        <v>8.99</v>
      </c>
      <c r="CT88" s="15">
        <f t="shared" si="493"/>
        <v>8.99</v>
      </c>
      <c r="CU88" s="15">
        <f t="shared" si="491"/>
        <v>8.99</v>
      </c>
      <c r="CV88" s="15">
        <f t="shared" si="491"/>
        <v>8.99</v>
      </c>
      <c r="CW88" s="15">
        <f t="shared" si="491"/>
        <v>8.99</v>
      </c>
      <c r="CX88" s="15">
        <f t="shared" si="491"/>
        <v>8.99</v>
      </c>
      <c r="CY88" s="15">
        <f t="shared" si="491"/>
        <v>8.99</v>
      </c>
      <c r="CZ88" s="15">
        <f t="shared" si="491"/>
        <v>8.99</v>
      </c>
      <c r="DA88" s="15">
        <f t="shared" si="491"/>
        <v>8.99</v>
      </c>
      <c r="DB88" s="15">
        <f t="shared" si="491"/>
        <v>8.99</v>
      </c>
      <c r="DC88" s="15">
        <f t="shared" si="491"/>
        <v>8.99</v>
      </c>
      <c r="DD88" s="15">
        <f t="shared" si="491"/>
        <v>8.99</v>
      </c>
      <c r="DE88" s="15">
        <f t="shared" si="491"/>
        <v>8.99</v>
      </c>
      <c r="DF88" s="15">
        <f t="shared" si="491"/>
        <v>8.99</v>
      </c>
      <c r="DG88" s="15">
        <f t="shared" si="491"/>
        <v>8.99</v>
      </c>
      <c r="DH88" s="15">
        <f t="shared" si="491"/>
        <v>8.99</v>
      </c>
      <c r="DI88" s="15">
        <f t="shared" si="491"/>
        <v>8.99</v>
      </c>
      <c r="DJ88" s="15">
        <f t="shared" si="491"/>
        <v>8.99</v>
      </c>
      <c r="DK88" s="15">
        <f t="shared" si="491"/>
        <v>8.99</v>
      </c>
      <c r="DL88" s="15">
        <f t="shared" si="491"/>
        <v>8.99</v>
      </c>
      <c r="DM88" s="15">
        <f t="shared" si="491"/>
        <v>8.99</v>
      </c>
      <c r="DN88" s="15">
        <f t="shared" si="491"/>
        <v>8.99</v>
      </c>
      <c r="DO88" s="15">
        <f t="shared" si="491"/>
        <v>8.99</v>
      </c>
      <c r="DP88" s="15">
        <f t="shared" si="491"/>
        <v>8.99</v>
      </c>
      <c r="DQ88" s="15">
        <f t="shared" si="491"/>
        <v>8.99</v>
      </c>
      <c r="DR88" s="15">
        <f t="shared" si="491"/>
        <v>8.99</v>
      </c>
      <c r="DS88" s="15">
        <f t="shared" si="491"/>
        <v>8.99</v>
      </c>
      <c r="DT88" s="15">
        <f t="shared" si="491"/>
        <v>8.99</v>
      </c>
      <c r="DU88" s="15">
        <f t="shared" si="491"/>
        <v>8.99</v>
      </c>
      <c r="DV88" s="15">
        <f t="shared" si="491"/>
        <v>8.99</v>
      </c>
      <c r="DW88" s="15">
        <f t="shared" si="491"/>
        <v>8.99</v>
      </c>
      <c r="DX88" s="15">
        <f t="shared" si="491"/>
        <v>8.99</v>
      </c>
      <c r="DY88" s="15">
        <f t="shared" si="491"/>
        <v>8.99</v>
      </c>
      <c r="DZ88" s="15">
        <f t="shared" si="491"/>
        <v>8.99</v>
      </c>
      <c r="EA88" s="32">
        <f t="shared" si="491"/>
        <v>8.99</v>
      </c>
      <c r="EB88" s="39"/>
      <c r="EC88" s="39"/>
      <c r="ED88" s="39"/>
    </row>
    <row r="89" spans="2:134" x14ac:dyDescent="0.25"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W89" s="35"/>
      <c r="X89" s="34"/>
      <c r="Y89" s="34"/>
      <c r="Z89" s="34"/>
      <c r="AB89" s="34"/>
      <c r="AC89" s="34"/>
      <c r="AE89" s="111"/>
      <c r="AF89" s="31" t="s">
        <v>26</v>
      </c>
      <c r="AG89" s="15">
        <f>(AG84*(AG87-AG88))+(AG85*AG77)+(AG86*AG78)</f>
        <v>6.15</v>
      </c>
      <c r="AH89" s="15">
        <f>(AH84*(AH87-AH88))+(AH85*AH77)+(AH86*AH78)</f>
        <v>6.15</v>
      </c>
      <c r="AI89" s="15">
        <f t="shared" ref="AI89:CT89" si="494">(AI84*(AI87-AI88))+(AI85*AI77)+(AI86*AI78)</f>
        <v>6.15</v>
      </c>
      <c r="AJ89" s="15">
        <f t="shared" si="494"/>
        <v>6.15</v>
      </c>
      <c r="AK89" s="15">
        <f t="shared" si="494"/>
        <v>6.15</v>
      </c>
      <c r="AL89" s="15">
        <f t="shared" si="494"/>
        <v>6.15</v>
      </c>
      <c r="AM89" s="15">
        <f t="shared" si="494"/>
        <v>6.15</v>
      </c>
      <c r="AN89" s="15">
        <f t="shared" si="494"/>
        <v>6.15</v>
      </c>
      <c r="AO89" s="15">
        <f t="shared" si="494"/>
        <v>6.15</v>
      </c>
      <c r="AP89" s="15">
        <f t="shared" si="494"/>
        <v>6.15</v>
      </c>
      <c r="AQ89" s="15">
        <f t="shared" si="494"/>
        <v>6.15</v>
      </c>
      <c r="AR89" s="15">
        <f t="shared" si="494"/>
        <v>6.15</v>
      </c>
      <c r="AS89" s="15">
        <f t="shared" si="494"/>
        <v>6.15</v>
      </c>
      <c r="AT89" s="15">
        <f t="shared" si="494"/>
        <v>6.15</v>
      </c>
      <c r="AU89" s="15">
        <f t="shared" si="494"/>
        <v>6.15</v>
      </c>
      <c r="AV89" s="15">
        <f t="shared" si="494"/>
        <v>6.15</v>
      </c>
      <c r="AW89" s="15">
        <f t="shared" si="494"/>
        <v>6.15</v>
      </c>
      <c r="AX89" s="15">
        <f t="shared" si="494"/>
        <v>6.15</v>
      </c>
      <c r="AY89" s="15">
        <f t="shared" si="494"/>
        <v>6.15</v>
      </c>
      <c r="AZ89" s="15">
        <f t="shared" si="494"/>
        <v>6.15</v>
      </c>
      <c r="BA89" s="15">
        <f t="shared" si="494"/>
        <v>6.15</v>
      </c>
      <c r="BB89" s="15">
        <f t="shared" si="494"/>
        <v>6.15</v>
      </c>
      <c r="BC89" s="15">
        <f t="shared" si="494"/>
        <v>6.15</v>
      </c>
      <c r="BD89" s="15">
        <f t="shared" si="494"/>
        <v>6.15</v>
      </c>
      <c r="BE89" s="15">
        <f t="shared" si="494"/>
        <v>6.15</v>
      </c>
      <c r="BF89" s="15">
        <f t="shared" si="494"/>
        <v>6.15</v>
      </c>
      <c r="BG89" s="15">
        <f t="shared" si="494"/>
        <v>6.15</v>
      </c>
      <c r="BH89" s="15">
        <f t="shared" si="494"/>
        <v>6.15</v>
      </c>
      <c r="BI89" s="15">
        <f t="shared" si="494"/>
        <v>6.15</v>
      </c>
      <c r="BJ89" s="15">
        <f t="shared" si="494"/>
        <v>6.15</v>
      </c>
      <c r="BK89" s="15">
        <f t="shared" si="494"/>
        <v>6.15</v>
      </c>
      <c r="BL89" s="15">
        <f t="shared" si="494"/>
        <v>6.15</v>
      </c>
      <c r="BM89" s="15">
        <f t="shared" si="494"/>
        <v>6.15</v>
      </c>
      <c r="BN89" s="15">
        <f t="shared" si="494"/>
        <v>6.15</v>
      </c>
      <c r="BO89" s="15">
        <f t="shared" si="494"/>
        <v>6.15</v>
      </c>
      <c r="BP89" s="15">
        <f t="shared" si="494"/>
        <v>6.15</v>
      </c>
      <c r="BQ89" s="15">
        <f t="shared" si="494"/>
        <v>6.15</v>
      </c>
      <c r="BR89" s="15">
        <f t="shared" si="494"/>
        <v>6.15</v>
      </c>
      <c r="BS89" s="15">
        <f t="shared" si="494"/>
        <v>6.15</v>
      </c>
      <c r="BT89" s="15">
        <f t="shared" si="494"/>
        <v>6.15</v>
      </c>
      <c r="BU89" s="15">
        <f t="shared" si="494"/>
        <v>6.15</v>
      </c>
      <c r="BV89" s="15">
        <f t="shared" si="494"/>
        <v>6.15</v>
      </c>
      <c r="BW89" s="15">
        <f t="shared" si="494"/>
        <v>6.15</v>
      </c>
      <c r="BX89" s="15">
        <f t="shared" si="494"/>
        <v>6.15</v>
      </c>
      <c r="BY89" s="15">
        <f t="shared" si="494"/>
        <v>6.15</v>
      </c>
      <c r="BZ89" s="15">
        <f t="shared" si="494"/>
        <v>6.15</v>
      </c>
      <c r="CA89" s="15">
        <f t="shared" si="494"/>
        <v>6.15</v>
      </c>
      <c r="CB89" s="15">
        <f t="shared" si="494"/>
        <v>6.15</v>
      </c>
      <c r="CC89" s="15">
        <f t="shared" si="494"/>
        <v>6.15</v>
      </c>
      <c r="CD89" s="15">
        <f t="shared" si="494"/>
        <v>6.15</v>
      </c>
      <c r="CE89" s="15">
        <f t="shared" si="494"/>
        <v>6.15</v>
      </c>
      <c r="CF89" s="15">
        <f t="shared" si="494"/>
        <v>6.15</v>
      </c>
      <c r="CG89" s="15">
        <f t="shared" si="494"/>
        <v>6.15</v>
      </c>
      <c r="CH89" s="15">
        <f t="shared" si="494"/>
        <v>6.15</v>
      </c>
      <c r="CI89" s="15">
        <f t="shared" si="494"/>
        <v>6.15</v>
      </c>
      <c r="CJ89" s="15">
        <f t="shared" si="494"/>
        <v>6.15</v>
      </c>
      <c r="CK89" s="15">
        <f t="shared" si="494"/>
        <v>6.15</v>
      </c>
      <c r="CL89" s="15">
        <f t="shared" si="494"/>
        <v>6.15</v>
      </c>
      <c r="CM89" s="15">
        <f t="shared" si="494"/>
        <v>6.15</v>
      </c>
      <c r="CN89" s="15">
        <f t="shared" si="494"/>
        <v>6.15</v>
      </c>
      <c r="CO89" s="15">
        <f t="shared" si="494"/>
        <v>6.15</v>
      </c>
      <c r="CP89" s="15">
        <f t="shared" si="494"/>
        <v>6.15</v>
      </c>
      <c r="CQ89" s="15">
        <f t="shared" si="494"/>
        <v>6.15</v>
      </c>
      <c r="CR89" s="15">
        <f t="shared" si="494"/>
        <v>6.15</v>
      </c>
      <c r="CS89" s="15">
        <f t="shared" si="494"/>
        <v>6.15</v>
      </c>
      <c r="CT89" s="15">
        <f t="shared" si="494"/>
        <v>6.15</v>
      </c>
      <c r="CU89" s="15">
        <f t="shared" ref="CU89:EA89" si="495">(CU84*(CU87-CU88))+(CU85*CU77)+(CU86*CU78)</f>
        <v>6.15</v>
      </c>
      <c r="CV89" s="15">
        <f t="shared" si="495"/>
        <v>6.15</v>
      </c>
      <c r="CW89" s="15">
        <f t="shared" si="495"/>
        <v>6.15</v>
      </c>
      <c r="CX89" s="15">
        <f t="shared" si="495"/>
        <v>6.15</v>
      </c>
      <c r="CY89" s="15">
        <f t="shared" si="495"/>
        <v>6.15</v>
      </c>
      <c r="CZ89" s="15">
        <f t="shared" si="495"/>
        <v>6.15</v>
      </c>
      <c r="DA89" s="15">
        <f t="shared" si="495"/>
        <v>6.15</v>
      </c>
      <c r="DB89" s="15">
        <f t="shared" si="495"/>
        <v>6.15</v>
      </c>
      <c r="DC89" s="15">
        <f t="shared" si="495"/>
        <v>6.15</v>
      </c>
      <c r="DD89" s="15">
        <f t="shared" si="495"/>
        <v>6.15</v>
      </c>
      <c r="DE89" s="15">
        <f t="shared" si="495"/>
        <v>6.15</v>
      </c>
      <c r="DF89" s="15">
        <f t="shared" si="495"/>
        <v>6.15</v>
      </c>
      <c r="DG89" s="15">
        <f t="shared" si="495"/>
        <v>6.15</v>
      </c>
      <c r="DH89" s="15">
        <f t="shared" si="495"/>
        <v>6.15</v>
      </c>
      <c r="DI89" s="15">
        <f t="shared" si="495"/>
        <v>6.15</v>
      </c>
      <c r="DJ89" s="15">
        <f t="shared" si="495"/>
        <v>6.15</v>
      </c>
      <c r="DK89" s="15">
        <f t="shared" si="495"/>
        <v>6.15</v>
      </c>
      <c r="DL89" s="15">
        <f t="shared" si="495"/>
        <v>6.15</v>
      </c>
      <c r="DM89" s="15">
        <f t="shared" si="495"/>
        <v>6.15</v>
      </c>
      <c r="DN89" s="15">
        <f t="shared" si="495"/>
        <v>6.15</v>
      </c>
      <c r="DO89" s="15">
        <f t="shared" si="495"/>
        <v>6.15</v>
      </c>
      <c r="DP89" s="15">
        <f t="shared" si="495"/>
        <v>6.15</v>
      </c>
      <c r="DQ89" s="15">
        <f t="shared" si="495"/>
        <v>6.15</v>
      </c>
      <c r="DR89" s="15">
        <f t="shared" si="495"/>
        <v>6.15</v>
      </c>
      <c r="DS89" s="15">
        <f t="shared" si="495"/>
        <v>6.15</v>
      </c>
      <c r="DT89" s="15">
        <f t="shared" si="495"/>
        <v>6.15</v>
      </c>
      <c r="DU89" s="15">
        <f t="shared" si="495"/>
        <v>6.15</v>
      </c>
      <c r="DV89" s="15">
        <f t="shared" si="495"/>
        <v>6.15</v>
      </c>
      <c r="DW89" s="15">
        <f t="shared" si="495"/>
        <v>6.15</v>
      </c>
      <c r="DX89" s="15">
        <f t="shared" si="495"/>
        <v>6.15</v>
      </c>
      <c r="DY89" s="15">
        <f t="shared" si="495"/>
        <v>6.15</v>
      </c>
      <c r="DZ89" s="15">
        <f t="shared" si="495"/>
        <v>6.15</v>
      </c>
      <c r="EA89" s="32">
        <f t="shared" si="495"/>
        <v>6.15</v>
      </c>
      <c r="EB89" s="39"/>
      <c r="EC89" s="39"/>
      <c r="ED89" s="39"/>
    </row>
    <row r="90" spans="2:134" x14ac:dyDescent="0.25"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W90" s="35"/>
      <c r="X90" s="34"/>
      <c r="Y90" s="34"/>
      <c r="Z90" s="34"/>
      <c r="AB90" s="34"/>
      <c r="AC90" s="34"/>
      <c r="AE90" s="111"/>
      <c r="AF90" s="33" t="s">
        <v>28</v>
      </c>
      <c r="AG90" s="43">
        <f>Y20</f>
        <v>0.6</v>
      </c>
      <c r="AH90" s="72">
        <f>AG90</f>
        <v>0.6</v>
      </c>
      <c r="AI90" s="72">
        <f t="shared" ref="AI90:CT91" si="496">AH90</f>
        <v>0.6</v>
      </c>
      <c r="AJ90" s="72">
        <f t="shared" si="496"/>
        <v>0.6</v>
      </c>
      <c r="AK90" s="72">
        <f t="shared" si="496"/>
        <v>0.6</v>
      </c>
      <c r="AL90" s="72">
        <f t="shared" si="496"/>
        <v>0.6</v>
      </c>
      <c r="AM90" s="72">
        <f t="shared" si="496"/>
        <v>0.6</v>
      </c>
      <c r="AN90" s="72">
        <f t="shared" si="496"/>
        <v>0.6</v>
      </c>
      <c r="AO90" s="72">
        <f t="shared" si="496"/>
        <v>0.6</v>
      </c>
      <c r="AP90" s="72">
        <f t="shared" si="496"/>
        <v>0.6</v>
      </c>
      <c r="AQ90" s="72">
        <f t="shared" si="496"/>
        <v>0.6</v>
      </c>
      <c r="AR90" s="72">
        <f t="shared" si="496"/>
        <v>0.6</v>
      </c>
      <c r="AS90" s="72">
        <f t="shared" si="496"/>
        <v>0.6</v>
      </c>
      <c r="AT90" s="72">
        <f t="shared" si="496"/>
        <v>0.6</v>
      </c>
      <c r="AU90" s="72">
        <f t="shared" si="496"/>
        <v>0.6</v>
      </c>
      <c r="AV90" s="72">
        <f t="shared" si="496"/>
        <v>0.6</v>
      </c>
      <c r="AW90" s="72">
        <f t="shared" si="496"/>
        <v>0.6</v>
      </c>
      <c r="AX90" s="72">
        <f t="shared" si="496"/>
        <v>0.6</v>
      </c>
      <c r="AY90" s="72">
        <f t="shared" si="496"/>
        <v>0.6</v>
      </c>
      <c r="AZ90" s="72">
        <f t="shared" si="496"/>
        <v>0.6</v>
      </c>
      <c r="BA90" s="72">
        <f t="shared" si="496"/>
        <v>0.6</v>
      </c>
      <c r="BB90" s="72">
        <f t="shared" si="496"/>
        <v>0.6</v>
      </c>
      <c r="BC90" s="72">
        <f t="shared" si="496"/>
        <v>0.6</v>
      </c>
      <c r="BD90" s="72">
        <f t="shared" si="496"/>
        <v>0.6</v>
      </c>
      <c r="BE90" s="72">
        <f t="shared" si="496"/>
        <v>0.6</v>
      </c>
      <c r="BF90" s="72">
        <f t="shared" si="496"/>
        <v>0.6</v>
      </c>
      <c r="BG90" s="72">
        <f t="shared" si="496"/>
        <v>0.6</v>
      </c>
      <c r="BH90" s="72">
        <f t="shared" si="496"/>
        <v>0.6</v>
      </c>
      <c r="BI90" s="72">
        <f t="shared" si="496"/>
        <v>0.6</v>
      </c>
      <c r="BJ90" s="72">
        <f t="shared" si="496"/>
        <v>0.6</v>
      </c>
      <c r="BK90" s="72">
        <f t="shared" si="496"/>
        <v>0.6</v>
      </c>
      <c r="BL90" s="72">
        <f t="shared" si="496"/>
        <v>0.6</v>
      </c>
      <c r="BM90" s="72">
        <f t="shared" si="496"/>
        <v>0.6</v>
      </c>
      <c r="BN90" s="72">
        <f t="shared" si="496"/>
        <v>0.6</v>
      </c>
      <c r="BO90" s="72">
        <f t="shared" si="496"/>
        <v>0.6</v>
      </c>
      <c r="BP90" s="72">
        <f t="shared" si="496"/>
        <v>0.6</v>
      </c>
      <c r="BQ90" s="72">
        <f t="shared" si="496"/>
        <v>0.6</v>
      </c>
      <c r="BR90" s="72">
        <f t="shared" si="496"/>
        <v>0.6</v>
      </c>
      <c r="BS90" s="72">
        <f t="shared" si="496"/>
        <v>0.6</v>
      </c>
      <c r="BT90" s="72">
        <f t="shared" si="496"/>
        <v>0.6</v>
      </c>
      <c r="BU90" s="72">
        <f t="shared" si="496"/>
        <v>0.6</v>
      </c>
      <c r="BV90" s="72">
        <f t="shared" si="496"/>
        <v>0.6</v>
      </c>
      <c r="BW90" s="72">
        <f t="shared" si="496"/>
        <v>0.6</v>
      </c>
      <c r="BX90" s="72">
        <f t="shared" si="496"/>
        <v>0.6</v>
      </c>
      <c r="BY90" s="72">
        <f t="shared" si="496"/>
        <v>0.6</v>
      </c>
      <c r="BZ90" s="72">
        <f t="shared" si="496"/>
        <v>0.6</v>
      </c>
      <c r="CA90" s="72">
        <f t="shared" si="496"/>
        <v>0.6</v>
      </c>
      <c r="CB90" s="72">
        <f t="shared" si="496"/>
        <v>0.6</v>
      </c>
      <c r="CC90" s="72">
        <f t="shared" si="496"/>
        <v>0.6</v>
      </c>
      <c r="CD90" s="72">
        <f t="shared" si="496"/>
        <v>0.6</v>
      </c>
      <c r="CE90" s="72">
        <f t="shared" si="496"/>
        <v>0.6</v>
      </c>
      <c r="CF90" s="72">
        <f t="shared" si="496"/>
        <v>0.6</v>
      </c>
      <c r="CG90" s="72">
        <f t="shared" si="496"/>
        <v>0.6</v>
      </c>
      <c r="CH90" s="72">
        <f t="shared" si="496"/>
        <v>0.6</v>
      </c>
      <c r="CI90" s="72">
        <f t="shared" si="496"/>
        <v>0.6</v>
      </c>
      <c r="CJ90" s="72">
        <f t="shared" si="496"/>
        <v>0.6</v>
      </c>
      <c r="CK90" s="72">
        <f t="shared" si="496"/>
        <v>0.6</v>
      </c>
      <c r="CL90" s="72">
        <f t="shared" si="496"/>
        <v>0.6</v>
      </c>
      <c r="CM90" s="72">
        <f t="shared" si="496"/>
        <v>0.6</v>
      </c>
      <c r="CN90" s="72">
        <f t="shared" si="496"/>
        <v>0.6</v>
      </c>
      <c r="CO90" s="72">
        <f t="shared" si="496"/>
        <v>0.6</v>
      </c>
      <c r="CP90" s="72">
        <f t="shared" si="496"/>
        <v>0.6</v>
      </c>
      <c r="CQ90" s="72">
        <f t="shared" si="496"/>
        <v>0.6</v>
      </c>
      <c r="CR90" s="72">
        <f t="shared" si="496"/>
        <v>0.6</v>
      </c>
      <c r="CS90" s="72">
        <f t="shared" si="496"/>
        <v>0.6</v>
      </c>
      <c r="CT90" s="72">
        <f t="shared" si="496"/>
        <v>0.6</v>
      </c>
      <c r="CU90" s="72">
        <f t="shared" ref="CU90:EA92" si="497">CT90</f>
        <v>0.6</v>
      </c>
      <c r="CV90" s="72">
        <f t="shared" si="497"/>
        <v>0.6</v>
      </c>
      <c r="CW90" s="72">
        <f t="shared" si="497"/>
        <v>0.6</v>
      </c>
      <c r="CX90" s="72">
        <f t="shared" si="497"/>
        <v>0.6</v>
      </c>
      <c r="CY90" s="72">
        <f t="shared" si="497"/>
        <v>0.6</v>
      </c>
      <c r="CZ90" s="72">
        <f t="shared" si="497"/>
        <v>0.6</v>
      </c>
      <c r="DA90" s="72">
        <f t="shared" si="497"/>
        <v>0.6</v>
      </c>
      <c r="DB90" s="72">
        <f t="shared" si="497"/>
        <v>0.6</v>
      </c>
      <c r="DC90" s="72">
        <f t="shared" si="497"/>
        <v>0.6</v>
      </c>
      <c r="DD90" s="72">
        <f t="shared" si="497"/>
        <v>0.6</v>
      </c>
      <c r="DE90" s="72">
        <f t="shared" si="497"/>
        <v>0.6</v>
      </c>
      <c r="DF90" s="72">
        <f t="shared" si="497"/>
        <v>0.6</v>
      </c>
      <c r="DG90" s="72">
        <f t="shared" si="497"/>
        <v>0.6</v>
      </c>
      <c r="DH90" s="72">
        <f t="shared" si="497"/>
        <v>0.6</v>
      </c>
      <c r="DI90" s="72">
        <f t="shared" si="497"/>
        <v>0.6</v>
      </c>
      <c r="DJ90" s="72">
        <f t="shared" si="497"/>
        <v>0.6</v>
      </c>
      <c r="DK90" s="72">
        <f t="shared" si="497"/>
        <v>0.6</v>
      </c>
      <c r="DL90" s="72">
        <f t="shared" si="497"/>
        <v>0.6</v>
      </c>
      <c r="DM90" s="72">
        <f t="shared" si="497"/>
        <v>0.6</v>
      </c>
      <c r="DN90" s="72">
        <f t="shared" si="497"/>
        <v>0.6</v>
      </c>
      <c r="DO90" s="72">
        <f t="shared" si="497"/>
        <v>0.6</v>
      </c>
      <c r="DP90" s="72">
        <f t="shared" si="497"/>
        <v>0.6</v>
      </c>
      <c r="DQ90" s="72">
        <f t="shared" si="497"/>
        <v>0.6</v>
      </c>
      <c r="DR90" s="72">
        <f t="shared" si="497"/>
        <v>0.6</v>
      </c>
      <c r="DS90" s="72">
        <f t="shared" si="497"/>
        <v>0.6</v>
      </c>
      <c r="DT90" s="72">
        <f t="shared" si="497"/>
        <v>0.6</v>
      </c>
      <c r="DU90" s="72">
        <f t="shared" si="497"/>
        <v>0.6</v>
      </c>
      <c r="DV90" s="72">
        <f t="shared" si="497"/>
        <v>0.6</v>
      </c>
      <c r="DW90" s="72">
        <f t="shared" si="497"/>
        <v>0.6</v>
      </c>
      <c r="DX90" s="72">
        <f t="shared" si="497"/>
        <v>0.6</v>
      </c>
      <c r="DY90" s="72">
        <f t="shared" si="497"/>
        <v>0.6</v>
      </c>
      <c r="DZ90" s="72">
        <f t="shared" si="497"/>
        <v>0.6</v>
      </c>
      <c r="EA90" s="79">
        <f t="shared" si="497"/>
        <v>0.6</v>
      </c>
      <c r="EB90" s="39"/>
      <c r="EC90" s="39"/>
      <c r="ED90" s="39"/>
    </row>
    <row r="91" spans="2:134" x14ac:dyDescent="0.25"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W91" s="35"/>
      <c r="X91" s="34"/>
      <c r="Y91" s="34"/>
      <c r="Z91" s="34"/>
      <c r="AB91" s="34"/>
      <c r="AC91" s="34"/>
      <c r="AE91" s="111"/>
      <c r="AF91" s="33" t="s">
        <v>29</v>
      </c>
      <c r="AG91" s="15">
        <f>Y21</f>
        <v>1.5</v>
      </c>
      <c r="AH91" s="15">
        <f t="shared" ref="AH91:AW92" si="498">AG91</f>
        <v>1.5</v>
      </c>
      <c r="AI91" s="15">
        <f t="shared" si="498"/>
        <v>1.5</v>
      </c>
      <c r="AJ91" s="15">
        <f t="shared" si="498"/>
        <v>1.5</v>
      </c>
      <c r="AK91" s="15">
        <f t="shared" si="498"/>
        <v>1.5</v>
      </c>
      <c r="AL91" s="15">
        <f t="shared" si="498"/>
        <v>1.5</v>
      </c>
      <c r="AM91" s="15">
        <f t="shared" si="498"/>
        <v>1.5</v>
      </c>
      <c r="AN91" s="15">
        <f t="shared" si="498"/>
        <v>1.5</v>
      </c>
      <c r="AO91" s="15">
        <f t="shared" si="498"/>
        <v>1.5</v>
      </c>
      <c r="AP91" s="15">
        <f t="shared" si="498"/>
        <v>1.5</v>
      </c>
      <c r="AQ91" s="15">
        <f t="shared" si="498"/>
        <v>1.5</v>
      </c>
      <c r="AR91" s="15">
        <f t="shared" si="498"/>
        <v>1.5</v>
      </c>
      <c r="AS91" s="15">
        <f t="shared" si="498"/>
        <v>1.5</v>
      </c>
      <c r="AT91" s="15">
        <f t="shared" si="498"/>
        <v>1.5</v>
      </c>
      <c r="AU91" s="15">
        <f t="shared" si="498"/>
        <v>1.5</v>
      </c>
      <c r="AV91" s="15">
        <f t="shared" si="498"/>
        <v>1.5</v>
      </c>
      <c r="AW91" s="15">
        <f t="shared" si="498"/>
        <v>1.5</v>
      </c>
      <c r="AX91" s="15">
        <f t="shared" si="496"/>
        <v>1.5</v>
      </c>
      <c r="AY91" s="15">
        <f t="shared" si="496"/>
        <v>1.5</v>
      </c>
      <c r="AZ91" s="15">
        <f t="shared" si="496"/>
        <v>1.5</v>
      </c>
      <c r="BA91" s="15">
        <f t="shared" si="496"/>
        <v>1.5</v>
      </c>
      <c r="BB91" s="15">
        <f t="shared" si="496"/>
        <v>1.5</v>
      </c>
      <c r="BC91" s="15">
        <f t="shared" si="496"/>
        <v>1.5</v>
      </c>
      <c r="BD91" s="15">
        <f t="shared" si="496"/>
        <v>1.5</v>
      </c>
      <c r="BE91" s="15">
        <f t="shared" si="496"/>
        <v>1.5</v>
      </c>
      <c r="BF91" s="15">
        <f t="shared" si="496"/>
        <v>1.5</v>
      </c>
      <c r="BG91" s="15">
        <f t="shared" si="496"/>
        <v>1.5</v>
      </c>
      <c r="BH91" s="15">
        <f t="shared" si="496"/>
        <v>1.5</v>
      </c>
      <c r="BI91" s="15">
        <f t="shared" si="496"/>
        <v>1.5</v>
      </c>
      <c r="BJ91" s="15">
        <f t="shared" si="496"/>
        <v>1.5</v>
      </c>
      <c r="BK91" s="15">
        <f t="shared" si="496"/>
        <v>1.5</v>
      </c>
      <c r="BL91" s="15">
        <f t="shared" si="496"/>
        <v>1.5</v>
      </c>
      <c r="BM91" s="15">
        <f t="shared" si="496"/>
        <v>1.5</v>
      </c>
      <c r="BN91" s="15">
        <f t="shared" si="496"/>
        <v>1.5</v>
      </c>
      <c r="BO91" s="15">
        <f t="shared" si="496"/>
        <v>1.5</v>
      </c>
      <c r="BP91" s="15">
        <f t="shared" si="496"/>
        <v>1.5</v>
      </c>
      <c r="BQ91" s="15">
        <f t="shared" si="496"/>
        <v>1.5</v>
      </c>
      <c r="BR91" s="15">
        <f t="shared" si="496"/>
        <v>1.5</v>
      </c>
      <c r="BS91" s="15">
        <f t="shared" si="496"/>
        <v>1.5</v>
      </c>
      <c r="BT91" s="15">
        <f t="shared" si="496"/>
        <v>1.5</v>
      </c>
      <c r="BU91" s="15">
        <f t="shared" si="496"/>
        <v>1.5</v>
      </c>
      <c r="BV91" s="15">
        <f t="shared" si="496"/>
        <v>1.5</v>
      </c>
      <c r="BW91" s="15">
        <f t="shared" si="496"/>
        <v>1.5</v>
      </c>
      <c r="BX91" s="15">
        <f t="shared" si="496"/>
        <v>1.5</v>
      </c>
      <c r="BY91" s="15">
        <f t="shared" si="496"/>
        <v>1.5</v>
      </c>
      <c r="BZ91" s="15">
        <f t="shared" si="496"/>
        <v>1.5</v>
      </c>
      <c r="CA91" s="15">
        <f t="shared" si="496"/>
        <v>1.5</v>
      </c>
      <c r="CB91" s="15">
        <f t="shared" si="496"/>
        <v>1.5</v>
      </c>
      <c r="CC91" s="15">
        <f t="shared" si="496"/>
        <v>1.5</v>
      </c>
      <c r="CD91" s="15">
        <f t="shared" si="496"/>
        <v>1.5</v>
      </c>
      <c r="CE91" s="15">
        <f t="shared" si="496"/>
        <v>1.5</v>
      </c>
      <c r="CF91" s="15">
        <f t="shared" si="496"/>
        <v>1.5</v>
      </c>
      <c r="CG91" s="15">
        <f t="shared" si="496"/>
        <v>1.5</v>
      </c>
      <c r="CH91" s="15">
        <f t="shared" si="496"/>
        <v>1.5</v>
      </c>
      <c r="CI91" s="15">
        <f t="shared" si="496"/>
        <v>1.5</v>
      </c>
      <c r="CJ91" s="15">
        <f t="shared" si="496"/>
        <v>1.5</v>
      </c>
      <c r="CK91" s="15">
        <f t="shared" si="496"/>
        <v>1.5</v>
      </c>
      <c r="CL91" s="15">
        <f t="shared" si="496"/>
        <v>1.5</v>
      </c>
      <c r="CM91" s="15">
        <f t="shared" si="496"/>
        <v>1.5</v>
      </c>
      <c r="CN91" s="15">
        <f t="shared" si="496"/>
        <v>1.5</v>
      </c>
      <c r="CO91" s="15">
        <f t="shared" si="496"/>
        <v>1.5</v>
      </c>
      <c r="CP91" s="15">
        <f t="shared" si="496"/>
        <v>1.5</v>
      </c>
      <c r="CQ91" s="15">
        <f t="shared" si="496"/>
        <v>1.5</v>
      </c>
      <c r="CR91" s="15">
        <f t="shared" si="496"/>
        <v>1.5</v>
      </c>
      <c r="CS91" s="15">
        <f t="shared" si="496"/>
        <v>1.5</v>
      </c>
      <c r="CT91" s="15">
        <f t="shared" si="496"/>
        <v>1.5</v>
      </c>
      <c r="CU91" s="15">
        <f t="shared" si="497"/>
        <v>1.5</v>
      </c>
      <c r="CV91" s="15">
        <f t="shared" si="497"/>
        <v>1.5</v>
      </c>
      <c r="CW91" s="15">
        <f t="shared" si="497"/>
        <v>1.5</v>
      </c>
      <c r="CX91" s="15">
        <f t="shared" si="497"/>
        <v>1.5</v>
      </c>
      <c r="CY91" s="15">
        <f t="shared" si="497"/>
        <v>1.5</v>
      </c>
      <c r="CZ91" s="15">
        <f t="shared" si="497"/>
        <v>1.5</v>
      </c>
      <c r="DA91" s="15">
        <f t="shared" si="497"/>
        <v>1.5</v>
      </c>
      <c r="DB91" s="15">
        <f t="shared" si="497"/>
        <v>1.5</v>
      </c>
      <c r="DC91" s="15">
        <f t="shared" si="497"/>
        <v>1.5</v>
      </c>
      <c r="DD91" s="15">
        <f t="shared" si="497"/>
        <v>1.5</v>
      </c>
      <c r="DE91" s="15">
        <f t="shared" si="497"/>
        <v>1.5</v>
      </c>
      <c r="DF91" s="15">
        <f t="shared" si="497"/>
        <v>1.5</v>
      </c>
      <c r="DG91" s="15">
        <f t="shared" si="497"/>
        <v>1.5</v>
      </c>
      <c r="DH91" s="15">
        <f t="shared" si="497"/>
        <v>1.5</v>
      </c>
      <c r="DI91" s="15">
        <f t="shared" si="497"/>
        <v>1.5</v>
      </c>
      <c r="DJ91" s="15">
        <f t="shared" si="497"/>
        <v>1.5</v>
      </c>
      <c r="DK91" s="15">
        <f t="shared" si="497"/>
        <v>1.5</v>
      </c>
      <c r="DL91" s="15">
        <f t="shared" si="497"/>
        <v>1.5</v>
      </c>
      <c r="DM91" s="15">
        <f t="shared" si="497"/>
        <v>1.5</v>
      </c>
      <c r="DN91" s="15">
        <f t="shared" si="497"/>
        <v>1.5</v>
      </c>
      <c r="DO91" s="15">
        <f t="shared" si="497"/>
        <v>1.5</v>
      </c>
      <c r="DP91" s="15">
        <f t="shared" si="497"/>
        <v>1.5</v>
      </c>
      <c r="DQ91" s="15">
        <f t="shared" si="497"/>
        <v>1.5</v>
      </c>
      <c r="DR91" s="15">
        <f t="shared" si="497"/>
        <v>1.5</v>
      </c>
      <c r="DS91" s="15">
        <f t="shared" si="497"/>
        <v>1.5</v>
      </c>
      <c r="DT91" s="15">
        <f t="shared" si="497"/>
        <v>1.5</v>
      </c>
      <c r="DU91" s="15">
        <f t="shared" si="497"/>
        <v>1.5</v>
      </c>
      <c r="DV91" s="15">
        <f t="shared" si="497"/>
        <v>1.5</v>
      </c>
      <c r="DW91" s="15">
        <f t="shared" si="497"/>
        <v>1.5</v>
      </c>
      <c r="DX91" s="15">
        <f t="shared" si="497"/>
        <v>1.5</v>
      </c>
      <c r="DY91" s="15">
        <f t="shared" si="497"/>
        <v>1.5</v>
      </c>
      <c r="DZ91" s="15">
        <f t="shared" si="497"/>
        <v>1.5</v>
      </c>
      <c r="EA91" s="32">
        <f t="shared" si="497"/>
        <v>1.5</v>
      </c>
      <c r="EB91" s="39"/>
      <c r="EC91" s="39"/>
      <c r="ED91" s="39"/>
    </row>
    <row r="92" spans="2:134" x14ac:dyDescent="0.25"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W92" s="35"/>
      <c r="X92" s="34"/>
      <c r="Y92" s="34"/>
      <c r="Z92" s="34"/>
      <c r="AB92" s="34"/>
      <c r="AC92" s="34"/>
      <c r="AE92" s="111"/>
      <c r="AF92" s="33" t="s">
        <v>30</v>
      </c>
      <c r="AG92" s="15">
        <f>Y22</f>
        <v>0.75</v>
      </c>
      <c r="AH92" s="15">
        <f t="shared" si="498"/>
        <v>0.75</v>
      </c>
      <c r="AI92" s="15">
        <f t="shared" ref="AI92:CT92" si="499">AH92</f>
        <v>0.75</v>
      </c>
      <c r="AJ92" s="15">
        <f t="shared" si="499"/>
        <v>0.75</v>
      </c>
      <c r="AK92" s="15">
        <f t="shared" si="499"/>
        <v>0.75</v>
      </c>
      <c r="AL92" s="15">
        <f t="shared" si="499"/>
        <v>0.75</v>
      </c>
      <c r="AM92" s="15">
        <f t="shared" si="499"/>
        <v>0.75</v>
      </c>
      <c r="AN92" s="15">
        <f t="shared" si="499"/>
        <v>0.75</v>
      </c>
      <c r="AO92" s="15">
        <f t="shared" si="499"/>
        <v>0.75</v>
      </c>
      <c r="AP92" s="15">
        <f t="shared" si="499"/>
        <v>0.75</v>
      </c>
      <c r="AQ92" s="15">
        <f t="shared" si="499"/>
        <v>0.75</v>
      </c>
      <c r="AR92" s="15">
        <f t="shared" si="499"/>
        <v>0.75</v>
      </c>
      <c r="AS92" s="15">
        <f t="shared" si="499"/>
        <v>0.75</v>
      </c>
      <c r="AT92" s="15">
        <f t="shared" si="499"/>
        <v>0.75</v>
      </c>
      <c r="AU92" s="15">
        <f t="shared" si="499"/>
        <v>0.75</v>
      </c>
      <c r="AV92" s="15">
        <f t="shared" si="499"/>
        <v>0.75</v>
      </c>
      <c r="AW92" s="15">
        <f t="shared" si="499"/>
        <v>0.75</v>
      </c>
      <c r="AX92" s="15">
        <f t="shared" si="499"/>
        <v>0.75</v>
      </c>
      <c r="AY92" s="15">
        <f t="shared" si="499"/>
        <v>0.75</v>
      </c>
      <c r="AZ92" s="15">
        <f t="shared" si="499"/>
        <v>0.75</v>
      </c>
      <c r="BA92" s="15">
        <f t="shared" si="499"/>
        <v>0.75</v>
      </c>
      <c r="BB92" s="15">
        <f t="shared" si="499"/>
        <v>0.75</v>
      </c>
      <c r="BC92" s="15">
        <f t="shared" si="499"/>
        <v>0.75</v>
      </c>
      <c r="BD92" s="15">
        <f t="shared" si="499"/>
        <v>0.75</v>
      </c>
      <c r="BE92" s="15">
        <f t="shared" si="499"/>
        <v>0.75</v>
      </c>
      <c r="BF92" s="15">
        <f t="shared" si="499"/>
        <v>0.75</v>
      </c>
      <c r="BG92" s="15">
        <f t="shared" si="499"/>
        <v>0.75</v>
      </c>
      <c r="BH92" s="15">
        <f t="shared" si="499"/>
        <v>0.75</v>
      </c>
      <c r="BI92" s="15">
        <f t="shared" si="499"/>
        <v>0.75</v>
      </c>
      <c r="BJ92" s="15">
        <f t="shared" si="499"/>
        <v>0.75</v>
      </c>
      <c r="BK92" s="15">
        <f t="shared" si="499"/>
        <v>0.75</v>
      </c>
      <c r="BL92" s="15">
        <f t="shared" si="499"/>
        <v>0.75</v>
      </c>
      <c r="BM92" s="15">
        <f t="shared" si="499"/>
        <v>0.75</v>
      </c>
      <c r="BN92" s="15">
        <f t="shared" si="499"/>
        <v>0.75</v>
      </c>
      <c r="BO92" s="15">
        <f t="shared" si="499"/>
        <v>0.75</v>
      </c>
      <c r="BP92" s="15">
        <f t="shared" si="499"/>
        <v>0.75</v>
      </c>
      <c r="BQ92" s="15">
        <f t="shared" si="499"/>
        <v>0.75</v>
      </c>
      <c r="BR92" s="15">
        <f t="shared" si="499"/>
        <v>0.75</v>
      </c>
      <c r="BS92" s="15">
        <f t="shared" si="499"/>
        <v>0.75</v>
      </c>
      <c r="BT92" s="15">
        <f t="shared" si="499"/>
        <v>0.75</v>
      </c>
      <c r="BU92" s="15">
        <f t="shared" si="499"/>
        <v>0.75</v>
      </c>
      <c r="BV92" s="15">
        <f t="shared" si="499"/>
        <v>0.75</v>
      </c>
      <c r="BW92" s="15">
        <f t="shared" si="499"/>
        <v>0.75</v>
      </c>
      <c r="BX92" s="15">
        <f t="shared" si="499"/>
        <v>0.75</v>
      </c>
      <c r="BY92" s="15">
        <f t="shared" si="499"/>
        <v>0.75</v>
      </c>
      <c r="BZ92" s="15">
        <f t="shared" si="499"/>
        <v>0.75</v>
      </c>
      <c r="CA92" s="15">
        <f t="shared" si="499"/>
        <v>0.75</v>
      </c>
      <c r="CB92" s="15">
        <f t="shared" si="499"/>
        <v>0.75</v>
      </c>
      <c r="CC92" s="15">
        <f t="shared" si="499"/>
        <v>0.75</v>
      </c>
      <c r="CD92" s="15">
        <f t="shared" si="499"/>
        <v>0.75</v>
      </c>
      <c r="CE92" s="15">
        <f t="shared" si="499"/>
        <v>0.75</v>
      </c>
      <c r="CF92" s="15">
        <f t="shared" si="499"/>
        <v>0.75</v>
      </c>
      <c r="CG92" s="15">
        <f t="shared" si="499"/>
        <v>0.75</v>
      </c>
      <c r="CH92" s="15">
        <f t="shared" si="499"/>
        <v>0.75</v>
      </c>
      <c r="CI92" s="15">
        <f t="shared" si="499"/>
        <v>0.75</v>
      </c>
      <c r="CJ92" s="15">
        <f t="shared" si="499"/>
        <v>0.75</v>
      </c>
      <c r="CK92" s="15">
        <f t="shared" si="499"/>
        <v>0.75</v>
      </c>
      <c r="CL92" s="15">
        <f t="shared" si="499"/>
        <v>0.75</v>
      </c>
      <c r="CM92" s="15">
        <f t="shared" si="499"/>
        <v>0.75</v>
      </c>
      <c r="CN92" s="15">
        <f t="shared" si="499"/>
        <v>0.75</v>
      </c>
      <c r="CO92" s="15">
        <f t="shared" si="499"/>
        <v>0.75</v>
      </c>
      <c r="CP92" s="15">
        <f t="shared" si="499"/>
        <v>0.75</v>
      </c>
      <c r="CQ92" s="15">
        <f t="shared" si="499"/>
        <v>0.75</v>
      </c>
      <c r="CR92" s="15">
        <f t="shared" si="499"/>
        <v>0.75</v>
      </c>
      <c r="CS92" s="15">
        <f t="shared" si="499"/>
        <v>0.75</v>
      </c>
      <c r="CT92" s="15">
        <f t="shared" si="499"/>
        <v>0.75</v>
      </c>
      <c r="CU92" s="15">
        <f t="shared" si="497"/>
        <v>0.75</v>
      </c>
      <c r="CV92" s="15">
        <f t="shared" si="497"/>
        <v>0.75</v>
      </c>
      <c r="CW92" s="15">
        <f t="shared" si="497"/>
        <v>0.75</v>
      </c>
      <c r="CX92" s="15">
        <f t="shared" si="497"/>
        <v>0.75</v>
      </c>
      <c r="CY92" s="15">
        <f t="shared" si="497"/>
        <v>0.75</v>
      </c>
      <c r="CZ92" s="15">
        <f t="shared" si="497"/>
        <v>0.75</v>
      </c>
      <c r="DA92" s="15">
        <f t="shared" si="497"/>
        <v>0.75</v>
      </c>
      <c r="DB92" s="15">
        <f t="shared" si="497"/>
        <v>0.75</v>
      </c>
      <c r="DC92" s="15">
        <f t="shared" si="497"/>
        <v>0.75</v>
      </c>
      <c r="DD92" s="15">
        <f t="shared" si="497"/>
        <v>0.75</v>
      </c>
      <c r="DE92" s="15">
        <f t="shared" si="497"/>
        <v>0.75</v>
      </c>
      <c r="DF92" s="15">
        <f t="shared" si="497"/>
        <v>0.75</v>
      </c>
      <c r="DG92" s="15">
        <f t="shared" si="497"/>
        <v>0.75</v>
      </c>
      <c r="DH92" s="15">
        <f t="shared" si="497"/>
        <v>0.75</v>
      </c>
      <c r="DI92" s="15">
        <f t="shared" si="497"/>
        <v>0.75</v>
      </c>
      <c r="DJ92" s="15">
        <f t="shared" si="497"/>
        <v>0.75</v>
      </c>
      <c r="DK92" s="15">
        <f t="shared" si="497"/>
        <v>0.75</v>
      </c>
      <c r="DL92" s="15">
        <f t="shared" si="497"/>
        <v>0.75</v>
      </c>
      <c r="DM92" s="15">
        <f t="shared" si="497"/>
        <v>0.75</v>
      </c>
      <c r="DN92" s="15">
        <f t="shared" si="497"/>
        <v>0.75</v>
      </c>
      <c r="DO92" s="15">
        <f t="shared" si="497"/>
        <v>0.75</v>
      </c>
      <c r="DP92" s="15">
        <f t="shared" si="497"/>
        <v>0.75</v>
      </c>
      <c r="DQ92" s="15">
        <f t="shared" si="497"/>
        <v>0.75</v>
      </c>
      <c r="DR92" s="15">
        <f t="shared" si="497"/>
        <v>0.75</v>
      </c>
      <c r="DS92" s="15">
        <f t="shared" si="497"/>
        <v>0.75</v>
      </c>
      <c r="DT92" s="15">
        <f t="shared" si="497"/>
        <v>0.75</v>
      </c>
      <c r="DU92" s="15">
        <f t="shared" si="497"/>
        <v>0.75</v>
      </c>
      <c r="DV92" s="15">
        <f t="shared" si="497"/>
        <v>0.75</v>
      </c>
      <c r="DW92" s="15">
        <f t="shared" si="497"/>
        <v>0.75</v>
      </c>
      <c r="DX92" s="15">
        <f t="shared" si="497"/>
        <v>0.75</v>
      </c>
      <c r="DY92" s="15">
        <f t="shared" si="497"/>
        <v>0.75</v>
      </c>
      <c r="DZ92" s="15">
        <f t="shared" si="497"/>
        <v>0.75</v>
      </c>
      <c r="EA92" s="32">
        <f t="shared" si="497"/>
        <v>0.75</v>
      </c>
      <c r="EB92" s="39"/>
      <c r="EC92" s="39"/>
      <c r="ED92" s="39"/>
    </row>
    <row r="93" spans="2:134" x14ac:dyDescent="0.25"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W93" s="35"/>
      <c r="X93" s="34"/>
      <c r="Y93" s="34"/>
      <c r="Z93" s="34"/>
      <c r="AB93" s="34"/>
      <c r="AC93" s="34"/>
      <c r="AE93" s="111"/>
      <c r="AF93" s="31" t="s">
        <v>40</v>
      </c>
      <c r="AG93" s="15">
        <f>(AG90*(AG89-AG87))+AG83+(AG91*AG77)+(AG92*AG78)</f>
        <v>6.3584999999999994</v>
      </c>
      <c r="AH93" s="15">
        <f>(AH90*(AH89-AH87))+AH83+(AH91*AH77)+(AH92*AH78)</f>
        <v>6.3584999999999994</v>
      </c>
      <c r="AI93" s="15">
        <f t="shared" ref="AI93:CT93" si="500">(AI90*(AI89-AI87))+AI83+(AI91*AI77)+(AI92*AI78)</f>
        <v>6.3584999999999994</v>
      </c>
      <c r="AJ93" s="15">
        <f t="shared" si="500"/>
        <v>6.3584999999999994</v>
      </c>
      <c r="AK93" s="15">
        <f t="shared" si="500"/>
        <v>6.3584999999999994</v>
      </c>
      <c r="AL93" s="15">
        <f t="shared" si="500"/>
        <v>6.3584999999999994</v>
      </c>
      <c r="AM93" s="15">
        <f t="shared" si="500"/>
        <v>6.3584999999999994</v>
      </c>
      <c r="AN93" s="15">
        <f t="shared" si="500"/>
        <v>6.3584999999999994</v>
      </c>
      <c r="AO93" s="15">
        <f t="shared" si="500"/>
        <v>6.3584999999999994</v>
      </c>
      <c r="AP93" s="15">
        <f t="shared" si="500"/>
        <v>6.3584999999999994</v>
      </c>
      <c r="AQ93" s="15">
        <f t="shared" si="500"/>
        <v>6.3584999999999994</v>
      </c>
      <c r="AR93" s="15">
        <f t="shared" si="500"/>
        <v>6.3584999999999994</v>
      </c>
      <c r="AS93" s="15">
        <f t="shared" si="500"/>
        <v>6.3584999999999994</v>
      </c>
      <c r="AT93" s="15">
        <f t="shared" si="500"/>
        <v>6.3584999999999994</v>
      </c>
      <c r="AU93" s="15">
        <f t="shared" si="500"/>
        <v>6.3584999999999994</v>
      </c>
      <c r="AV93" s="15">
        <f t="shared" si="500"/>
        <v>6.3584999999999994</v>
      </c>
      <c r="AW93" s="15">
        <f t="shared" si="500"/>
        <v>6.3584999999999994</v>
      </c>
      <c r="AX93" s="15">
        <f t="shared" si="500"/>
        <v>6.3584999999999994</v>
      </c>
      <c r="AY93" s="15">
        <f t="shared" si="500"/>
        <v>6.3584999999999994</v>
      </c>
      <c r="AZ93" s="15">
        <f t="shared" si="500"/>
        <v>6.3584999999999994</v>
      </c>
      <c r="BA93" s="15">
        <f t="shared" si="500"/>
        <v>6.3584999999999994</v>
      </c>
      <c r="BB93" s="15">
        <f t="shared" si="500"/>
        <v>6.3584999999999994</v>
      </c>
      <c r="BC93" s="15">
        <f t="shared" si="500"/>
        <v>6.3584999999999994</v>
      </c>
      <c r="BD93" s="15">
        <f t="shared" si="500"/>
        <v>6.3584999999999994</v>
      </c>
      <c r="BE93" s="15">
        <f t="shared" si="500"/>
        <v>6.3584999999999994</v>
      </c>
      <c r="BF93" s="15">
        <f t="shared" si="500"/>
        <v>6.3584999999999994</v>
      </c>
      <c r="BG93" s="15">
        <f t="shared" si="500"/>
        <v>6.3584999999999994</v>
      </c>
      <c r="BH93" s="15">
        <f t="shared" si="500"/>
        <v>6.3584999999999994</v>
      </c>
      <c r="BI93" s="15">
        <f t="shared" si="500"/>
        <v>6.3584999999999994</v>
      </c>
      <c r="BJ93" s="15">
        <f t="shared" si="500"/>
        <v>6.3584999999999994</v>
      </c>
      <c r="BK93" s="15">
        <f t="shared" si="500"/>
        <v>6.3584999999999994</v>
      </c>
      <c r="BL93" s="15">
        <f t="shared" si="500"/>
        <v>6.3584999999999994</v>
      </c>
      <c r="BM93" s="15">
        <f t="shared" si="500"/>
        <v>6.3584999999999994</v>
      </c>
      <c r="BN93" s="15">
        <f t="shared" si="500"/>
        <v>6.3584999999999994</v>
      </c>
      <c r="BO93" s="15">
        <f t="shared" si="500"/>
        <v>6.3584999999999994</v>
      </c>
      <c r="BP93" s="15">
        <f t="shared" si="500"/>
        <v>6.3584999999999994</v>
      </c>
      <c r="BQ93" s="15">
        <f t="shared" si="500"/>
        <v>6.3584999999999994</v>
      </c>
      <c r="BR93" s="15">
        <f t="shared" si="500"/>
        <v>6.3584999999999994</v>
      </c>
      <c r="BS93" s="15">
        <f t="shared" si="500"/>
        <v>6.3584999999999994</v>
      </c>
      <c r="BT93" s="15">
        <f t="shared" si="500"/>
        <v>6.3584999999999994</v>
      </c>
      <c r="BU93" s="15">
        <f t="shared" si="500"/>
        <v>6.3584999999999994</v>
      </c>
      <c r="BV93" s="15">
        <f t="shared" si="500"/>
        <v>6.3584999999999994</v>
      </c>
      <c r="BW93" s="15">
        <f t="shared" si="500"/>
        <v>6.3584999999999994</v>
      </c>
      <c r="BX93" s="15">
        <f t="shared" si="500"/>
        <v>6.3584999999999994</v>
      </c>
      <c r="BY93" s="15">
        <f t="shared" si="500"/>
        <v>6.3584999999999994</v>
      </c>
      <c r="BZ93" s="15">
        <f t="shared" si="500"/>
        <v>6.3584999999999994</v>
      </c>
      <c r="CA93" s="15">
        <f t="shared" si="500"/>
        <v>6.3584999999999994</v>
      </c>
      <c r="CB93" s="15">
        <f t="shared" si="500"/>
        <v>6.3584999999999994</v>
      </c>
      <c r="CC93" s="15">
        <f t="shared" si="500"/>
        <v>6.3584999999999994</v>
      </c>
      <c r="CD93" s="15">
        <f t="shared" si="500"/>
        <v>6.3584999999999994</v>
      </c>
      <c r="CE93" s="15">
        <f t="shared" si="500"/>
        <v>6.3584999999999994</v>
      </c>
      <c r="CF93" s="15">
        <f t="shared" si="500"/>
        <v>6.3584999999999994</v>
      </c>
      <c r="CG93" s="15">
        <f t="shared" si="500"/>
        <v>6.3584999999999994</v>
      </c>
      <c r="CH93" s="15">
        <f t="shared" si="500"/>
        <v>6.3584999999999994</v>
      </c>
      <c r="CI93" s="15">
        <f t="shared" si="500"/>
        <v>6.3584999999999994</v>
      </c>
      <c r="CJ93" s="15">
        <f t="shared" si="500"/>
        <v>6.3584999999999994</v>
      </c>
      <c r="CK93" s="15">
        <f t="shared" si="500"/>
        <v>6.3584999999999994</v>
      </c>
      <c r="CL93" s="15">
        <f t="shared" si="500"/>
        <v>6.3584999999999994</v>
      </c>
      <c r="CM93" s="15">
        <f t="shared" si="500"/>
        <v>6.3584999999999994</v>
      </c>
      <c r="CN93" s="15">
        <f t="shared" si="500"/>
        <v>6.3584999999999994</v>
      </c>
      <c r="CO93" s="15">
        <f t="shared" si="500"/>
        <v>6.3584999999999994</v>
      </c>
      <c r="CP93" s="15">
        <f t="shared" si="500"/>
        <v>6.3584999999999994</v>
      </c>
      <c r="CQ93" s="15">
        <f t="shared" si="500"/>
        <v>6.3584999999999994</v>
      </c>
      <c r="CR93" s="15">
        <f t="shared" si="500"/>
        <v>6.3584999999999994</v>
      </c>
      <c r="CS93" s="15">
        <f t="shared" si="500"/>
        <v>6.3584999999999994</v>
      </c>
      <c r="CT93" s="15">
        <f t="shared" si="500"/>
        <v>6.3584999999999994</v>
      </c>
      <c r="CU93" s="15">
        <f t="shared" ref="CU93:EA93" si="501">(CU90*(CU89-CU87))+CU83+(CU91*CU77)+(CU92*CU78)</f>
        <v>6.3584999999999994</v>
      </c>
      <c r="CV93" s="15">
        <f t="shared" si="501"/>
        <v>6.3584999999999994</v>
      </c>
      <c r="CW93" s="15">
        <f t="shared" si="501"/>
        <v>6.3584999999999994</v>
      </c>
      <c r="CX93" s="15">
        <f t="shared" si="501"/>
        <v>6.3584999999999994</v>
      </c>
      <c r="CY93" s="15">
        <f t="shared" si="501"/>
        <v>6.3584999999999994</v>
      </c>
      <c r="CZ93" s="15">
        <f t="shared" si="501"/>
        <v>6.3584999999999994</v>
      </c>
      <c r="DA93" s="15">
        <f t="shared" si="501"/>
        <v>6.3584999999999994</v>
      </c>
      <c r="DB93" s="15">
        <f t="shared" si="501"/>
        <v>6.3584999999999994</v>
      </c>
      <c r="DC93" s="15">
        <f t="shared" si="501"/>
        <v>6.3584999999999994</v>
      </c>
      <c r="DD93" s="15">
        <f t="shared" si="501"/>
        <v>6.3584999999999994</v>
      </c>
      <c r="DE93" s="15">
        <f t="shared" si="501"/>
        <v>6.3584999999999994</v>
      </c>
      <c r="DF93" s="15">
        <f t="shared" si="501"/>
        <v>6.3584999999999994</v>
      </c>
      <c r="DG93" s="15">
        <f t="shared" si="501"/>
        <v>6.3584999999999994</v>
      </c>
      <c r="DH93" s="15">
        <f t="shared" si="501"/>
        <v>6.3584999999999994</v>
      </c>
      <c r="DI93" s="15">
        <f t="shared" si="501"/>
        <v>6.3584999999999994</v>
      </c>
      <c r="DJ93" s="15">
        <f t="shared" si="501"/>
        <v>6.3584999999999994</v>
      </c>
      <c r="DK93" s="15">
        <f t="shared" si="501"/>
        <v>6.3584999999999994</v>
      </c>
      <c r="DL93" s="15">
        <f t="shared" si="501"/>
        <v>6.3584999999999994</v>
      </c>
      <c r="DM93" s="15">
        <f t="shared" si="501"/>
        <v>6.3584999999999994</v>
      </c>
      <c r="DN93" s="15">
        <f t="shared" si="501"/>
        <v>6.3584999999999994</v>
      </c>
      <c r="DO93" s="15">
        <f t="shared" si="501"/>
        <v>6.3584999999999994</v>
      </c>
      <c r="DP93" s="15">
        <f t="shared" si="501"/>
        <v>6.3584999999999994</v>
      </c>
      <c r="DQ93" s="15">
        <f t="shared" si="501"/>
        <v>6.3584999999999994</v>
      </c>
      <c r="DR93" s="15">
        <f t="shared" si="501"/>
        <v>6.3584999999999994</v>
      </c>
      <c r="DS93" s="15">
        <f t="shared" si="501"/>
        <v>6.3584999999999994</v>
      </c>
      <c r="DT93" s="15">
        <f t="shared" si="501"/>
        <v>6.3584999999999994</v>
      </c>
      <c r="DU93" s="15">
        <f t="shared" si="501"/>
        <v>6.3584999999999994</v>
      </c>
      <c r="DV93" s="15">
        <f t="shared" si="501"/>
        <v>6.3584999999999994</v>
      </c>
      <c r="DW93" s="15">
        <f t="shared" si="501"/>
        <v>6.3584999999999994</v>
      </c>
      <c r="DX93" s="15">
        <f t="shared" si="501"/>
        <v>6.3584999999999994</v>
      </c>
      <c r="DY93" s="15">
        <f t="shared" si="501"/>
        <v>6.3584999999999994</v>
      </c>
      <c r="DZ93" s="15">
        <f t="shared" si="501"/>
        <v>6.3584999999999994</v>
      </c>
      <c r="EA93" s="32">
        <f t="shared" si="501"/>
        <v>6.3584999999999994</v>
      </c>
      <c r="EB93" s="39"/>
      <c r="EC93" s="39"/>
      <c r="ED93" s="39"/>
    </row>
    <row r="94" spans="2:134" x14ac:dyDescent="0.25"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W94" s="35"/>
      <c r="X94" s="34"/>
      <c r="Y94" s="34"/>
      <c r="Z94" s="34"/>
      <c r="AB94" s="34"/>
      <c r="AC94" s="34"/>
      <c r="AE94" s="111"/>
      <c r="AF94" s="31" t="s">
        <v>45</v>
      </c>
      <c r="AG94" s="15">
        <f>Y24</f>
        <v>2</v>
      </c>
      <c r="AH94" s="15">
        <f t="shared" ref="AH94:AW95" si="502">AG94</f>
        <v>2</v>
      </c>
      <c r="AI94" s="15">
        <f t="shared" si="502"/>
        <v>2</v>
      </c>
      <c r="AJ94" s="15">
        <f t="shared" si="502"/>
        <v>2</v>
      </c>
      <c r="AK94" s="15">
        <f t="shared" si="502"/>
        <v>2</v>
      </c>
      <c r="AL94" s="15">
        <f t="shared" si="502"/>
        <v>2</v>
      </c>
      <c r="AM94" s="15">
        <f t="shared" si="502"/>
        <v>2</v>
      </c>
      <c r="AN94" s="15">
        <f t="shared" si="502"/>
        <v>2</v>
      </c>
      <c r="AO94" s="15">
        <f t="shared" si="502"/>
        <v>2</v>
      </c>
      <c r="AP94" s="15">
        <f t="shared" si="502"/>
        <v>2</v>
      </c>
      <c r="AQ94" s="15">
        <f t="shared" si="502"/>
        <v>2</v>
      </c>
      <c r="AR94" s="15">
        <f t="shared" si="502"/>
        <v>2</v>
      </c>
      <c r="AS94" s="15">
        <f t="shared" si="502"/>
        <v>2</v>
      </c>
      <c r="AT94" s="15">
        <f t="shared" si="502"/>
        <v>2</v>
      </c>
      <c r="AU94" s="15">
        <f t="shared" si="502"/>
        <v>2</v>
      </c>
      <c r="AV94" s="15">
        <f t="shared" si="502"/>
        <v>2</v>
      </c>
      <c r="AW94" s="15">
        <f t="shared" si="502"/>
        <v>2</v>
      </c>
      <c r="AX94" s="15">
        <f t="shared" ref="AX94:DI95" si="503">AW94</f>
        <v>2</v>
      </c>
      <c r="AY94" s="15">
        <f t="shared" si="503"/>
        <v>2</v>
      </c>
      <c r="AZ94" s="15">
        <f t="shared" si="503"/>
        <v>2</v>
      </c>
      <c r="BA94" s="15">
        <f t="shared" si="503"/>
        <v>2</v>
      </c>
      <c r="BB94" s="15">
        <f t="shared" si="503"/>
        <v>2</v>
      </c>
      <c r="BC94" s="15">
        <f t="shared" si="503"/>
        <v>2</v>
      </c>
      <c r="BD94" s="15">
        <f t="shared" si="503"/>
        <v>2</v>
      </c>
      <c r="BE94" s="15">
        <f t="shared" si="503"/>
        <v>2</v>
      </c>
      <c r="BF94" s="15">
        <f t="shared" si="503"/>
        <v>2</v>
      </c>
      <c r="BG94" s="15">
        <f t="shared" si="503"/>
        <v>2</v>
      </c>
      <c r="BH94" s="15">
        <f t="shared" si="503"/>
        <v>2</v>
      </c>
      <c r="BI94" s="15">
        <f t="shared" si="503"/>
        <v>2</v>
      </c>
      <c r="BJ94" s="15">
        <f t="shared" si="503"/>
        <v>2</v>
      </c>
      <c r="BK94" s="15">
        <f t="shared" si="503"/>
        <v>2</v>
      </c>
      <c r="BL94" s="15">
        <f t="shared" si="503"/>
        <v>2</v>
      </c>
      <c r="BM94" s="15">
        <f t="shared" si="503"/>
        <v>2</v>
      </c>
      <c r="BN94" s="15">
        <f t="shared" si="503"/>
        <v>2</v>
      </c>
      <c r="BO94" s="15">
        <f t="shared" si="503"/>
        <v>2</v>
      </c>
      <c r="BP94" s="15">
        <f t="shared" si="503"/>
        <v>2</v>
      </c>
      <c r="BQ94" s="15">
        <f t="shared" si="503"/>
        <v>2</v>
      </c>
      <c r="BR94" s="15">
        <f t="shared" si="503"/>
        <v>2</v>
      </c>
      <c r="BS94" s="15">
        <f t="shared" si="503"/>
        <v>2</v>
      </c>
      <c r="BT94" s="15">
        <f t="shared" si="503"/>
        <v>2</v>
      </c>
      <c r="BU94" s="15">
        <f t="shared" si="503"/>
        <v>2</v>
      </c>
      <c r="BV94" s="15">
        <f t="shared" si="503"/>
        <v>2</v>
      </c>
      <c r="BW94" s="15">
        <f t="shared" si="503"/>
        <v>2</v>
      </c>
      <c r="BX94" s="15">
        <f t="shared" si="503"/>
        <v>2</v>
      </c>
      <c r="BY94" s="15">
        <f t="shared" si="503"/>
        <v>2</v>
      </c>
      <c r="BZ94" s="15">
        <f t="shared" si="503"/>
        <v>2</v>
      </c>
      <c r="CA94" s="15">
        <f t="shared" si="503"/>
        <v>2</v>
      </c>
      <c r="CB94" s="15">
        <f t="shared" si="503"/>
        <v>2</v>
      </c>
      <c r="CC94" s="15">
        <f t="shared" si="503"/>
        <v>2</v>
      </c>
      <c r="CD94" s="15">
        <f t="shared" si="503"/>
        <v>2</v>
      </c>
      <c r="CE94" s="15">
        <f t="shared" si="503"/>
        <v>2</v>
      </c>
      <c r="CF94" s="15">
        <f t="shared" si="503"/>
        <v>2</v>
      </c>
      <c r="CG94" s="15">
        <f t="shared" si="503"/>
        <v>2</v>
      </c>
      <c r="CH94" s="15">
        <f t="shared" si="503"/>
        <v>2</v>
      </c>
      <c r="CI94" s="15">
        <f t="shared" si="503"/>
        <v>2</v>
      </c>
      <c r="CJ94" s="15">
        <f t="shared" si="503"/>
        <v>2</v>
      </c>
      <c r="CK94" s="15">
        <f t="shared" si="503"/>
        <v>2</v>
      </c>
      <c r="CL94" s="15">
        <f t="shared" si="503"/>
        <v>2</v>
      </c>
      <c r="CM94" s="15">
        <f t="shared" si="503"/>
        <v>2</v>
      </c>
      <c r="CN94" s="15">
        <f t="shared" si="503"/>
        <v>2</v>
      </c>
      <c r="CO94" s="15">
        <f t="shared" si="503"/>
        <v>2</v>
      </c>
      <c r="CP94" s="15">
        <f t="shared" si="503"/>
        <v>2</v>
      </c>
      <c r="CQ94" s="15">
        <f t="shared" si="503"/>
        <v>2</v>
      </c>
      <c r="CR94" s="15">
        <f t="shared" si="503"/>
        <v>2</v>
      </c>
      <c r="CS94" s="15">
        <f t="shared" si="503"/>
        <v>2</v>
      </c>
      <c r="CT94" s="15">
        <f t="shared" si="503"/>
        <v>2</v>
      </c>
      <c r="CU94" s="15">
        <f t="shared" si="503"/>
        <v>2</v>
      </c>
      <c r="CV94" s="15">
        <f t="shared" si="503"/>
        <v>2</v>
      </c>
      <c r="CW94" s="15">
        <f t="shared" si="503"/>
        <v>2</v>
      </c>
      <c r="CX94" s="15">
        <f t="shared" si="503"/>
        <v>2</v>
      </c>
      <c r="CY94" s="15">
        <f t="shared" si="503"/>
        <v>2</v>
      </c>
      <c r="CZ94" s="15">
        <f t="shared" si="503"/>
        <v>2</v>
      </c>
      <c r="DA94" s="15">
        <f t="shared" si="503"/>
        <v>2</v>
      </c>
      <c r="DB94" s="15">
        <f t="shared" si="503"/>
        <v>2</v>
      </c>
      <c r="DC94" s="15">
        <f t="shared" si="503"/>
        <v>2</v>
      </c>
      <c r="DD94" s="15">
        <f t="shared" si="503"/>
        <v>2</v>
      </c>
      <c r="DE94" s="15">
        <f t="shared" si="503"/>
        <v>2</v>
      </c>
      <c r="DF94" s="15">
        <f t="shared" si="503"/>
        <v>2</v>
      </c>
      <c r="DG94" s="15">
        <f t="shared" si="503"/>
        <v>2</v>
      </c>
      <c r="DH94" s="15">
        <f t="shared" si="503"/>
        <v>2</v>
      </c>
      <c r="DI94" s="15">
        <f t="shared" si="503"/>
        <v>2</v>
      </c>
      <c r="DJ94" s="15">
        <f t="shared" ref="DJ94:EA95" si="504">DI94</f>
        <v>2</v>
      </c>
      <c r="DK94" s="15">
        <f t="shared" si="504"/>
        <v>2</v>
      </c>
      <c r="DL94" s="15">
        <f t="shared" si="504"/>
        <v>2</v>
      </c>
      <c r="DM94" s="15">
        <f t="shared" si="504"/>
        <v>2</v>
      </c>
      <c r="DN94" s="15">
        <f t="shared" si="504"/>
        <v>2</v>
      </c>
      <c r="DO94" s="15">
        <f t="shared" si="504"/>
        <v>2</v>
      </c>
      <c r="DP94" s="15">
        <f t="shared" si="504"/>
        <v>2</v>
      </c>
      <c r="DQ94" s="15">
        <f t="shared" si="504"/>
        <v>2</v>
      </c>
      <c r="DR94" s="15">
        <f t="shared" si="504"/>
        <v>2</v>
      </c>
      <c r="DS94" s="15">
        <f t="shared" si="504"/>
        <v>2</v>
      </c>
      <c r="DT94" s="15">
        <f t="shared" si="504"/>
        <v>2</v>
      </c>
      <c r="DU94" s="15">
        <f t="shared" si="504"/>
        <v>2</v>
      </c>
      <c r="DV94" s="15">
        <f t="shared" si="504"/>
        <v>2</v>
      </c>
      <c r="DW94" s="15">
        <f t="shared" si="504"/>
        <v>2</v>
      </c>
      <c r="DX94" s="15">
        <f t="shared" si="504"/>
        <v>2</v>
      </c>
      <c r="DY94" s="15">
        <f t="shared" si="504"/>
        <v>2</v>
      </c>
      <c r="DZ94" s="15">
        <f t="shared" si="504"/>
        <v>2</v>
      </c>
      <c r="EA94" s="32">
        <f t="shared" si="504"/>
        <v>2</v>
      </c>
      <c r="EB94" s="73"/>
      <c r="EC94" s="73"/>
      <c r="ED94" s="73"/>
    </row>
    <row r="95" spans="2:134" x14ac:dyDescent="0.25"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W95" s="35"/>
      <c r="X95" s="34"/>
      <c r="Y95" s="34"/>
      <c r="Z95" s="34"/>
      <c r="AB95" s="34"/>
      <c r="AC95" s="34"/>
      <c r="AE95" s="111"/>
      <c r="AF95" s="31" t="s">
        <v>46</v>
      </c>
      <c r="AG95" s="15">
        <f>Y25</f>
        <v>1</v>
      </c>
      <c r="AH95" s="15">
        <f t="shared" si="502"/>
        <v>1</v>
      </c>
      <c r="AI95" s="15">
        <f t="shared" ref="AI95:CT95" si="505">AH95</f>
        <v>1</v>
      </c>
      <c r="AJ95" s="15">
        <f t="shared" si="505"/>
        <v>1</v>
      </c>
      <c r="AK95" s="15">
        <f t="shared" si="505"/>
        <v>1</v>
      </c>
      <c r="AL95" s="15">
        <f t="shared" si="505"/>
        <v>1</v>
      </c>
      <c r="AM95" s="15">
        <f t="shared" si="505"/>
        <v>1</v>
      </c>
      <c r="AN95" s="15">
        <f t="shared" si="505"/>
        <v>1</v>
      </c>
      <c r="AO95" s="15">
        <f t="shared" si="505"/>
        <v>1</v>
      </c>
      <c r="AP95" s="15">
        <f t="shared" si="505"/>
        <v>1</v>
      </c>
      <c r="AQ95" s="15">
        <f t="shared" si="505"/>
        <v>1</v>
      </c>
      <c r="AR95" s="15">
        <f t="shared" si="505"/>
        <v>1</v>
      </c>
      <c r="AS95" s="15">
        <f t="shared" si="505"/>
        <v>1</v>
      </c>
      <c r="AT95" s="15">
        <f t="shared" si="505"/>
        <v>1</v>
      </c>
      <c r="AU95" s="15">
        <f t="shared" si="505"/>
        <v>1</v>
      </c>
      <c r="AV95" s="15">
        <f t="shared" si="505"/>
        <v>1</v>
      </c>
      <c r="AW95" s="15">
        <f t="shared" si="505"/>
        <v>1</v>
      </c>
      <c r="AX95" s="15">
        <f t="shared" si="505"/>
        <v>1</v>
      </c>
      <c r="AY95" s="15">
        <f t="shared" si="505"/>
        <v>1</v>
      </c>
      <c r="AZ95" s="15">
        <f t="shared" si="505"/>
        <v>1</v>
      </c>
      <c r="BA95" s="15">
        <f t="shared" si="505"/>
        <v>1</v>
      </c>
      <c r="BB95" s="15">
        <f t="shared" si="505"/>
        <v>1</v>
      </c>
      <c r="BC95" s="15">
        <f t="shared" si="505"/>
        <v>1</v>
      </c>
      <c r="BD95" s="15">
        <f t="shared" si="505"/>
        <v>1</v>
      </c>
      <c r="BE95" s="15">
        <f t="shared" si="505"/>
        <v>1</v>
      </c>
      <c r="BF95" s="15">
        <f t="shared" si="505"/>
        <v>1</v>
      </c>
      <c r="BG95" s="15">
        <f t="shared" si="505"/>
        <v>1</v>
      </c>
      <c r="BH95" s="15">
        <f t="shared" si="505"/>
        <v>1</v>
      </c>
      <c r="BI95" s="15">
        <f t="shared" si="505"/>
        <v>1</v>
      </c>
      <c r="BJ95" s="15">
        <f t="shared" si="505"/>
        <v>1</v>
      </c>
      <c r="BK95" s="15">
        <f t="shared" si="505"/>
        <v>1</v>
      </c>
      <c r="BL95" s="15">
        <f t="shared" si="505"/>
        <v>1</v>
      </c>
      <c r="BM95" s="15">
        <f t="shared" si="505"/>
        <v>1</v>
      </c>
      <c r="BN95" s="15">
        <f t="shared" si="505"/>
        <v>1</v>
      </c>
      <c r="BO95" s="15">
        <f t="shared" si="505"/>
        <v>1</v>
      </c>
      <c r="BP95" s="15">
        <f t="shared" si="505"/>
        <v>1</v>
      </c>
      <c r="BQ95" s="15">
        <f t="shared" si="505"/>
        <v>1</v>
      </c>
      <c r="BR95" s="15">
        <f t="shared" si="505"/>
        <v>1</v>
      </c>
      <c r="BS95" s="15">
        <f t="shared" si="505"/>
        <v>1</v>
      </c>
      <c r="BT95" s="15">
        <f t="shared" si="505"/>
        <v>1</v>
      </c>
      <c r="BU95" s="15">
        <f t="shared" si="505"/>
        <v>1</v>
      </c>
      <c r="BV95" s="15">
        <f t="shared" si="505"/>
        <v>1</v>
      </c>
      <c r="BW95" s="15">
        <f t="shared" si="505"/>
        <v>1</v>
      </c>
      <c r="BX95" s="15">
        <f t="shared" si="505"/>
        <v>1</v>
      </c>
      <c r="BY95" s="15">
        <f t="shared" si="505"/>
        <v>1</v>
      </c>
      <c r="BZ95" s="15">
        <f t="shared" si="505"/>
        <v>1</v>
      </c>
      <c r="CA95" s="15">
        <f t="shared" si="505"/>
        <v>1</v>
      </c>
      <c r="CB95" s="15">
        <f t="shared" si="505"/>
        <v>1</v>
      </c>
      <c r="CC95" s="15">
        <f t="shared" si="505"/>
        <v>1</v>
      </c>
      <c r="CD95" s="15">
        <f t="shared" si="505"/>
        <v>1</v>
      </c>
      <c r="CE95" s="15">
        <f t="shared" si="505"/>
        <v>1</v>
      </c>
      <c r="CF95" s="15">
        <f t="shared" si="505"/>
        <v>1</v>
      </c>
      <c r="CG95" s="15">
        <f t="shared" si="505"/>
        <v>1</v>
      </c>
      <c r="CH95" s="15">
        <f t="shared" si="505"/>
        <v>1</v>
      </c>
      <c r="CI95" s="15">
        <f t="shared" si="505"/>
        <v>1</v>
      </c>
      <c r="CJ95" s="15">
        <f t="shared" si="505"/>
        <v>1</v>
      </c>
      <c r="CK95" s="15">
        <f t="shared" si="505"/>
        <v>1</v>
      </c>
      <c r="CL95" s="15">
        <f t="shared" si="505"/>
        <v>1</v>
      </c>
      <c r="CM95" s="15">
        <f t="shared" si="505"/>
        <v>1</v>
      </c>
      <c r="CN95" s="15">
        <f t="shared" si="505"/>
        <v>1</v>
      </c>
      <c r="CO95" s="15">
        <f t="shared" si="505"/>
        <v>1</v>
      </c>
      <c r="CP95" s="15">
        <f t="shared" si="505"/>
        <v>1</v>
      </c>
      <c r="CQ95" s="15">
        <f t="shared" si="505"/>
        <v>1</v>
      </c>
      <c r="CR95" s="15">
        <f t="shared" si="505"/>
        <v>1</v>
      </c>
      <c r="CS95" s="15">
        <f t="shared" si="505"/>
        <v>1</v>
      </c>
      <c r="CT95" s="15">
        <f t="shared" si="505"/>
        <v>1</v>
      </c>
      <c r="CU95" s="15">
        <f t="shared" si="503"/>
        <v>1</v>
      </c>
      <c r="CV95" s="15">
        <f t="shared" si="503"/>
        <v>1</v>
      </c>
      <c r="CW95" s="15">
        <f t="shared" si="503"/>
        <v>1</v>
      </c>
      <c r="CX95" s="15">
        <f t="shared" si="503"/>
        <v>1</v>
      </c>
      <c r="CY95" s="15">
        <f t="shared" si="503"/>
        <v>1</v>
      </c>
      <c r="CZ95" s="15">
        <f t="shared" si="503"/>
        <v>1</v>
      </c>
      <c r="DA95" s="15">
        <f t="shared" si="503"/>
        <v>1</v>
      </c>
      <c r="DB95" s="15">
        <f t="shared" si="503"/>
        <v>1</v>
      </c>
      <c r="DC95" s="15">
        <f t="shared" si="503"/>
        <v>1</v>
      </c>
      <c r="DD95" s="15">
        <f t="shared" si="503"/>
        <v>1</v>
      </c>
      <c r="DE95" s="15">
        <f t="shared" si="503"/>
        <v>1</v>
      </c>
      <c r="DF95" s="15">
        <f t="shared" si="503"/>
        <v>1</v>
      </c>
      <c r="DG95" s="15">
        <f t="shared" si="503"/>
        <v>1</v>
      </c>
      <c r="DH95" s="15">
        <f t="shared" si="503"/>
        <v>1</v>
      </c>
      <c r="DI95" s="15">
        <f t="shared" si="503"/>
        <v>1</v>
      </c>
      <c r="DJ95" s="15">
        <f t="shared" si="504"/>
        <v>1</v>
      </c>
      <c r="DK95" s="15">
        <f t="shared" si="504"/>
        <v>1</v>
      </c>
      <c r="DL95" s="15">
        <f t="shared" si="504"/>
        <v>1</v>
      </c>
      <c r="DM95" s="15">
        <f t="shared" si="504"/>
        <v>1</v>
      </c>
      <c r="DN95" s="15">
        <f t="shared" si="504"/>
        <v>1</v>
      </c>
      <c r="DO95" s="15">
        <f t="shared" si="504"/>
        <v>1</v>
      </c>
      <c r="DP95" s="15">
        <f t="shared" si="504"/>
        <v>1</v>
      </c>
      <c r="DQ95" s="15">
        <f t="shared" si="504"/>
        <v>1</v>
      </c>
      <c r="DR95" s="15">
        <f t="shared" si="504"/>
        <v>1</v>
      </c>
      <c r="DS95" s="15">
        <f t="shared" si="504"/>
        <v>1</v>
      </c>
      <c r="DT95" s="15">
        <f t="shared" si="504"/>
        <v>1</v>
      </c>
      <c r="DU95" s="15">
        <f t="shared" si="504"/>
        <v>1</v>
      </c>
      <c r="DV95" s="15">
        <f t="shared" si="504"/>
        <v>1</v>
      </c>
      <c r="DW95" s="15">
        <f t="shared" si="504"/>
        <v>1</v>
      </c>
      <c r="DX95" s="15">
        <f t="shared" si="504"/>
        <v>1</v>
      </c>
      <c r="DY95" s="15">
        <f t="shared" si="504"/>
        <v>1</v>
      </c>
      <c r="DZ95" s="15">
        <f t="shared" si="504"/>
        <v>1</v>
      </c>
      <c r="EA95" s="32">
        <f t="shared" si="504"/>
        <v>1</v>
      </c>
      <c r="EB95" s="39"/>
      <c r="EC95" s="39"/>
      <c r="ED95" s="39"/>
    </row>
    <row r="96" spans="2:134" x14ac:dyDescent="0.25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W96" s="35"/>
      <c r="X96" s="34"/>
      <c r="Y96" s="34"/>
      <c r="Z96" s="34"/>
      <c r="AB96" s="34"/>
      <c r="AC96" s="34"/>
      <c r="AE96" s="111"/>
      <c r="AF96" s="31" t="s">
        <v>42</v>
      </c>
      <c r="AG96" s="15">
        <f>0.5*(AG77^2)</f>
        <v>4.5</v>
      </c>
      <c r="AH96" s="15">
        <f>0.5*(AH77^2)</f>
        <v>4.5</v>
      </c>
      <c r="AI96" s="15">
        <f t="shared" ref="AI96:CT96" si="506">0.5*(AI77^2)</f>
        <v>4.5</v>
      </c>
      <c r="AJ96" s="15">
        <f t="shared" si="506"/>
        <v>4.5</v>
      </c>
      <c r="AK96" s="15">
        <f t="shared" si="506"/>
        <v>4.5</v>
      </c>
      <c r="AL96" s="15">
        <f t="shared" si="506"/>
        <v>4.5</v>
      </c>
      <c r="AM96" s="15">
        <f t="shared" si="506"/>
        <v>4.5</v>
      </c>
      <c r="AN96" s="15">
        <f t="shared" si="506"/>
        <v>4.5</v>
      </c>
      <c r="AO96" s="15">
        <f t="shared" si="506"/>
        <v>4.5</v>
      </c>
      <c r="AP96" s="15">
        <f t="shared" si="506"/>
        <v>4.5</v>
      </c>
      <c r="AQ96" s="15">
        <f t="shared" si="506"/>
        <v>4.5</v>
      </c>
      <c r="AR96" s="15">
        <f t="shared" si="506"/>
        <v>4.5</v>
      </c>
      <c r="AS96" s="15">
        <f t="shared" si="506"/>
        <v>4.5</v>
      </c>
      <c r="AT96" s="15">
        <f t="shared" si="506"/>
        <v>4.5</v>
      </c>
      <c r="AU96" s="15">
        <f t="shared" si="506"/>
        <v>4.5</v>
      </c>
      <c r="AV96" s="15">
        <f t="shared" si="506"/>
        <v>4.5</v>
      </c>
      <c r="AW96" s="15">
        <f t="shared" si="506"/>
        <v>4.5</v>
      </c>
      <c r="AX96" s="15">
        <f t="shared" si="506"/>
        <v>4.5</v>
      </c>
      <c r="AY96" s="15">
        <f t="shared" si="506"/>
        <v>4.5</v>
      </c>
      <c r="AZ96" s="15">
        <f t="shared" si="506"/>
        <v>4.5</v>
      </c>
      <c r="BA96" s="15">
        <f t="shared" si="506"/>
        <v>4.5</v>
      </c>
      <c r="BB96" s="15">
        <f t="shared" si="506"/>
        <v>4.5</v>
      </c>
      <c r="BC96" s="15">
        <f t="shared" si="506"/>
        <v>4.5</v>
      </c>
      <c r="BD96" s="15">
        <f t="shared" si="506"/>
        <v>4.5</v>
      </c>
      <c r="BE96" s="15">
        <f t="shared" si="506"/>
        <v>4.5</v>
      </c>
      <c r="BF96" s="15">
        <f t="shared" si="506"/>
        <v>4.5</v>
      </c>
      <c r="BG96" s="15">
        <f t="shared" si="506"/>
        <v>4.5</v>
      </c>
      <c r="BH96" s="15">
        <f t="shared" si="506"/>
        <v>4.5</v>
      </c>
      <c r="BI96" s="15">
        <f t="shared" si="506"/>
        <v>4.5</v>
      </c>
      <c r="BJ96" s="15">
        <f t="shared" si="506"/>
        <v>4.5</v>
      </c>
      <c r="BK96" s="15">
        <f t="shared" si="506"/>
        <v>4.5</v>
      </c>
      <c r="BL96" s="15">
        <f t="shared" si="506"/>
        <v>4.5</v>
      </c>
      <c r="BM96" s="15">
        <f t="shared" si="506"/>
        <v>4.5</v>
      </c>
      <c r="BN96" s="15">
        <f t="shared" si="506"/>
        <v>4.5</v>
      </c>
      <c r="BO96" s="15">
        <f t="shared" si="506"/>
        <v>4.5</v>
      </c>
      <c r="BP96" s="15">
        <f t="shared" si="506"/>
        <v>4.5</v>
      </c>
      <c r="BQ96" s="15">
        <f t="shared" si="506"/>
        <v>4.5</v>
      </c>
      <c r="BR96" s="15">
        <f t="shared" si="506"/>
        <v>4.5</v>
      </c>
      <c r="BS96" s="15">
        <f t="shared" si="506"/>
        <v>4.5</v>
      </c>
      <c r="BT96" s="15">
        <f t="shared" si="506"/>
        <v>4.5</v>
      </c>
      <c r="BU96" s="15">
        <f t="shared" si="506"/>
        <v>4.5</v>
      </c>
      <c r="BV96" s="15">
        <f t="shared" si="506"/>
        <v>4.5</v>
      </c>
      <c r="BW96" s="15">
        <f t="shared" si="506"/>
        <v>4.5</v>
      </c>
      <c r="BX96" s="15">
        <f t="shared" si="506"/>
        <v>4.5</v>
      </c>
      <c r="BY96" s="15">
        <f t="shared" si="506"/>
        <v>4.5</v>
      </c>
      <c r="BZ96" s="15">
        <f t="shared" si="506"/>
        <v>4.5</v>
      </c>
      <c r="CA96" s="15">
        <f t="shared" si="506"/>
        <v>4.5</v>
      </c>
      <c r="CB96" s="15">
        <f t="shared" si="506"/>
        <v>4.5</v>
      </c>
      <c r="CC96" s="15">
        <f t="shared" si="506"/>
        <v>4.5</v>
      </c>
      <c r="CD96" s="15">
        <f t="shared" si="506"/>
        <v>4.5</v>
      </c>
      <c r="CE96" s="15">
        <f t="shared" si="506"/>
        <v>4.5</v>
      </c>
      <c r="CF96" s="15">
        <f t="shared" si="506"/>
        <v>4.5</v>
      </c>
      <c r="CG96" s="15">
        <f t="shared" si="506"/>
        <v>4.5</v>
      </c>
      <c r="CH96" s="15">
        <f t="shared" si="506"/>
        <v>4.5</v>
      </c>
      <c r="CI96" s="15">
        <f t="shared" si="506"/>
        <v>4.5</v>
      </c>
      <c r="CJ96" s="15">
        <f t="shared" si="506"/>
        <v>4.5</v>
      </c>
      <c r="CK96" s="15">
        <f t="shared" si="506"/>
        <v>4.5</v>
      </c>
      <c r="CL96" s="15">
        <f t="shared" si="506"/>
        <v>4.5</v>
      </c>
      <c r="CM96" s="15">
        <f t="shared" si="506"/>
        <v>4.5</v>
      </c>
      <c r="CN96" s="15">
        <f t="shared" si="506"/>
        <v>4.5</v>
      </c>
      <c r="CO96" s="15">
        <f t="shared" si="506"/>
        <v>4.5</v>
      </c>
      <c r="CP96" s="15">
        <f t="shared" si="506"/>
        <v>4.5</v>
      </c>
      <c r="CQ96" s="15">
        <f t="shared" si="506"/>
        <v>4.5</v>
      </c>
      <c r="CR96" s="15">
        <f t="shared" si="506"/>
        <v>4.5</v>
      </c>
      <c r="CS96" s="15">
        <f t="shared" si="506"/>
        <v>4.5</v>
      </c>
      <c r="CT96" s="15">
        <f t="shared" si="506"/>
        <v>4.5</v>
      </c>
      <c r="CU96" s="15">
        <f t="shared" ref="CU96:EA96" si="507">0.5*(CU77^2)</f>
        <v>4.5</v>
      </c>
      <c r="CV96" s="15">
        <f t="shared" si="507"/>
        <v>4.5</v>
      </c>
      <c r="CW96" s="15">
        <f t="shared" si="507"/>
        <v>4.5</v>
      </c>
      <c r="CX96" s="15">
        <f t="shared" si="507"/>
        <v>4.5</v>
      </c>
      <c r="CY96" s="15">
        <f t="shared" si="507"/>
        <v>4.5</v>
      </c>
      <c r="CZ96" s="15">
        <f t="shared" si="507"/>
        <v>4.5</v>
      </c>
      <c r="DA96" s="15">
        <f t="shared" si="507"/>
        <v>4.5</v>
      </c>
      <c r="DB96" s="15">
        <f t="shared" si="507"/>
        <v>4.5</v>
      </c>
      <c r="DC96" s="15">
        <f t="shared" si="507"/>
        <v>4.5</v>
      </c>
      <c r="DD96" s="15">
        <f t="shared" si="507"/>
        <v>4.5</v>
      </c>
      <c r="DE96" s="15">
        <f t="shared" si="507"/>
        <v>4.5</v>
      </c>
      <c r="DF96" s="15">
        <f t="shared" si="507"/>
        <v>4.5</v>
      </c>
      <c r="DG96" s="15">
        <f t="shared" si="507"/>
        <v>4.5</v>
      </c>
      <c r="DH96" s="15">
        <f t="shared" si="507"/>
        <v>4.5</v>
      </c>
      <c r="DI96" s="15">
        <f t="shared" si="507"/>
        <v>4.5</v>
      </c>
      <c r="DJ96" s="15">
        <f t="shared" si="507"/>
        <v>4.5</v>
      </c>
      <c r="DK96" s="15">
        <f t="shared" si="507"/>
        <v>4.5</v>
      </c>
      <c r="DL96" s="15">
        <f t="shared" si="507"/>
        <v>4.5</v>
      </c>
      <c r="DM96" s="15">
        <f t="shared" si="507"/>
        <v>4.5</v>
      </c>
      <c r="DN96" s="15">
        <f t="shared" si="507"/>
        <v>4.5</v>
      </c>
      <c r="DO96" s="15">
        <f t="shared" si="507"/>
        <v>4.5</v>
      </c>
      <c r="DP96" s="15">
        <f t="shared" si="507"/>
        <v>4.5</v>
      </c>
      <c r="DQ96" s="15">
        <f t="shared" si="507"/>
        <v>4.5</v>
      </c>
      <c r="DR96" s="15">
        <f t="shared" si="507"/>
        <v>4.5</v>
      </c>
      <c r="DS96" s="15">
        <f t="shared" si="507"/>
        <v>4.5</v>
      </c>
      <c r="DT96" s="15">
        <f t="shared" si="507"/>
        <v>4.5</v>
      </c>
      <c r="DU96" s="15">
        <f t="shared" si="507"/>
        <v>4.5</v>
      </c>
      <c r="DV96" s="15">
        <f t="shared" si="507"/>
        <v>4.5</v>
      </c>
      <c r="DW96" s="15">
        <f t="shared" si="507"/>
        <v>4.5</v>
      </c>
      <c r="DX96" s="15">
        <f t="shared" si="507"/>
        <v>4.5</v>
      </c>
      <c r="DY96" s="15">
        <f t="shared" si="507"/>
        <v>4.5</v>
      </c>
      <c r="DZ96" s="15">
        <f t="shared" si="507"/>
        <v>4.5</v>
      </c>
      <c r="EA96" s="32">
        <f t="shared" si="507"/>
        <v>4.5</v>
      </c>
      <c r="EB96" s="39"/>
      <c r="EC96" s="39"/>
      <c r="ED96" s="39"/>
    </row>
    <row r="97" spans="2:134" ht="16.5" thickBot="1" x14ac:dyDescent="0.3"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W97" s="35"/>
      <c r="X97" s="34"/>
      <c r="Y97" s="34"/>
      <c r="Z97" s="34"/>
      <c r="AB97" s="34"/>
      <c r="AC97" s="34"/>
      <c r="AE97" s="111"/>
      <c r="AF97" s="31" t="s">
        <v>43</v>
      </c>
      <c r="AG97" s="15">
        <f>0.5*(AG78^2)</f>
        <v>0.78125</v>
      </c>
      <c r="AH97" s="15">
        <f>0.5*(AH78^2)</f>
        <v>0.78125</v>
      </c>
      <c r="AI97" s="15">
        <f t="shared" ref="AI97:CT97" si="508">0.5*(AI78^2)</f>
        <v>0.78125</v>
      </c>
      <c r="AJ97" s="15">
        <f t="shared" si="508"/>
        <v>0.78125</v>
      </c>
      <c r="AK97" s="15">
        <f t="shared" si="508"/>
        <v>0.78125</v>
      </c>
      <c r="AL97" s="15">
        <f t="shared" si="508"/>
        <v>0.78125</v>
      </c>
      <c r="AM97" s="15">
        <f t="shared" si="508"/>
        <v>0.78125</v>
      </c>
      <c r="AN97" s="15">
        <f t="shared" si="508"/>
        <v>0.78125</v>
      </c>
      <c r="AO97" s="15">
        <f t="shared" si="508"/>
        <v>0.78125</v>
      </c>
      <c r="AP97" s="15">
        <f t="shared" si="508"/>
        <v>0.78125</v>
      </c>
      <c r="AQ97" s="15">
        <f t="shared" si="508"/>
        <v>0.78125</v>
      </c>
      <c r="AR97" s="15">
        <f t="shared" si="508"/>
        <v>0.78125</v>
      </c>
      <c r="AS97" s="15">
        <f t="shared" si="508"/>
        <v>0.78125</v>
      </c>
      <c r="AT97" s="15">
        <f t="shared" si="508"/>
        <v>0.78125</v>
      </c>
      <c r="AU97" s="15">
        <f t="shared" si="508"/>
        <v>0.78125</v>
      </c>
      <c r="AV97" s="15">
        <f t="shared" si="508"/>
        <v>0.78125</v>
      </c>
      <c r="AW97" s="15">
        <f t="shared" si="508"/>
        <v>0.78125</v>
      </c>
      <c r="AX97" s="15">
        <f t="shared" si="508"/>
        <v>0.78125</v>
      </c>
      <c r="AY97" s="15">
        <f t="shared" si="508"/>
        <v>0.78125</v>
      </c>
      <c r="AZ97" s="15">
        <f t="shared" si="508"/>
        <v>0.78125</v>
      </c>
      <c r="BA97" s="15">
        <f t="shared" si="508"/>
        <v>0.78125</v>
      </c>
      <c r="BB97" s="15">
        <f t="shared" si="508"/>
        <v>0.78125</v>
      </c>
      <c r="BC97" s="15">
        <f t="shared" si="508"/>
        <v>0.78125</v>
      </c>
      <c r="BD97" s="15">
        <f t="shared" si="508"/>
        <v>0.78125</v>
      </c>
      <c r="BE97" s="15">
        <f t="shared" si="508"/>
        <v>0.78125</v>
      </c>
      <c r="BF97" s="15">
        <f t="shared" si="508"/>
        <v>0.78125</v>
      </c>
      <c r="BG97" s="15">
        <f t="shared" si="508"/>
        <v>0.78125</v>
      </c>
      <c r="BH97" s="15">
        <f t="shared" si="508"/>
        <v>0.78125</v>
      </c>
      <c r="BI97" s="15">
        <f t="shared" si="508"/>
        <v>0.78125</v>
      </c>
      <c r="BJ97" s="15">
        <f t="shared" si="508"/>
        <v>0.78125</v>
      </c>
      <c r="BK97" s="15">
        <f t="shared" si="508"/>
        <v>0.78125</v>
      </c>
      <c r="BL97" s="15">
        <f t="shared" si="508"/>
        <v>0.78125</v>
      </c>
      <c r="BM97" s="15">
        <f t="shared" si="508"/>
        <v>0.78125</v>
      </c>
      <c r="BN97" s="15">
        <f t="shared" si="508"/>
        <v>0.78125</v>
      </c>
      <c r="BO97" s="15">
        <f t="shared" si="508"/>
        <v>0.78125</v>
      </c>
      <c r="BP97" s="15">
        <f t="shared" si="508"/>
        <v>0.78125</v>
      </c>
      <c r="BQ97" s="15">
        <f t="shared" si="508"/>
        <v>0.78125</v>
      </c>
      <c r="BR97" s="15">
        <f t="shared" si="508"/>
        <v>0.78125</v>
      </c>
      <c r="BS97" s="15">
        <f t="shared" si="508"/>
        <v>0.78125</v>
      </c>
      <c r="BT97" s="15">
        <f t="shared" si="508"/>
        <v>0.78125</v>
      </c>
      <c r="BU97" s="15">
        <f t="shared" si="508"/>
        <v>0.78125</v>
      </c>
      <c r="BV97" s="15">
        <f t="shared" si="508"/>
        <v>0.78125</v>
      </c>
      <c r="BW97" s="15">
        <f t="shared" si="508"/>
        <v>0.78125</v>
      </c>
      <c r="BX97" s="15">
        <f t="shared" si="508"/>
        <v>0.78125</v>
      </c>
      <c r="BY97" s="15">
        <f t="shared" si="508"/>
        <v>0.78125</v>
      </c>
      <c r="BZ97" s="15">
        <f t="shared" si="508"/>
        <v>0.78125</v>
      </c>
      <c r="CA97" s="15">
        <f t="shared" si="508"/>
        <v>0.78125</v>
      </c>
      <c r="CB97" s="15">
        <f t="shared" si="508"/>
        <v>0.78125</v>
      </c>
      <c r="CC97" s="15">
        <f t="shared" si="508"/>
        <v>0.78125</v>
      </c>
      <c r="CD97" s="15">
        <f t="shared" si="508"/>
        <v>0.78125</v>
      </c>
      <c r="CE97" s="15">
        <f t="shared" si="508"/>
        <v>0.78125</v>
      </c>
      <c r="CF97" s="15">
        <f t="shared" si="508"/>
        <v>0.78125</v>
      </c>
      <c r="CG97" s="15">
        <f t="shared" si="508"/>
        <v>0.78125</v>
      </c>
      <c r="CH97" s="15">
        <f t="shared" si="508"/>
        <v>0.78125</v>
      </c>
      <c r="CI97" s="15">
        <f t="shared" si="508"/>
        <v>0.78125</v>
      </c>
      <c r="CJ97" s="15">
        <f t="shared" si="508"/>
        <v>0.78125</v>
      </c>
      <c r="CK97" s="15">
        <f t="shared" si="508"/>
        <v>0.78125</v>
      </c>
      <c r="CL97" s="15">
        <f t="shared" si="508"/>
        <v>0.78125</v>
      </c>
      <c r="CM97" s="15">
        <f t="shared" si="508"/>
        <v>0.78125</v>
      </c>
      <c r="CN97" s="15">
        <f t="shared" si="508"/>
        <v>0.78125</v>
      </c>
      <c r="CO97" s="15">
        <f t="shared" si="508"/>
        <v>0.78125</v>
      </c>
      <c r="CP97" s="15">
        <f t="shared" si="508"/>
        <v>0.78125</v>
      </c>
      <c r="CQ97" s="15">
        <f t="shared" si="508"/>
        <v>0.78125</v>
      </c>
      <c r="CR97" s="15">
        <f t="shared" si="508"/>
        <v>0.78125</v>
      </c>
      <c r="CS97" s="15">
        <f t="shared" si="508"/>
        <v>0.78125</v>
      </c>
      <c r="CT97" s="15">
        <f t="shared" si="508"/>
        <v>0.78125</v>
      </c>
      <c r="CU97" s="15">
        <f t="shared" ref="CU97:EA97" si="509">0.5*(CU78^2)</f>
        <v>0.78125</v>
      </c>
      <c r="CV97" s="15">
        <f t="shared" si="509"/>
        <v>0.78125</v>
      </c>
      <c r="CW97" s="15">
        <f t="shared" si="509"/>
        <v>0.78125</v>
      </c>
      <c r="CX97" s="15">
        <f t="shared" si="509"/>
        <v>0.78125</v>
      </c>
      <c r="CY97" s="15">
        <f t="shared" si="509"/>
        <v>0.78125</v>
      </c>
      <c r="CZ97" s="15">
        <f t="shared" si="509"/>
        <v>0.78125</v>
      </c>
      <c r="DA97" s="15">
        <f t="shared" si="509"/>
        <v>0.78125</v>
      </c>
      <c r="DB97" s="15">
        <f t="shared" si="509"/>
        <v>0.78125</v>
      </c>
      <c r="DC97" s="15">
        <f t="shared" si="509"/>
        <v>0.78125</v>
      </c>
      <c r="DD97" s="15">
        <f t="shared" si="509"/>
        <v>0.78125</v>
      </c>
      <c r="DE97" s="15">
        <f t="shared" si="509"/>
        <v>0.78125</v>
      </c>
      <c r="DF97" s="15">
        <f t="shared" si="509"/>
        <v>0.78125</v>
      </c>
      <c r="DG97" s="15">
        <f t="shared" si="509"/>
        <v>0.78125</v>
      </c>
      <c r="DH97" s="15">
        <f t="shared" si="509"/>
        <v>0.78125</v>
      </c>
      <c r="DI97" s="15">
        <f t="shared" si="509"/>
        <v>0.78125</v>
      </c>
      <c r="DJ97" s="15">
        <f t="shared" si="509"/>
        <v>0.78125</v>
      </c>
      <c r="DK97" s="15">
        <f t="shared" si="509"/>
        <v>0.78125</v>
      </c>
      <c r="DL97" s="15">
        <f t="shared" si="509"/>
        <v>0.78125</v>
      </c>
      <c r="DM97" s="15">
        <f t="shared" si="509"/>
        <v>0.78125</v>
      </c>
      <c r="DN97" s="15">
        <f t="shared" si="509"/>
        <v>0.78125</v>
      </c>
      <c r="DO97" s="15">
        <f t="shared" si="509"/>
        <v>0.78125</v>
      </c>
      <c r="DP97" s="15">
        <f t="shared" si="509"/>
        <v>0.78125</v>
      </c>
      <c r="DQ97" s="15">
        <f t="shared" si="509"/>
        <v>0.78125</v>
      </c>
      <c r="DR97" s="15">
        <f t="shared" si="509"/>
        <v>0.78125</v>
      </c>
      <c r="DS97" s="15">
        <f t="shared" si="509"/>
        <v>0.78125</v>
      </c>
      <c r="DT97" s="15">
        <f t="shared" si="509"/>
        <v>0.78125</v>
      </c>
      <c r="DU97" s="15">
        <f t="shared" si="509"/>
        <v>0.78125</v>
      </c>
      <c r="DV97" s="15">
        <f t="shared" si="509"/>
        <v>0.78125</v>
      </c>
      <c r="DW97" s="15">
        <f t="shared" si="509"/>
        <v>0.78125</v>
      </c>
      <c r="DX97" s="15">
        <f t="shared" si="509"/>
        <v>0.78125</v>
      </c>
      <c r="DY97" s="15">
        <f t="shared" si="509"/>
        <v>0.78125</v>
      </c>
      <c r="DZ97" s="15">
        <f t="shared" si="509"/>
        <v>0.78125</v>
      </c>
      <c r="EA97" s="32">
        <f t="shared" si="509"/>
        <v>0.78125</v>
      </c>
      <c r="EB97" s="39"/>
      <c r="EC97" s="39"/>
      <c r="ED97" s="39"/>
    </row>
    <row r="98" spans="2:134" ht="16.5" thickBot="1" x14ac:dyDescent="0.3"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W98" s="35"/>
      <c r="X98" s="34"/>
      <c r="Y98" s="34"/>
      <c r="Z98" s="34"/>
      <c r="AB98" s="34"/>
      <c r="AC98" s="34"/>
      <c r="AE98" s="111"/>
      <c r="AF98" s="31" t="s">
        <v>50</v>
      </c>
      <c r="AG98" s="76">
        <v>0.01</v>
      </c>
      <c r="AH98" s="77">
        <f>AG98+0.01</f>
        <v>0.02</v>
      </c>
      <c r="AI98" s="77">
        <f t="shared" ref="AI98:CT98" si="510">AH98+0.01</f>
        <v>0.03</v>
      </c>
      <c r="AJ98" s="77">
        <f t="shared" si="510"/>
        <v>0.04</v>
      </c>
      <c r="AK98" s="77">
        <f t="shared" si="510"/>
        <v>0.05</v>
      </c>
      <c r="AL98" s="77">
        <f t="shared" si="510"/>
        <v>6.0000000000000005E-2</v>
      </c>
      <c r="AM98" s="77">
        <f t="shared" si="510"/>
        <v>7.0000000000000007E-2</v>
      </c>
      <c r="AN98" s="77">
        <f t="shared" si="510"/>
        <v>0.08</v>
      </c>
      <c r="AO98" s="77">
        <f t="shared" si="510"/>
        <v>0.09</v>
      </c>
      <c r="AP98" s="77">
        <f t="shared" si="510"/>
        <v>9.9999999999999992E-2</v>
      </c>
      <c r="AQ98" s="77">
        <f t="shared" si="510"/>
        <v>0.10999999999999999</v>
      </c>
      <c r="AR98" s="77">
        <f t="shared" si="510"/>
        <v>0.11999999999999998</v>
      </c>
      <c r="AS98" s="77">
        <f t="shared" si="510"/>
        <v>0.12999999999999998</v>
      </c>
      <c r="AT98" s="77">
        <f t="shared" si="510"/>
        <v>0.13999999999999999</v>
      </c>
      <c r="AU98" s="77">
        <f t="shared" si="510"/>
        <v>0.15</v>
      </c>
      <c r="AV98" s="77">
        <f t="shared" si="510"/>
        <v>0.16</v>
      </c>
      <c r="AW98" s="77">
        <f t="shared" si="510"/>
        <v>0.17</v>
      </c>
      <c r="AX98" s="77">
        <f t="shared" si="510"/>
        <v>0.18000000000000002</v>
      </c>
      <c r="AY98" s="77">
        <f t="shared" si="510"/>
        <v>0.19000000000000003</v>
      </c>
      <c r="AZ98" s="77">
        <f t="shared" si="510"/>
        <v>0.20000000000000004</v>
      </c>
      <c r="BA98" s="77">
        <f t="shared" si="510"/>
        <v>0.21000000000000005</v>
      </c>
      <c r="BB98" s="77">
        <f t="shared" si="510"/>
        <v>0.22000000000000006</v>
      </c>
      <c r="BC98" s="77">
        <f t="shared" si="510"/>
        <v>0.23000000000000007</v>
      </c>
      <c r="BD98" s="77">
        <f t="shared" si="510"/>
        <v>0.24000000000000007</v>
      </c>
      <c r="BE98" s="77">
        <f t="shared" si="510"/>
        <v>0.25000000000000006</v>
      </c>
      <c r="BF98" s="77">
        <f t="shared" si="510"/>
        <v>0.26000000000000006</v>
      </c>
      <c r="BG98" s="77">
        <f t="shared" si="510"/>
        <v>0.27000000000000007</v>
      </c>
      <c r="BH98" s="77">
        <f t="shared" si="510"/>
        <v>0.28000000000000008</v>
      </c>
      <c r="BI98" s="77">
        <f t="shared" si="510"/>
        <v>0.29000000000000009</v>
      </c>
      <c r="BJ98" s="77">
        <f t="shared" si="510"/>
        <v>0.3000000000000001</v>
      </c>
      <c r="BK98" s="77">
        <f t="shared" si="510"/>
        <v>0.31000000000000011</v>
      </c>
      <c r="BL98" s="77">
        <f t="shared" si="510"/>
        <v>0.32000000000000012</v>
      </c>
      <c r="BM98" s="77">
        <f t="shared" si="510"/>
        <v>0.33000000000000013</v>
      </c>
      <c r="BN98" s="77">
        <f t="shared" si="510"/>
        <v>0.34000000000000014</v>
      </c>
      <c r="BO98" s="77">
        <f t="shared" si="510"/>
        <v>0.35000000000000014</v>
      </c>
      <c r="BP98" s="77">
        <f t="shared" si="510"/>
        <v>0.36000000000000015</v>
      </c>
      <c r="BQ98" s="77">
        <f t="shared" si="510"/>
        <v>0.37000000000000016</v>
      </c>
      <c r="BR98" s="77">
        <f t="shared" si="510"/>
        <v>0.38000000000000017</v>
      </c>
      <c r="BS98" s="77">
        <f t="shared" si="510"/>
        <v>0.39000000000000018</v>
      </c>
      <c r="BT98" s="77">
        <f t="shared" si="510"/>
        <v>0.40000000000000019</v>
      </c>
      <c r="BU98" s="77">
        <f t="shared" si="510"/>
        <v>0.4100000000000002</v>
      </c>
      <c r="BV98" s="77">
        <f t="shared" si="510"/>
        <v>0.42000000000000021</v>
      </c>
      <c r="BW98" s="77">
        <f t="shared" si="510"/>
        <v>0.43000000000000022</v>
      </c>
      <c r="BX98" s="77">
        <f t="shared" si="510"/>
        <v>0.44000000000000022</v>
      </c>
      <c r="BY98" s="77">
        <f t="shared" si="510"/>
        <v>0.45000000000000023</v>
      </c>
      <c r="BZ98" s="77">
        <f t="shared" si="510"/>
        <v>0.46000000000000024</v>
      </c>
      <c r="CA98" s="77">
        <f t="shared" si="510"/>
        <v>0.47000000000000025</v>
      </c>
      <c r="CB98" s="77">
        <f t="shared" si="510"/>
        <v>0.48000000000000026</v>
      </c>
      <c r="CC98" s="77">
        <f t="shared" si="510"/>
        <v>0.49000000000000027</v>
      </c>
      <c r="CD98" s="77">
        <f t="shared" si="510"/>
        <v>0.50000000000000022</v>
      </c>
      <c r="CE98" s="77">
        <f t="shared" si="510"/>
        <v>0.51000000000000023</v>
      </c>
      <c r="CF98" s="77">
        <f t="shared" si="510"/>
        <v>0.52000000000000024</v>
      </c>
      <c r="CG98" s="77">
        <f t="shared" si="510"/>
        <v>0.53000000000000025</v>
      </c>
      <c r="CH98" s="77">
        <f t="shared" si="510"/>
        <v>0.54000000000000026</v>
      </c>
      <c r="CI98" s="77">
        <f t="shared" si="510"/>
        <v>0.55000000000000027</v>
      </c>
      <c r="CJ98" s="77">
        <f t="shared" si="510"/>
        <v>0.56000000000000028</v>
      </c>
      <c r="CK98" s="77">
        <f t="shared" si="510"/>
        <v>0.57000000000000028</v>
      </c>
      <c r="CL98" s="77">
        <f t="shared" si="510"/>
        <v>0.58000000000000029</v>
      </c>
      <c r="CM98" s="77">
        <f t="shared" si="510"/>
        <v>0.5900000000000003</v>
      </c>
      <c r="CN98" s="77">
        <f t="shared" si="510"/>
        <v>0.60000000000000031</v>
      </c>
      <c r="CO98" s="77">
        <f t="shared" si="510"/>
        <v>0.61000000000000032</v>
      </c>
      <c r="CP98" s="77">
        <f t="shared" si="510"/>
        <v>0.62000000000000033</v>
      </c>
      <c r="CQ98" s="77">
        <f t="shared" si="510"/>
        <v>0.63000000000000034</v>
      </c>
      <c r="CR98" s="77">
        <f t="shared" si="510"/>
        <v>0.64000000000000035</v>
      </c>
      <c r="CS98" s="77">
        <f t="shared" si="510"/>
        <v>0.65000000000000036</v>
      </c>
      <c r="CT98" s="77">
        <f t="shared" si="510"/>
        <v>0.66000000000000036</v>
      </c>
      <c r="CU98" s="77">
        <f t="shared" ref="CU98:EA98" si="511">CT98+0.01</f>
        <v>0.67000000000000037</v>
      </c>
      <c r="CV98" s="77">
        <f t="shared" si="511"/>
        <v>0.68000000000000038</v>
      </c>
      <c r="CW98" s="77">
        <f t="shared" si="511"/>
        <v>0.69000000000000039</v>
      </c>
      <c r="CX98" s="77">
        <f t="shared" si="511"/>
        <v>0.7000000000000004</v>
      </c>
      <c r="CY98" s="77">
        <f t="shared" si="511"/>
        <v>0.71000000000000041</v>
      </c>
      <c r="CZ98" s="77">
        <f t="shared" si="511"/>
        <v>0.72000000000000042</v>
      </c>
      <c r="DA98" s="77">
        <f t="shared" si="511"/>
        <v>0.73000000000000043</v>
      </c>
      <c r="DB98" s="77">
        <f t="shared" si="511"/>
        <v>0.74000000000000044</v>
      </c>
      <c r="DC98" s="77">
        <f t="shared" si="511"/>
        <v>0.75000000000000044</v>
      </c>
      <c r="DD98" s="77">
        <f t="shared" si="511"/>
        <v>0.76000000000000045</v>
      </c>
      <c r="DE98" s="77">
        <f t="shared" si="511"/>
        <v>0.77000000000000046</v>
      </c>
      <c r="DF98" s="77">
        <f t="shared" si="511"/>
        <v>0.78000000000000047</v>
      </c>
      <c r="DG98" s="77">
        <f t="shared" si="511"/>
        <v>0.79000000000000048</v>
      </c>
      <c r="DH98" s="77">
        <f t="shared" si="511"/>
        <v>0.80000000000000049</v>
      </c>
      <c r="DI98" s="77">
        <f t="shared" si="511"/>
        <v>0.8100000000000005</v>
      </c>
      <c r="DJ98" s="77">
        <f t="shared" si="511"/>
        <v>0.82000000000000051</v>
      </c>
      <c r="DK98" s="77">
        <f t="shared" si="511"/>
        <v>0.83000000000000052</v>
      </c>
      <c r="DL98" s="77">
        <f t="shared" si="511"/>
        <v>0.84000000000000052</v>
      </c>
      <c r="DM98" s="77">
        <f t="shared" si="511"/>
        <v>0.85000000000000053</v>
      </c>
      <c r="DN98" s="77">
        <f t="shared" si="511"/>
        <v>0.86000000000000054</v>
      </c>
      <c r="DO98" s="77">
        <f t="shared" si="511"/>
        <v>0.87000000000000055</v>
      </c>
      <c r="DP98" s="77">
        <f t="shared" si="511"/>
        <v>0.88000000000000056</v>
      </c>
      <c r="DQ98" s="77">
        <f t="shared" si="511"/>
        <v>0.89000000000000057</v>
      </c>
      <c r="DR98" s="77">
        <f t="shared" si="511"/>
        <v>0.90000000000000058</v>
      </c>
      <c r="DS98" s="77">
        <f t="shared" si="511"/>
        <v>0.91000000000000059</v>
      </c>
      <c r="DT98" s="77">
        <f t="shared" si="511"/>
        <v>0.9200000000000006</v>
      </c>
      <c r="DU98" s="77">
        <f t="shared" si="511"/>
        <v>0.9300000000000006</v>
      </c>
      <c r="DV98" s="77">
        <f t="shared" si="511"/>
        <v>0.94000000000000061</v>
      </c>
      <c r="DW98" s="77">
        <f t="shared" si="511"/>
        <v>0.95000000000000062</v>
      </c>
      <c r="DX98" s="77">
        <f t="shared" si="511"/>
        <v>0.96000000000000063</v>
      </c>
      <c r="DY98" s="77">
        <f t="shared" si="511"/>
        <v>0.97000000000000064</v>
      </c>
      <c r="DZ98" s="77">
        <f t="shared" si="511"/>
        <v>0.98000000000000065</v>
      </c>
      <c r="EA98" s="78">
        <f t="shared" si="511"/>
        <v>0.99000000000000066</v>
      </c>
      <c r="EB98" s="39"/>
      <c r="EC98" s="39"/>
      <c r="ED98" s="39"/>
    </row>
    <row r="99" spans="2:134" x14ac:dyDescent="0.25"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W99" s="35"/>
      <c r="X99" s="34"/>
      <c r="Y99" s="34"/>
      <c r="Z99" s="34"/>
      <c r="AB99" s="34"/>
      <c r="AC99" s="34"/>
      <c r="AE99" s="111"/>
      <c r="AF99" s="31" t="s">
        <v>51</v>
      </c>
      <c r="AG99" s="15">
        <f>(AG94*AG93)-AG96-(AG98*AG97)</f>
        <v>8.2091874999999987</v>
      </c>
      <c r="AH99" s="15">
        <f>(AH94*AH93)-AH96-(AH98*AH97)</f>
        <v>8.2013749999999987</v>
      </c>
      <c r="AI99" s="15">
        <f t="shared" ref="AI99:CT99" si="512">(AI94*AI93)-AI96-(AI98*AI97)</f>
        <v>8.1935624999999987</v>
      </c>
      <c r="AJ99" s="15">
        <f t="shared" si="512"/>
        <v>8.1857499999999987</v>
      </c>
      <c r="AK99" s="15">
        <f t="shared" si="512"/>
        <v>8.1779374999999987</v>
      </c>
      <c r="AL99" s="15">
        <f t="shared" si="512"/>
        <v>8.1701249999999987</v>
      </c>
      <c r="AM99" s="15">
        <f t="shared" si="512"/>
        <v>8.1623124999999987</v>
      </c>
      <c r="AN99" s="15">
        <f t="shared" si="512"/>
        <v>8.1544999999999987</v>
      </c>
      <c r="AO99" s="15">
        <f t="shared" si="512"/>
        <v>8.1466874999999987</v>
      </c>
      <c r="AP99" s="15">
        <f t="shared" si="512"/>
        <v>8.1388749999999987</v>
      </c>
      <c r="AQ99" s="15">
        <f t="shared" si="512"/>
        <v>8.1310624999999987</v>
      </c>
      <c r="AR99" s="15">
        <f t="shared" si="512"/>
        <v>8.1232499999999987</v>
      </c>
      <c r="AS99" s="15">
        <f t="shared" si="512"/>
        <v>8.1154374999999987</v>
      </c>
      <c r="AT99" s="15">
        <f t="shared" si="512"/>
        <v>8.1076249999999987</v>
      </c>
      <c r="AU99" s="15">
        <f t="shared" si="512"/>
        <v>8.0998124999999987</v>
      </c>
      <c r="AV99" s="15">
        <f t="shared" si="512"/>
        <v>8.0919999999999987</v>
      </c>
      <c r="AW99" s="15">
        <f t="shared" si="512"/>
        <v>8.0841874999999987</v>
      </c>
      <c r="AX99" s="15">
        <f t="shared" si="512"/>
        <v>8.0763749999999987</v>
      </c>
      <c r="AY99" s="15">
        <f t="shared" si="512"/>
        <v>8.0685624999999987</v>
      </c>
      <c r="AZ99" s="15">
        <f t="shared" si="512"/>
        <v>8.0607499999999987</v>
      </c>
      <c r="BA99" s="15">
        <f t="shared" si="512"/>
        <v>8.0529374999999987</v>
      </c>
      <c r="BB99" s="15">
        <f t="shared" si="512"/>
        <v>8.0451249999999987</v>
      </c>
      <c r="BC99" s="15">
        <f t="shared" si="512"/>
        <v>8.0373124999999987</v>
      </c>
      <c r="BD99" s="15">
        <f t="shared" si="512"/>
        <v>8.0294999999999987</v>
      </c>
      <c r="BE99" s="15">
        <f t="shared" si="512"/>
        <v>8.0216874999999987</v>
      </c>
      <c r="BF99" s="15">
        <f t="shared" si="512"/>
        <v>8.0138749999999987</v>
      </c>
      <c r="BG99" s="15">
        <f t="shared" si="512"/>
        <v>8.0060624999999987</v>
      </c>
      <c r="BH99" s="15">
        <f t="shared" si="512"/>
        <v>7.9982499999999987</v>
      </c>
      <c r="BI99" s="15">
        <f t="shared" si="512"/>
        <v>7.9904374999999987</v>
      </c>
      <c r="BJ99" s="15">
        <f t="shared" si="512"/>
        <v>7.9826249999999987</v>
      </c>
      <c r="BK99" s="15">
        <f t="shared" si="512"/>
        <v>7.9748124999999987</v>
      </c>
      <c r="BL99" s="15">
        <f t="shared" si="512"/>
        <v>7.9669999999999987</v>
      </c>
      <c r="BM99" s="15">
        <f t="shared" si="512"/>
        <v>7.9591874999999987</v>
      </c>
      <c r="BN99" s="15">
        <f t="shared" si="512"/>
        <v>7.9513749999999987</v>
      </c>
      <c r="BO99" s="15">
        <f t="shared" si="512"/>
        <v>7.9435624999999987</v>
      </c>
      <c r="BP99" s="15">
        <f t="shared" si="512"/>
        <v>7.9357499999999987</v>
      </c>
      <c r="BQ99" s="15">
        <f t="shared" si="512"/>
        <v>7.9279374999999987</v>
      </c>
      <c r="BR99" s="15">
        <f t="shared" si="512"/>
        <v>7.9201249999999987</v>
      </c>
      <c r="BS99" s="15">
        <f t="shared" si="512"/>
        <v>7.9123124999999987</v>
      </c>
      <c r="BT99" s="15">
        <f t="shared" si="512"/>
        <v>7.9044999999999987</v>
      </c>
      <c r="BU99" s="15">
        <f t="shared" si="512"/>
        <v>7.8966874999999987</v>
      </c>
      <c r="BV99" s="15">
        <f t="shared" si="512"/>
        <v>7.8888749999999987</v>
      </c>
      <c r="BW99" s="15">
        <f t="shared" si="512"/>
        <v>7.8810624999999987</v>
      </c>
      <c r="BX99" s="15">
        <f t="shared" si="512"/>
        <v>7.8732499999999987</v>
      </c>
      <c r="BY99" s="15">
        <f t="shared" si="512"/>
        <v>7.8654374999999987</v>
      </c>
      <c r="BZ99" s="15">
        <f t="shared" si="512"/>
        <v>7.8576249999999987</v>
      </c>
      <c r="CA99" s="15">
        <f t="shared" si="512"/>
        <v>7.8498124999999987</v>
      </c>
      <c r="CB99" s="15">
        <f t="shared" si="512"/>
        <v>7.8419999999999987</v>
      </c>
      <c r="CC99" s="15">
        <f t="shared" si="512"/>
        <v>7.8341874999999987</v>
      </c>
      <c r="CD99" s="15">
        <f t="shared" si="512"/>
        <v>7.8263749999999987</v>
      </c>
      <c r="CE99" s="15">
        <f t="shared" si="512"/>
        <v>7.8185624999999987</v>
      </c>
      <c r="CF99" s="15">
        <f t="shared" si="512"/>
        <v>7.8107499999999987</v>
      </c>
      <c r="CG99" s="15">
        <f t="shared" si="512"/>
        <v>7.8029374999999987</v>
      </c>
      <c r="CH99" s="15">
        <f t="shared" si="512"/>
        <v>7.7951249999999987</v>
      </c>
      <c r="CI99" s="15">
        <f t="shared" si="512"/>
        <v>7.7873124999999987</v>
      </c>
      <c r="CJ99" s="15">
        <f t="shared" si="512"/>
        <v>7.7794999999999987</v>
      </c>
      <c r="CK99" s="15">
        <f t="shared" si="512"/>
        <v>7.7716874999999987</v>
      </c>
      <c r="CL99" s="15">
        <f t="shared" si="512"/>
        <v>7.7638749999999987</v>
      </c>
      <c r="CM99" s="15">
        <f t="shared" si="512"/>
        <v>7.7560624999999987</v>
      </c>
      <c r="CN99" s="15">
        <f t="shared" si="512"/>
        <v>7.7482499999999987</v>
      </c>
      <c r="CO99" s="15">
        <f t="shared" si="512"/>
        <v>7.7404374999999987</v>
      </c>
      <c r="CP99" s="15">
        <f t="shared" si="512"/>
        <v>7.7326249999999987</v>
      </c>
      <c r="CQ99" s="15">
        <f t="shared" si="512"/>
        <v>7.7248124999999987</v>
      </c>
      <c r="CR99" s="15">
        <f t="shared" si="512"/>
        <v>7.7169999999999987</v>
      </c>
      <c r="CS99" s="15">
        <f t="shared" si="512"/>
        <v>7.7091874999999987</v>
      </c>
      <c r="CT99" s="15">
        <f t="shared" si="512"/>
        <v>7.7013749999999987</v>
      </c>
      <c r="CU99" s="15">
        <f t="shared" ref="CU99:EA99" si="513">(CU94*CU93)-CU96-(CU98*CU97)</f>
        <v>7.6935624999999987</v>
      </c>
      <c r="CV99" s="15">
        <f t="shared" si="513"/>
        <v>7.6857499999999987</v>
      </c>
      <c r="CW99" s="15">
        <f t="shared" si="513"/>
        <v>7.6779374999999987</v>
      </c>
      <c r="CX99" s="15">
        <f t="shared" si="513"/>
        <v>7.6701249999999987</v>
      </c>
      <c r="CY99" s="15">
        <f t="shared" si="513"/>
        <v>7.6623124999999987</v>
      </c>
      <c r="CZ99" s="15">
        <f t="shared" si="513"/>
        <v>7.6544999999999987</v>
      </c>
      <c r="DA99" s="15">
        <f t="shared" si="513"/>
        <v>7.6466874999999987</v>
      </c>
      <c r="DB99" s="15">
        <f t="shared" si="513"/>
        <v>7.6388749999999987</v>
      </c>
      <c r="DC99" s="15">
        <f t="shared" si="513"/>
        <v>7.6310624999999987</v>
      </c>
      <c r="DD99" s="15">
        <f t="shared" si="513"/>
        <v>7.6232499999999987</v>
      </c>
      <c r="DE99" s="15">
        <f t="shared" si="513"/>
        <v>7.6154374999999987</v>
      </c>
      <c r="DF99" s="15">
        <f t="shared" si="513"/>
        <v>7.6076249999999987</v>
      </c>
      <c r="DG99" s="15">
        <f t="shared" si="513"/>
        <v>7.5998124999999987</v>
      </c>
      <c r="DH99" s="15">
        <f t="shared" si="513"/>
        <v>7.5919999999999987</v>
      </c>
      <c r="DI99" s="15">
        <f t="shared" si="513"/>
        <v>7.5841874999999987</v>
      </c>
      <c r="DJ99" s="15">
        <f t="shared" si="513"/>
        <v>7.5763749999999987</v>
      </c>
      <c r="DK99" s="15">
        <f t="shared" si="513"/>
        <v>7.5685624999999987</v>
      </c>
      <c r="DL99" s="15">
        <f t="shared" si="513"/>
        <v>7.5607499999999987</v>
      </c>
      <c r="DM99" s="15">
        <f t="shared" si="513"/>
        <v>7.5529374999999987</v>
      </c>
      <c r="DN99" s="15">
        <f t="shared" si="513"/>
        <v>7.5451249999999987</v>
      </c>
      <c r="DO99" s="15">
        <f t="shared" si="513"/>
        <v>7.5373124999999987</v>
      </c>
      <c r="DP99" s="15">
        <f t="shared" si="513"/>
        <v>7.5294999999999987</v>
      </c>
      <c r="DQ99" s="15">
        <f t="shared" si="513"/>
        <v>7.5216874999999987</v>
      </c>
      <c r="DR99" s="15">
        <f t="shared" si="513"/>
        <v>7.5138749999999987</v>
      </c>
      <c r="DS99" s="15">
        <f t="shared" si="513"/>
        <v>7.5060624999999987</v>
      </c>
      <c r="DT99" s="15">
        <f t="shared" si="513"/>
        <v>7.4982499999999987</v>
      </c>
      <c r="DU99" s="15">
        <f t="shared" si="513"/>
        <v>7.4904374999999987</v>
      </c>
      <c r="DV99" s="15">
        <f t="shared" si="513"/>
        <v>7.4826249999999987</v>
      </c>
      <c r="DW99" s="15">
        <f t="shared" si="513"/>
        <v>7.4748124999999987</v>
      </c>
      <c r="DX99" s="15">
        <f t="shared" si="513"/>
        <v>7.4669999999999987</v>
      </c>
      <c r="DY99" s="15">
        <f t="shared" si="513"/>
        <v>7.4591874999999987</v>
      </c>
      <c r="DZ99" s="15">
        <f t="shared" si="513"/>
        <v>7.4513749999999979</v>
      </c>
      <c r="EA99" s="32">
        <f t="shared" si="513"/>
        <v>7.4435624999999979</v>
      </c>
      <c r="EB99" s="39"/>
      <c r="EC99" s="39"/>
      <c r="ED99" s="39"/>
    </row>
    <row r="100" spans="2:134" x14ac:dyDescent="0.25"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W100" s="35"/>
      <c r="X100" s="34"/>
      <c r="Y100" s="34"/>
      <c r="Z100" s="34"/>
      <c r="AB100" s="34"/>
      <c r="AC100" s="34"/>
      <c r="AE100" s="111"/>
      <c r="AF100" s="31" t="s">
        <v>52</v>
      </c>
      <c r="AG100" s="15">
        <f>(AG95*AG93)-((1-AG98)*AG97)</f>
        <v>5.5850624999999994</v>
      </c>
      <c r="AH100" s="15">
        <f>(AH95*AH93)-((1-AH98)*AH97)</f>
        <v>5.5928749999999994</v>
      </c>
      <c r="AI100" s="15">
        <f t="shared" ref="AI100:CT100" si="514">(AI95*AI93)-((1-AI98)*AI97)</f>
        <v>5.6006874999999994</v>
      </c>
      <c r="AJ100" s="15">
        <f t="shared" si="514"/>
        <v>5.6084999999999994</v>
      </c>
      <c r="AK100" s="15">
        <f t="shared" si="514"/>
        <v>5.6163124999999994</v>
      </c>
      <c r="AL100" s="15">
        <f t="shared" si="514"/>
        <v>5.6241249999999994</v>
      </c>
      <c r="AM100" s="15">
        <f t="shared" si="514"/>
        <v>5.6319374999999994</v>
      </c>
      <c r="AN100" s="15">
        <f t="shared" si="514"/>
        <v>5.6397499999999994</v>
      </c>
      <c r="AO100" s="15">
        <f t="shared" si="514"/>
        <v>5.6475624999999994</v>
      </c>
      <c r="AP100" s="15">
        <f t="shared" si="514"/>
        <v>5.6553749999999994</v>
      </c>
      <c r="AQ100" s="15">
        <f t="shared" si="514"/>
        <v>5.6631874999999994</v>
      </c>
      <c r="AR100" s="15">
        <f t="shared" si="514"/>
        <v>5.6709999999999994</v>
      </c>
      <c r="AS100" s="15">
        <f t="shared" si="514"/>
        <v>5.6788124999999994</v>
      </c>
      <c r="AT100" s="15">
        <f t="shared" si="514"/>
        <v>5.6866249999999994</v>
      </c>
      <c r="AU100" s="15">
        <f t="shared" si="514"/>
        <v>5.6944374999999994</v>
      </c>
      <c r="AV100" s="15">
        <f t="shared" si="514"/>
        <v>5.7022499999999994</v>
      </c>
      <c r="AW100" s="15">
        <f t="shared" si="514"/>
        <v>5.7100624999999994</v>
      </c>
      <c r="AX100" s="15">
        <f t="shared" si="514"/>
        <v>5.7178749999999994</v>
      </c>
      <c r="AY100" s="15">
        <f t="shared" si="514"/>
        <v>5.7256874999999994</v>
      </c>
      <c r="AZ100" s="15">
        <f t="shared" si="514"/>
        <v>5.7334999999999994</v>
      </c>
      <c r="BA100" s="15">
        <f t="shared" si="514"/>
        <v>5.7413124999999994</v>
      </c>
      <c r="BB100" s="15">
        <f t="shared" si="514"/>
        <v>5.7491249999999994</v>
      </c>
      <c r="BC100" s="15">
        <f t="shared" si="514"/>
        <v>5.7569374999999994</v>
      </c>
      <c r="BD100" s="15">
        <f t="shared" si="514"/>
        <v>5.7647499999999994</v>
      </c>
      <c r="BE100" s="15">
        <f t="shared" si="514"/>
        <v>5.7725624999999994</v>
      </c>
      <c r="BF100" s="15">
        <f t="shared" si="514"/>
        <v>5.7803749999999994</v>
      </c>
      <c r="BG100" s="15">
        <f t="shared" si="514"/>
        <v>5.7881874999999994</v>
      </c>
      <c r="BH100" s="15">
        <f t="shared" si="514"/>
        <v>5.7959999999999994</v>
      </c>
      <c r="BI100" s="15">
        <f t="shared" si="514"/>
        <v>5.8038124999999994</v>
      </c>
      <c r="BJ100" s="15">
        <f t="shared" si="514"/>
        <v>5.8116249999999994</v>
      </c>
      <c r="BK100" s="15">
        <f t="shared" si="514"/>
        <v>5.8194374999999994</v>
      </c>
      <c r="BL100" s="15">
        <f t="shared" si="514"/>
        <v>5.8272499999999994</v>
      </c>
      <c r="BM100" s="15">
        <f t="shared" si="514"/>
        <v>5.8350624999999994</v>
      </c>
      <c r="BN100" s="15">
        <f t="shared" si="514"/>
        <v>5.8428749999999994</v>
      </c>
      <c r="BO100" s="15">
        <f t="shared" si="514"/>
        <v>5.8506874999999994</v>
      </c>
      <c r="BP100" s="15">
        <f t="shared" si="514"/>
        <v>5.8584999999999994</v>
      </c>
      <c r="BQ100" s="15">
        <f t="shared" si="514"/>
        <v>5.8663124999999994</v>
      </c>
      <c r="BR100" s="15">
        <f t="shared" si="514"/>
        <v>5.8741249999999994</v>
      </c>
      <c r="BS100" s="15">
        <f t="shared" si="514"/>
        <v>5.8819374999999994</v>
      </c>
      <c r="BT100" s="15">
        <f t="shared" si="514"/>
        <v>5.8897499999999994</v>
      </c>
      <c r="BU100" s="15">
        <f t="shared" si="514"/>
        <v>5.8975624999999994</v>
      </c>
      <c r="BV100" s="15">
        <f t="shared" si="514"/>
        <v>5.9053749999999994</v>
      </c>
      <c r="BW100" s="15">
        <f t="shared" si="514"/>
        <v>5.9131874999999994</v>
      </c>
      <c r="BX100" s="15">
        <f t="shared" si="514"/>
        <v>5.9209999999999994</v>
      </c>
      <c r="BY100" s="15">
        <f t="shared" si="514"/>
        <v>5.9288124999999994</v>
      </c>
      <c r="BZ100" s="15">
        <f t="shared" si="514"/>
        <v>5.9366249999999994</v>
      </c>
      <c r="CA100" s="15">
        <f t="shared" si="514"/>
        <v>5.9444374999999994</v>
      </c>
      <c r="CB100" s="15">
        <f t="shared" si="514"/>
        <v>5.9522499999999994</v>
      </c>
      <c r="CC100" s="15">
        <f t="shared" si="514"/>
        <v>5.9600624999999994</v>
      </c>
      <c r="CD100" s="15">
        <f t="shared" si="514"/>
        <v>5.9678749999999994</v>
      </c>
      <c r="CE100" s="15">
        <f t="shared" si="514"/>
        <v>5.9756874999999994</v>
      </c>
      <c r="CF100" s="15">
        <f t="shared" si="514"/>
        <v>5.9834999999999994</v>
      </c>
      <c r="CG100" s="15">
        <f t="shared" si="514"/>
        <v>5.9913124999999994</v>
      </c>
      <c r="CH100" s="15">
        <f t="shared" si="514"/>
        <v>5.9991249999999994</v>
      </c>
      <c r="CI100" s="15">
        <f t="shared" si="514"/>
        <v>6.0069374999999994</v>
      </c>
      <c r="CJ100" s="15">
        <f t="shared" si="514"/>
        <v>6.0147499999999994</v>
      </c>
      <c r="CK100" s="15">
        <f t="shared" si="514"/>
        <v>6.0225624999999994</v>
      </c>
      <c r="CL100" s="15">
        <f t="shared" si="514"/>
        <v>6.0303749999999994</v>
      </c>
      <c r="CM100" s="15">
        <f t="shared" si="514"/>
        <v>6.0381874999999994</v>
      </c>
      <c r="CN100" s="15">
        <f t="shared" si="514"/>
        <v>6.0459999999999994</v>
      </c>
      <c r="CO100" s="15">
        <f t="shared" si="514"/>
        <v>6.0538124999999994</v>
      </c>
      <c r="CP100" s="15">
        <f t="shared" si="514"/>
        <v>6.0616249999999994</v>
      </c>
      <c r="CQ100" s="15">
        <f t="shared" si="514"/>
        <v>6.0694374999999994</v>
      </c>
      <c r="CR100" s="15">
        <f t="shared" si="514"/>
        <v>6.0772499999999994</v>
      </c>
      <c r="CS100" s="15">
        <f t="shared" si="514"/>
        <v>6.0850624999999994</v>
      </c>
      <c r="CT100" s="15">
        <f t="shared" si="514"/>
        <v>6.0928749999999994</v>
      </c>
      <c r="CU100" s="15">
        <f t="shared" ref="CU100:EA100" si="515">(CU95*CU93)-((1-CU98)*CU97)</f>
        <v>6.1006874999999994</v>
      </c>
      <c r="CV100" s="15">
        <f t="shared" si="515"/>
        <v>6.1084999999999994</v>
      </c>
      <c r="CW100" s="15">
        <f t="shared" si="515"/>
        <v>6.1163124999999994</v>
      </c>
      <c r="CX100" s="15">
        <f t="shared" si="515"/>
        <v>6.1241249999999994</v>
      </c>
      <c r="CY100" s="15">
        <f t="shared" si="515"/>
        <v>6.1319374999999994</v>
      </c>
      <c r="CZ100" s="15">
        <f t="shared" si="515"/>
        <v>6.1397499999999994</v>
      </c>
      <c r="DA100" s="15">
        <f t="shared" si="515"/>
        <v>6.1475624999999994</v>
      </c>
      <c r="DB100" s="15">
        <f t="shared" si="515"/>
        <v>6.1553749999999994</v>
      </c>
      <c r="DC100" s="15">
        <f t="shared" si="515"/>
        <v>6.1631874999999994</v>
      </c>
      <c r="DD100" s="15">
        <f t="shared" si="515"/>
        <v>6.1709999999999994</v>
      </c>
      <c r="DE100" s="15">
        <f t="shared" si="515"/>
        <v>6.1788124999999994</v>
      </c>
      <c r="DF100" s="15">
        <f t="shared" si="515"/>
        <v>6.1866249999999994</v>
      </c>
      <c r="DG100" s="15">
        <f t="shared" si="515"/>
        <v>6.1944374999999994</v>
      </c>
      <c r="DH100" s="15">
        <f t="shared" si="515"/>
        <v>6.2022499999999994</v>
      </c>
      <c r="DI100" s="15">
        <f t="shared" si="515"/>
        <v>6.2100624999999994</v>
      </c>
      <c r="DJ100" s="15">
        <f t="shared" si="515"/>
        <v>6.2178749999999994</v>
      </c>
      <c r="DK100" s="15">
        <f t="shared" si="515"/>
        <v>6.2256874999999994</v>
      </c>
      <c r="DL100" s="15">
        <f t="shared" si="515"/>
        <v>6.2334999999999994</v>
      </c>
      <c r="DM100" s="15">
        <f t="shared" si="515"/>
        <v>6.2413124999999994</v>
      </c>
      <c r="DN100" s="15">
        <f t="shared" si="515"/>
        <v>6.2491249999999994</v>
      </c>
      <c r="DO100" s="15">
        <f t="shared" si="515"/>
        <v>6.2569374999999994</v>
      </c>
      <c r="DP100" s="15">
        <f t="shared" si="515"/>
        <v>6.2647499999999994</v>
      </c>
      <c r="DQ100" s="15">
        <f t="shared" si="515"/>
        <v>6.2725624999999994</v>
      </c>
      <c r="DR100" s="15">
        <f t="shared" si="515"/>
        <v>6.2803749999999994</v>
      </c>
      <c r="DS100" s="15">
        <f t="shared" si="515"/>
        <v>6.2881875000000003</v>
      </c>
      <c r="DT100" s="15">
        <f t="shared" si="515"/>
        <v>6.2960000000000003</v>
      </c>
      <c r="DU100" s="15">
        <f t="shared" si="515"/>
        <v>6.3038125000000003</v>
      </c>
      <c r="DV100" s="15">
        <f t="shared" si="515"/>
        <v>6.3116250000000003</v>
      </c>
      <c r="DW100" s="15">
        <f t="shared" si="515"/>
        <v>6.3194375000000003</v>
      </c>
      <c r="DX100" s="15">
        <f t="shared" si="515"/>
        <v>6.3272500000000003</v>
      </c>
      <c r="DY100" s="15">
        <f t="shared" si="515"/>
        <v>6.3350625000000003</v>
      </c>
      <c r="DZ100" s="15">
        <f t="shared" si="515"/>
        <v>6.3428750000000003</v>
      </c>
      <c r="EA100" s="32">
        <f t="shared" si="515"/>
        <v>6.3506875000000003</v>
      </c>
      <c r="EB100" s="39"/>
      <c r="EC100" s="39"/>
      <c r="ED100" s="39"/>
    </row>
    <row r="101" spans="2:134" ht="16.5" thickBot="1" x14ac:dyDescent="0.3"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W101" s="35"/>
      <c r="X101" s="34"/>
      <c r="Y101" s="34"/>
      <c r="Z101" s="34"/>
      <c r="AB101" s="34"/>
      <c r="AC101" s="34"/>
      <c r="AE101" s="112"/>
      <c r="AF101" s="31" t="s">
        <v>53</v>
      </c>
      <c r="AG101" s="15">
        <f>SUM(AG99:AG100)</f>
        <v>13.794249999999998</v>
      </c>
      <c r="AH101" s="15">
        <f>SUM(AH99:AH100)</f>
        <v>13.794249999999998</v>
      </c>
      <c r="AI101" s="15">
        <f t="shared" ref="AI101:CT101" si="516">SUM(AI99:AI100)</f>
        <v>13.794249999999998</v>
      </c>
      <c r="AJ101" s="15">
        <f t="shared" si="516"/>
        <v>13.794249999999998</v>
      </c>
      <c r="AK101" s="15">
        <f t="shared" si="516"/>
        <v>13.794249999999998</v>
      </c>
      <c r="AL101" s="15">
        <f t="shared" si="516"/>
        <v>13.794249999999998</v>
      </c>
      <c r="AM101" s="15">
        <f t="shared" si="516"/>
        <v>13.794249999999998</v>
      </c>
      <c r="AN101" s="15">
        <f t="shared" si="516"/>
        <v>13.794249999999998</v>
      </c>
      <c r="AO101" s="15">
        <f t="shared" si="516"/>
        <v>13.794249999999998</v>
      </c>
      <c r="AP101" s="15">
        <f t="shared" si="516"/>
        <v>13.794249999999998</v>
      </c>
      <c r="AQ101" s="15">
        <f t="shared" si="516"/>
        <v>13.794249999999998</v>
      </c>
      <c r="AR101" s="15">
        <f t="shared" si="516"/>
        <v>13.794249999999998</v>
      </c>
      <c r="AS101" s="15">
        <f t="shared" si="516"/>
        <v>13.794249999999998</v>
      </c>
      <c r="AT101" s="15">
        <f t="shared" si="516"/>
        <v>13.794249999999998</v>
      </c>
      <c r="AU101" s="15">
        <f t="shared" si="516"/>
        <v>13.794249999999998</v>
      </c>
      <c r="AV101" s="15">
        <f t="shared" si="516"/>
        <v>13.794249999999998</v>
      </c>
      <c r="AW101" s="15">
        <f t="shared" si="516"/>
        <v>13.794249999999998</v>
      </c>
      <c r="AX101" s="15">
        <f t="shared" si="516"/>
        <v>13.794249999999998</v>
      </c>
      <c r="AY101" s="15">
        <f t="shared" si="516"/>
        <v>13.794249999999998</v>
      </c>
      <c r="AZ101" s="15">
        <f t="shared" si="516"/>
        <v>13.794249999999998</v>
      </c>
      <c r="BA101" s="15">
        <f t="shared" si="516"/>
        <v>13.794249999999998</v>
      </c>
      <c r="BB101" s="15">
        <f t="shared" si="516"/>
        <v>13.794249999999998</v>
      </c>
      <c r="BC101" s="15">
        <f t="shared" si="516"/>
        <v>13.794249999999998</v>
      </c>
      <c r="BD101" s="15">
        <f t="shared" si="516"/>
        <v>13.794249999999998</v>
      </c>
      <c r="BE101" s="15">
        <f t="shared" si="516"/>
        <v>13.794249999999998</v>
      </c>
      <c r="BF101" s="15">
        <f t="shared" si="516"/>
        <v>13.794249999999998</v>
      </c>
      <c r="BG101" s="15">
        <f t="shared" si="516"/>
        <v>13.794249999999998</v>
      </c>
      <c r="BH101" s="15">
        <f t="shared" si="516"/>
        <v>13.794249999999998</v>
      </c>
      <c r="BI101" s="15">
        <f t="shared" si="516"/>
        <v>13.794249999999998</v>
      </c>
      <c r="BJ101" s="15">
        <f t="shared" si="516"/>
        <v>13.794249999999998</v>
      </c>
      <c r="BK101" s="15">
        <f t="shared" si="516"/>
        <v>13.794249999999998</v>
      </c>
      <c r="BL101" s="15">
        <f t="shared" si="516"/>
        <v>13.794249999999998</v>
      </c>
      <c r="BM101" s="15">
        <f t="shared" si="516"/>
        <v>13.794249999999998</v>
      </c>
      <c r="BN101" s="15">
        <f t="shared" si="516"/>
        <v>13.794249999999998</v>
      </c>
      <c r="BO101" s="15">
        <f t="shared" si="516"/>
        <v>13.794249999999998</v>
      </c>
      <c r="BP101" s="15">
        <f t="shared" si="516"/>
        <v>13.794249999999998</v>
      </c>
      <c r="BQ101" s="15">
        <f t="shared" si="516"/>
        <v>13.794249999999998</v>
      </c>
      <c r="BR101" s="15">
        <f t="shared" si="516"/>
        <v>13.794249999999998</v>
      </c>
      <c r="BS101" s="15">
        <f t="shared" si="516"/>
        <v>13.794249999999998</v>
      </c>
      <c r="BT101" s="15">
        <f t="shared" si="516"/>
        <v>13.794249999999998</v>
      </c>
      <c r="BU101" s="15">
        <f t="shared" si="516"/>
        <v>13.794249999999998</v>
      </c>
      <c r="BV101" s="15">
        <f t="shared" si="516"/>
        <v>13.794249999999998</v>
      </c>
      <c r="BW101" s="15">
        <f t="shared" si="516"/>
        <v>13.794249999999998</v>
      </c>
      <c r="BX101" s="15">
        <f t="shared" si="516"/>
        <v>13.794249999999998</v>
      </c>
      <c r="BY101" s="15">
        <f t="shared" si="516"/>
        <v>13.794249999999998</v>
      </c>
      <c r="BZ101" s="15">
        <f t="shared" si="516"/>
        <v>13.794249999999998</v>
      </c>
      <c r="CA101" s="15">
        <f t="shared" si="516"/>
        <v>13.794249999999998</v>
      </c>
      <c r="CB101" s="15">
        <f t="shared" si="516"/>
        <v>13.794249999999998</v>
      </c>
      <c r="CC101" s="15">
        <f t="shared" si="516"/>
        <v>13.794249999999998</v>
      </c>
      <c r="CD101" s="15">
        <f t="shared" si="516"/>
        <v>13.794249999999998</v>
      </c>
      <c r="CE101" s="15">
        <f t="shared" si="516"/>
        <v>13.794249999999998</v>
      </c>
      <c r="CF101" s="15">
        <f t="shared" si="516"/>
        <v>13.794249999999998</v>
      </c>
      <c r="CG101" s="15">
        <f t="shared" si="516"/>
        <v>13.794249999999998</v>
      </c>
      <c r="CH101" s="15">
        <f t="shared" si="516"/>
        <v>13.794249999999998</v>
      </c>
      <c r="CI101" s="15">
        <f t="shared" si="516"/>
        <v>13.794249999999998</v>
      </c>
      <c r="CJ101" s="15">
        <f t="shared" si="516"/>
        <v>13.794249999999998</v>
      </c>
      <c r="CK101" s="15">
        <f t="shared" si="516"/>
        <v>13.794249999999998</v>
      </c>
      <c r="CL101" s="15">
        <f t="shared" si="516"/>
        <v>13.794249999999998</v>
      </c>
      <c r="CM101" s="15">
        <f t="shared" si="516"/>
        <v>13.794249999999998</v>
      </c>
      <c r="CN101" s="15">
        <f t="shared" si="516"/>
        <v>13.794249999999998</v>
      </c>
      <c r="CO101" s="15">
        <f t="shared" si="516"/>
        <v>13.794249999999998</v>
      </c>
      <c r="CP101" s="15">
        <f t="shared" si="516"/>
        <v>13.794249999999998</v>
      </c>
      <c r="CQ101" s="15">
        <f t="shared" si="516"/>
        <v>13.794249999999998</v>
      </c>
      <c r="CR101" s="15">
        <f t="shared" si="516"/>
        <v>13.794249999999998</v>
      </c>
      <c r="CS101" s="15">
        <f t="shared" si="516"/>
        <v>13.794249999999998</v>
      </c>
      <c r="CT101" s="15">
        <f t="shared" si="516"/>
        <v>13.794249999999998</v>
      </c>
      <c r="CU101" s="15">
        <f t="shared" ref="CU101:EA101" si="517">SUM(CU99:CU100)</f>
        <v>13.794249999999998</v>
      </c>
      <c r="CV101" s="15">
        <f t="shared" si="517"/>
        <v>13.794249999999998</v>
      </c>
      <c r="CW101" s="15">
        <f t="shared" si="517"/>
        <v>13.794249999999998</v>
      </c>
      <c r="CX101" s="15">
        <f t="shared" si="517"/>
        <v>13.794249999999998</v>
      </c>
      <c r="CY101" s="15">
        <f t="shared" si="517"/>
        <v>13.794249999999998</v>
      </c>
      <c r="CZ101" s="15">
        <f t="shared" si="517"/>
        <v>13.794249999999998</v>
      </c>
      <c r="DA101" s="15">
        <f t="shared" si="517"/>
        <v>13.794249999999998</v>
      </c>
      <c r="DB101" s="15">
        <f t="shared" si="517"/>
        <v>13.794249999999998</v>
      </c>
      <c r="DC101" s="15">
        <f t="shared" si="517"/>
        <v>13.794249999999998</v>
      </c>
      <c r="DD101" s="15">
        <f t="shared" si="517"/>
        <v>13.794249999999998</v>
      </c>
      <c r="DE101" s="15">
        <f t="shared" si="517"/>
        <v>13.794249999999998</v>
      </c>
      <c r="DF101" s="15">
        <f t="shared" si="517"/>
        <v>13.794249999999998</v>
      </c>
      <c r="DG101" s="15">
        <f t="shared" si="517"/>
        <v>13.794249999999998</v>
      </c>
      <c r="DH101" s="15">
        <f t="shared" si="517"/>
        <v>13.794249999999998</v>
      </c>
      <c r="DI101" s="15">
        <f t="shared" si="517"/>
        <v>13.794249999999998</v>
      </c>
      <c r="DJ101" s="15">
        <f t="shared" si="517"/>
        <v>13.794249999999998</v>
      </c>
      <c r="DK101" s="15">
        <f t="shared" si="517"/>
        <v>13.794249999999998</v>
      </c>
      <c r="DL101" s="15">
        <f t="shared" si="517"/>
        <v>13.794249999999998</v>
      </c>
      <c r="DM101" s="15">
        <f t="shared" si="517"/>
        <v>13.794249999999998</v>
      </c>
      <c r="DN101" s="15">
        <f t="shared" si="517"/>
        <v>13.794249999999998</v>
      </c>
      <c r="DO101" s="15">
        <f t="shared" si="517"/>
        <v>13.794249999999998</v>
      </c>
      <c r="DP101" s="15">
        <f t="shared" si="517"/>
        <v>13.794249999999998</v>
      </c>
      <c r="DQ101" s="15">
        <f t="shared" si="517"/>
        <v>13.794249999999998</v>
      </c>
      <c r="DR101" s="15">
        <f t="shared" si="517"/>
        <v>13.794249999999998</v>
      </c>
      <c r="DS101" s="15">
        <f t="shared" si="517"/>
        <v>13.794249999999998</v>
      </c>
      <c r="DT101" s="15">
        <f t="shared" si="517"/>
        <v>13.794249999999998</v>
      </c>
      <c r="DU101" s="15">
        <f t="shared" si="517"/>
        <v>13.794249999999998</v>
      </c>
      <c r="DV101" s="15">
        <f t="shared" si="517"/>
        <v>13.794249999999998</v>
      </c>
      <c r="DW101" s="15">
        <f t="shared" si="517"/>
        <v>13.794249999999998</v>
      </c>
      <c r="DX101" s="15">
        <f t="shared" si="517"/>
        <v>13.794249999999998</v>
      </c>
      <c r="DY101" s="15">
        <f t="shared" si="517"/>
        <v>13.794249999999998</v>
      </c>
      <c r="DZ101" s="15">
        <f t="shared" si="517"/>
        <v>13.794249999999998</v>
      </c>
      <c r="EA101" s="32">
        <f t="shared" si="517"/>
        <v>13.794249999999998</v>
      </c>
      <c r="EB101" s="39"/>
      <c r="EC101" s="39"/>
      <c r="ED101" s="39"/>
    </row>
    <row r="102" spans="2:134" x14ac:dyDescent="0.25"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W102" s="35"/>
      <c r="X102" s="34"/>
      <c r="Y102" s="34"/>
      <c r="Z102" s="34"/>
      <c r="AB102" s="34"/>
      <c r="AC102" s="34"/>
      <c r="AE102" s="110" t="s">
        <v>184</v>
      </c>
      <c r="AF102" s="56" t="s">
        <v>61</v>
      </c>
      <c r="AG102" s="15">
        <f>Y34</f>
        <v>2</v>
      </c>
      <c r="AH102" s="15">
        <f t="shared" ref="AH102:AW105" si="518">AG102</f>
        <v>2</v>
      </c>
      <c r="AI102" s="15">
        <f t="shared" si="518"/>
        <v>2</v>
      </c>
      <c r="AJ102" s="15">
        <f t="shared" si="518"/>
        <v>2</v>
      </c>
      <c r="AK102" s="15">
        <f t="shared" si="518"/>
        <v>2</v>
      </c>
      <c r="AL102" s="15">
        <f t="shared" si="518"/>
        <v>2</v>
      </c>
      <c r="AM102" s="15">
        <f t="shared" si="518"/>
        <v>2</v>
      </c>
      <c r="AN102" s="15">
        <f t="shared" si="518"/>
        <v>2</v>
      </c>
      <c r="AO102" s="15">
        <f t="shared" si="518"/>
        <v>2</v>
      </c>
      <c r="AP102" s="15">
        <f t="shared" si="518"/>
        <v>2</v>
      </c>
      <c r="AQ102" s="15">
        <f t="shared" si="518"/>
        <v>2</v>
      </c>
      <c r="AR102" s="15">
        <f t="shared" si="518"/>
        <v>2</v>
      </c>
      <c r="AS102" s="15">
        <f t="shared" si="518"/>
        <v>2</v>
      </c>
      <c r="AT102" s="15">
        <f t="shared" si="518"/>
        <v>2</v>
      </c>
      <c r="AU102" s="15">
        <f t="shared" si="518"/>
        <v>2</v>
      </c>
      <c r="AV102" s="15">
        <f t="shared" si="518"/>
        <v>2</v>
      </c>
      <c r="AW102" s="15">
        <f t="shared" si="518"/>
        <v>2</v>
      </c>
      <c r="AX102" s="15">
        <f t="shared" ref="AX102:DI105" si="519">AW102</f>
        <v>2</v>
      </c>
      <c r="AY102" s="15">
        <f t="shared" si="519"/>
        <v>2</v>
      </c>
      <c r="AZ102" s="15">
        <f t="shared" si="519"/>
        <v>2</v>
      </c>
      <c r="BA102" s="15">
        <f t="shared" si="519"/>
        <v>2</v>
      </c>
      <c r="BB102" s="15">
        <f t="shared" si="519"/>
        <v>2</v>
      </c>
      <c r="BC102" s="15">
        <f t="shared" si="519"/>
        <v>2</v>
      </c>
      <c r="BD102" s="15">
        <f t="shared" si="519"/>
        <v>2</v>
      </c>
      <c r="BE102" s="15">
        <f t="shared" si="519"/>
        <v>2</v>
      </c>
      <c r="BF102" s="15">
        <f t="shared" si="519"/>
        <v>2</v>
      </c>
      <c r="BG102" s="15">
        <f t="shared" si="519"/>
        <v>2</v>
      </c>
      <c r="BH102" s="15">
        <f t="shared" si="519"/>
        <v>2</v>
      </c>
      <c r="BI102" s="15">
        <f t="shared" si="519"/>
        <v>2</v>
      </c>
      <c r="BJ102" s="15">
        <f t="shared" si="519"/>
        <v>2</v>
      </c>
      <c r="BK102" s="15">
        <f t="shared" si="519"/>
        <v>2</v>
      </c>
      <c r="BL102" s="15">
        <f t="shared" si="519"/>
        <v>2</v>
      </c>
      <c r="BM102" s="15">
        <f t="shared" si="519"/>
        <v>2</v>
      </c>
      <c r="BN102" s="15">
        <f t="shared" si="519"/>
        <v>2</v>
      </c>
      <c r="BO102" s="15">
        <f t="shared" si="519"/>
        <v>2</v>
      </c>
      <c r="BP102" s="15">
        <f t="shared" si="519"/>
        <v>2</v>
      </c>
      <c r="BQ102" s="15">
        <f t="shared" si="519"/>
        <v>2</v>
      </c>
      <c r="BR102" s="15">
        <f t="shared" si="519"/>
        <v>2</v>
      </c>
      <c r="BS102" s="15">
        <f t="shared" si="519"/>
        <v>2</v>
      </c>
      <c r="BT102" s="15">
        <f t="shared" si="519"/>
        <v>2</v>
      </c>
      <c r="BU102" s="15">
        <f t="shared" si="519"/>
        <v>2</v>
      </c>
      <c r="BV102" s="15">
        <f t="shared" si="519"/>
        <v>2</v>
      </c>
      <c r="BW102" s="15">
        <f t="shared" si="519"/>
        <v>2</v>
      </c>
      <c r="BX102" s="15">
        <f t="shared" si="519"/>
        <v>2</v>
      </c>
      <c r="BY102" s="15">
        <f t="shared" si="519"/>
        <v>2</v>
      </c>
      <c r="BZ102" s="15">
        <f t="shared" si="519"/>
        <v>2</v>
      </c>
      <c r="CA102" s="15">
        <f t="shared" si="519"/>
        <v>2</v>
      </c>
      <c r="CB102" s="15">
        <f t="shared" si="519"/>
        <v>2</v>
      </c>
      <c r="CC102" s="15">
        <f t="shared" si="519"/>
        <v>2</v>
      </c>
      <c r="CD102" s="15">
        <f t="shared" si="519"/>
        <v>2</v>
      </c>
      <c r="CE102" s="15">
        <f t="shared" si="519"/>
        <v>2</v>
      </c>
      <c r="CF102" s="15">
        <f t="shared" si="519"/>
        <v>2</v>
      </c>
      <c r="CG102" s="15">
        <f t="shared" si="519"/>
        <v>2</v>
      </c>
      <c r="CH102" s="15">
        <f t="shared" si="519"/>
        <v>2</v>
      </c>
      <c r="CI102" s="15">
        <f t="shared" si="519"/>
        <v>2</v>
      </c>
      <c r="CJ102" s="15">
        <f t="shared" si="519"/>
        <v>2</v>
      </c>
      <c r="CK102" s="15">
        <f t="shared" si="519"/>
        <v>2</v>
      </c>
      <c r="CL102" s="15">
        <f t="shared" si="519"/>
        <v>2</v>
      </c>
      <c r="CM102" s="15">
        <f t="shared" si="519"/>
        <v>2</v>
      </c>
      <c r="CN102" s="15">
        <f t="shared" si="519"/>
        <v>2</v>
      </c>
      <c r="CO102" s="15">
        <f t="shared" si="519"/>
        <v>2</v>
      </c>
      <c r="CP102" s="15">
        <f t="shared" si="519"/>
        <v>2</v>
      </c>
      <c r="CQ102" s="15">
        <f t="shared" si="519"/>
        <v>2</v>
      </c>
      <c r="CR102" s="15">
        <f t="shared" si="519"/>
        <v>2</v>
      </c>
      <c r="CS102" s="15">
        <f t="shared" si="519"/>
        <v>2</v>
      </c>
      <c r="CT102" s="15">
        <f t="shared" si="519"/>
        <v>2</v>
      </c>
      <c r="CU102" s="15">
        <f t="shared" si="519"/>
        <v>2</v>
      </c>
      <c r="CV102" s="15">
        <f t="shared" si="519"/>
        <v>2</v>
      </c>
      <c r="CW102" s="15">
        <f t="shared" si="519"/>
        <v>2</v>
      </c>
      <c r="CX102" s="15">
        <f t="shared" si="519"/>
        <v>2</v>
      </c>
      <c r="CY102" s="15">
        <f t="shared" si="519"/>
        <v>2</v>
      </c>
      <c r="CZ102" s="15">
        <f t="shared" si="519"/>
        <v>2</v>
      </c>
      <c r="DA102" s="15">
        <f t="shared" si="519"/>
        <v>2</v>
      </c>
      <c r="DB102" s="15">
        <f t="shared" si="519"/>
        <v>2</v>
      </c>
      <c r="DC102" s="15">
        <f t="shared" si="519"/>
        <v>2</v>
      </c>
      <c r="DD102" s="15">
        <f t="shared" si="519"/>
        <v>2</v>
      </c>
      <c r="DE102" s="15">
        <f t="shared" si="519"/>
        <v>2</v>
      </c>
      <c r="DF102" s="15">
        <f t="shared" si="519"/>
        <v>2</v>
      </c>
      <c r="DG102" s="15">
        <f t="shared" si="519"/>
        <v>2</v>
      </c>
      <c r="DH102" s="15">
        <f t="shared" si="519"/>
        <v>2</v>
      </c>
      <c r="DI102" s="15">
        <f t="shared" si="519"/>
        <v>2</v>
      </c>
      <c r="DJ102" s="15">
        <f t="shared" ref="DJ102:EA105" si="520">DI102</f>
        <v>2</v>
      </c>
      <c r="DK102" s="15">
        <f t="shared" si="520"/>
        <v>2</v>
      </c>
      <c r="DL102" s="15">
        <f t="shared" si="520"/>
        <v>2</v>
      </c>
      <c r="DM102" s="15">
        <f t="shared" si="520"/>
        <v>2</v>
      </c>
      <c r="DN102" s="15">
        <f t="shared" si="520"/>
        <v>2</v>
      </c>
      <c r="DO102" s="15">
        <f t="shared" si="520"/>
        <v>2</v>
      </c>
      <c r="DP102" s="15">
        <f t="shared" si="520"/>
        <v>2</v>
      </c>
      <c r="DQ102" s="15">
        <f t="shared" si="520"/>
        <v>2</v>
      </c>
      <c r="DR102" s="15">
        <f t="shared" si="520"/>
        <v>2</v>
      </c>
      <c r="DS102" s="15">
        <f t="shared" si="520"/>
        <v>2</v>
      </c>
      <c r="DT102" s="15">
        <f t="shared" si="520"/>
        <v>2</v>
      </c>
      <c r="DU102" s="15">
        <f t="shared" si="520"/>
        <v>2</v>
      </c>
      <c r="DV102" s="15">
        <f t="shared" si="520"/>
        <v>2</v>
      </c>
      <c r="DW102" s="15">
        <f t="shared" si="520"/>
        <v>2</v>
      </c>
      <c r="DX102" s="15">
        <f t="shared" si="520"/>
        <v>2</v>
      </c>
      <c r="DY102" s="15">
        <f t="shared" si="520"/>
        <v>2</v>
      </c>
      <c r="DZ102" s="15">
        <f t="shared" si="520"/>
        <v>2</v>
      </c>
      <c r="EA102" s="32">
        <f t="shared" si="520"/>
        <v>2</v>
      </c>
      <c r="EB102" s="39"/>
      <c r="EC102" s="39"/>
      <c r="ED102" s="39"/>
    </row>
    <row r="103" spans="2:134" x14ac:dyDescent="0.25"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W103" s="35"/>
      <c r="X103" s="34"/>
      <c r="Y103" s="34"/>
      <c r="Z103" s="34"/>
      <c r="AB103" s="34"/>
      <c r="AC103" s="34"/>
      <c r="AE103" s="111"/>
      <c r="AF103" s="56" t="s">
        <v>62</v>
      </c>
      <c r="AG103" s="15">
        <f>Y35</f>
        <v>1.25</v>
      </c>
      <c r="AH103" s="15">
        <f t="shared" si="518"/>
        <v>1.25</v>
      </c>
      <c r="AI103" s="15">
        <f t="shared" ref="AI103:CT105" si="521">AH103</f>
        <v>1.25</v>
      </c>
      <c r="AJ103" s="15">
        <f t="shared" si="521"/>
        <v>1.25</v>
      </c>
      <c r="AK103" s="15">
        <f t="shared" si="521"/>
        <v>1.25</v>
      </c>
      <c r="AL103" s="15">
        <f t="shared" si="521"/>
        <v>1.25</v>
      </c>
      <c r="AM103" s="15">
        <f t="shared" si="521"/>
        <v>1.25</v>
      </c>
      <c r="AN103" s="15">
        <f t="shared" si="521"/>
        <v>1.25</v>
      </c>
      <c r="AO103" s="15">
        <f t="shared" si="521"/>
        <v>1.25</v>
      </c>
      <c r="AP103" s="15">
        <f t="shared" si="521"/>
        <v>1.25</v>
      </c>
      <c r="AQ103" s="15">
        <f t="shared" si="521"/>
        <v>1.25</v>
      </c>
      <c r="AR103" s="15">
        <f t="shared" si="521"/>
        <v>1.25</v>
      </c>
      <c r="AS103" s="15">
        <f t="shared" si="521"/>
        <v>1.25</v>
      </c>
      <c r="AT103" s="15">
        <f t="shared" si="521"/>
        <v>1.25</v>
      </c>
      <c r="AU103" s="15">
        <f t="shared" si="521"/>
        <v>1.25</v>
      </c>
      <c r="AV103" s="15">
        <f t="shared" si="521"/>
        <v>1.25</v>
      </c>
      <c r="AW103" s="15">
        <f t="shared" si="521"/>
        <v>1.25</v>
      </c>
      <c r="AX103" s="15">
        <f t="shared" si="521"/>
        <v>1.25</v>
      </c>
      <c r="AY103" s="15">
        <f t="shared" si="521"/>
        <v>1.25</v>
      </c>
      <c r="AZ103" s="15">
        <f t="shared" si="521"/>
        <v>1.25</v>
      </c>
      <c r="BA103" s="15">
        <f t="shared" si="521"/>
        <v>1.25</v>
      </c>
      <c r="BB103" s="15">
        <f t="shared" si="521"/>
        <v>1.25</v>
      </c>
      <c r="BC103" s="15">
        <f t="shared" si="521"/>
        <v>1.25</v>
      </c>
      <c r="BD103" s="15">
        <f t="shared" si="521"/>
        <v>1.25</v>
      </c>
      <c r="BE103" s="15">
        <f t="shared" si="521"/>
        <v>1.25</v>
      </c>
      <c r="BF103" s="15">
        <f t="shared" si="521"/>
        <v>1.25</v>
      </c>
      <c r="BG103" s="15">
        <f t="shared" si="521"/>
        <v>1.25</v>
      </c>
      <c r="BH103" s="15">
        <f t="shared" si="521"/>
        <v>1.25</v>
      </c>
      <c r="BI103" s="15">
        <f t="shared" si="521"/>
        <v>1.25</v>
      </c>
      <c r="BJ103" s="15">
        <f t="shared" si="521"/>
        <v>1.25</v>
      </c>
      <c r="BK103" s="15">
        <f t="shared" si="521"/>
        <v>1.25</v>
      </c>
      <c r="BL103" s="15">
        <f t="shared" si="521"/>
        <v>1.25</v>
      </c>
      <c r="BM103" s="15">
        <f t="shared" si="521"/>
        <v>1.25</v>
      </c>
      <c r="BN103" s="15">
        <f t="shared" si="521"/>
        <v>1.25</v>
      </c>
      <c r="BO103" s="15">
        <f t="shared" si="521"/>
        <v>1.25</v>
      </c>
      <c r="BP103" s="15">
        <f t="shared" si="521"/>
        <v>1.25</v>
      </c>
      <c r="BQ103" s="15">
        <f t="shared" si="521"/>
        <v>1.25</v>
      </c>
      <c r="BR103" s="15">
        <f t="shared" si="521"/>
        <v>1.25</v>
      </c>
      <c r="BS103" s="15">
        <f t="shared" si="521"/>
        <v>1.25</v>
      </c>
      <c r="BT103" s="15">
        <f t="shared" si="521"/>
        <v>1.25</v>
      </c>
      <c r="BU103" s="15">
        <f t="shared" si="521"/>
        <v>1.25</v>
      </c>
      <c r="BV103" s="15">
        <f t="shared" si="521"/>
        <v>1.25</v>
      </c>
      <c r="BW103" s="15">
        <f t="shared" si="521"/>
        <v>1.25</v>
      </c>
      <c r="BX103" s="15">
        <f t="shared" si="521"/>
        <v>1.25</v>
      </c>
      <c r="BY103" s="15">
        <f t="shared" si="521"/>
        <v>1.25</v>
      </c>
      <c r="BZ103" s="15">
        <f t="shared" si="521"/>
        <v>1.25</v>
      </c>
      <c r="CA103" s="15">
        <f t="shared" si="521"/>
        <v>1.25</v>
      </c>
      <c r="CB103" s="15">
        <f t="shared" si="521"/>
        <v>1.25</v>
      </c>
      <c r="CC103" s="15">
        <f t="shared" si="521"/>
        <v>1.25</v>
      </c>
      <c r="CD103" s="15">
        <f t="shared" si="521"/>
        <v>1.25</v>
      </c>
      <c r="CE103" s="15">
        <f t="shared" si="521"/>
        <v>1.25</v>
      </c>
      <c r="CF103" s="15">
        <f t="shared" si="521"/>
        <v>1.25</v>
      </c>
      <c r="CG103" s="15">
        <f t="shared" si="521"/>
        <v>1.25</v>
      </c>
      <c r="CH103" s="15">
        <f t="shared" si="521"/>
        <v>1.25</v>
      </c>
      <c r="CI103" s="15">
        <f t="shared" si="521"/>
        <v>1.25</v>
      </c>
      <c r="CJ103" s="15">
        <f t="shared" si="521"/>
        <v>1.25</v>
      </c>
      <c r="CK103" s="15">
        <f t="shared" si="521"/>
        <v>1.25</v>
      </c>
      <c r="CL103" s="15">
        <f t="shared" si="521"/>
        <v>1.25</v>
      </c>
      <c r="CM103" s="15">
        <f t="shared" si="521"/>
        <v>1.25</v>
      </c>
      <c r="CN103" s="15">
        <f t="shared" si="521"/>
        <v>1.25</v>
      </c>
      <c r="CO103" s="15">
        <f t="shared" si="521"/>
        <v>1.25</v>
      </c>
      <c r="CP103" s="15">
        <f t="shared" si="521"/>
        <v>1.25</v>
      </c>
      <c r="CQ103" s="15">
        <f t="shared" si="521"/>
        <v>1.25</v>
      </c>
      <c r="CR103" s="15">
        <f t="shared" si="521"/>
        <v>1.25</v>
      </c>
      <c r="CS103" s="15">
        <f t="shared" si="521"/>
        <v>1.25</v>
      </c>
      <c r="CT103" s="15">
        <f t="shared" si="521"/>
        <v>1.25</v>
      </c>
      <c r="CU103" s="15">
        <f t="shared" si="519"/>
        <v>1.25</v>
      </c>
      <c r="CV103" s="15">
        <f t="shared" si="519"/>
        <v>1.25</v>
      </c>
      <c r="CW103" s="15">
        <f t="shared" si="519"/>
        <v>1.25</v>
      </c>
      <c r="CX103" s="15">
        <f t="shared" si="519"/>
        <v>1.25</v>
      </c>
      <c r="CY103" s="15">
        <f t="shared" si="519"/>
        <v>1.25</v>
      </c>
      <c r="CZ103" s="15">
        <f t="shared" si="519"/>
        <v>1.25</v>
      </c>
      <c r="DA103" s="15">
        <f t="shared" si="519"/>
        <v>1.25</v>
      </c>
      <c r="DB103" s="15">
        <f t="shared" si="519"/>
        <v>1.25</v>
      </c>
      <c r="DC103" s="15">
        <f t="shared" si="519"/>
        <v>1.25</v>
      </c>
      <c r="DD103" s="15">
        <f t="shared" si="519"/>
        <v>1.25</v>
      </c>
      <c r="DE103" s="15">
        <f t="shared" si="519"/>
        <v>1.25</v>
      </c>
      <c r="DF103" s="15">
        <f t="shared" si="519"/>
        <v>1.25</v>
      </c>
      <c r="DG103" s="15">
        <f t="shared" si="519"/>
        <v>1.25</v>
      </c>
      <c r="DH103" s="15">
        <f t="shared" si="519"/>
        <v>1.25</v>
      </c>
      <c r="DI103" s="15">
        <f t="shared" si="519"/>
        <v>1.25</v>
      </c>
      <c r="DJ103" s="15">
        <f t="shared" si="520"/>
        <v>1.25</v>
      </c>
      <c r="DK103" s="15">
        <f t="shared" si="520"/>
        <v>1.25</v>
      </c>
      <c r="DL103" s="15">
        <f t="shared" si="520"/>
        <v>1.25</v>
      </c>
      <c r="DM103" s="15">
        <f t="shared" si="520"/>
        <v>1.25</v>
      </c>
      <c r="DN103" s="15">
        <f t="shared" si="520"/>
        <v>1.25</v>
      </c>
      <c r="DO103" s="15">
        <f t="shared" si="520"/>
        <v>1.25</v>
      </c>
      <c r="DP103" s="15">
        <f t="shared" si="520"/>
        <v>1.25</v>
      </c>
      <c r="DQ103" s="15">
        <f t="shared" si="520"/>
        <v>1.25</v>
      </c>
      <c r="DR103" s="15">
        <f t="shared" si="520"/>
        <v>1.25</v>
      </c>
      <c r="DS103" s="15">
        <f t="shared" si="520"/>
        <v>1.25</v>
      </c>
      <c r="DT103" s="15">
        <f t="shared" si="520"/>
        <v>1.25</v>
      </c>
      <c r="DU103" s="15">
        <f t="shared" si="520"/>
        <v>1.25</v>
      </c>
      <c r="DV103" s="15">
        <f t="shared" si="520"/>
        <v>1.25</v>
      </c>
      <c r="DW103" s="15">
        <f t="shared" si="520"/>
        <v>1.25</v>
      </c>
      <c r="DX103" s="15">
        <f t="shared" si="520"/>
        <v>1.25</v>
      </c>
      <c r="DY103" s="15">
        <f t="shared" si="520"/>
        <v>1.25</v>
      </c>
      <c r="DZ103" s="15">
        <f t="shared" si="520"/>
        <v>1.25</v>
      </c>
      <c r="EA103" s="32">
        <f t="shared" si="520"/>
        <v>1.25</v>
      </c>
      <c r="EB103" s="39"/>
      <c r="EC103" s="39"/>
      <c r="ED103" s="39"/>
    </row>
    <row r="104" spans="2:134" x14ac:dyDescent="0.25"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W104" s="35"/>
      <c r="X104" s="34"/>
      <c r="Y104" s="34"/>
      <c r="Z104" s="34"/>
      <c r="AB104" s="34"/>
      <c r="AC104" s="34"/>
      <c r="AE104" s="111"/>
      <c r="AF104" s="56" t="s">
        <v>63</v>
      </c>
      <c r="AG104" s="15">
        <f>Y36</f>
        <v>3</v>
      </c>
      <c r="AH104" s="15">
        <f t="shared" si="518"/>
        <v>3</v>
      </c>
      <c r="AI104" s="15">
        <f t="shared" si="521"/>
        <v>3</v>
      </c>
      <c r="AJ104" s="15">
        <f t="shared" si="521"/>
        <v>3</v>
      </c>
      <c r="AK104" s="15">
        <f t="shared" si="521"/>
        <v>3</v>
      </c>
      <c r="AL104" s="15">
        <f t="shared" si="521"/>
        <v>3</v>
      </c>
      <c r="AM104" s="15">
        <f t="shared" si="521"/>
        <v>3</v>
      </c>
      <c r="AN104" s="15">
        <f t="shared" si="521"/>
        <v>3</v>
      </c>
      <c r="AO104" s="15">
        <f t="shared" si="521"/>
        <v>3</v>
      </c>
      <c r="AP104" s="15">
        <f t="shared" si="521"/>
        <v>3</v>
      </c>
      <c r="AQ104" s="15">
        <f t="shared" si="521"/>
        <v>3</v>
      </c>
      <c r="AR104" s="15">
        <f t="shared" si="521"/>
        <v>3</v>
      </c>
      <c r="AS104" s="15">
        <f t="shared" si="521"/>
        <v>3</v>
      </c>
      <c r="AT104" s="15">
        <f t="shared" si="521"/>
        <v>3</v>
      </c>
      <c r="AU104" s="15">
        <f t="shared" si="521"/>
        <v>3</v>
      </c>
      <c r="AV104" s="15">
        <f t="shared" si="521"/>
        <v>3</v>
      </c>
      <c r="AW104" s="15">
        <f t="shared" si="521"/>
        <v>3</v>
      </c>
      <c r="AX104" s="15">
        <f t="shared" si="521"/>
        <v>3</v>
      </c>
      <c r="AY104" s="15">
        <f t="shared" si="521"/>
        <v>3</v>
      </c>
      <c r="AZ104" s="15">
        <f t="shared" si="521"/>
        <v>3</v>
      </c>
      <c r="BA104" s="15">
        <f t="shared" si="521"/>
        <v>3</v>
      </c>
      <c r="BB104" s="15">
        <f t="shared" si="521"/>
        <v>3</v>
      </c>
      <c r="BC104" s="15">
        <f t="shared" si="521"/>
        <v>3</v>
      </c>
      <c r="BD104" s="15">
        <f t="shared" si="521"/>
        <v>3</v>
      </c>
      <c r="BE104" s="15">
        <f t="shared" si="521"/>
        <v>3</v>
      </c>
      <c r="BF104" s="15">
        <f t="shared" si="521"/>
        <v>3</v>
      </c>
      <c r="BG104" s="15">
        <f t="shared" si="521"/>
        <v>3</v>
      </c>
      <c r="BH104" s="15">
        <f t="shared" si="521"/>
        <v>3</v>
      </c>
      <c r="BI104" s="15">
        <f t="shared" si="521"/>
        <v>3</v>
      </c>
      <c r="BJ104" s="15">
        <f t="shared" si="521"/>
        <v>3</v>
      </c>
      <c r="BK104" s="15">
        <f t="shared" si="521"/>
        <v>3</v>
      </c>
      <c r="BL104" s="15">
        <f t="shared" si="521"/>
        <v>3</v>
      </c>
      <c r="BM104" s="15">
        <f t="shared" si="521"/>
        <v>3</v>
      </c>
      <c r="BN104" s="15">
        <f t="shared" si="521"/>
        <v>3</v>
      </c>
      <c r="BO104" s="15">
        <f t="shared" si="521"/>
        <v>3</v>
      </c>
      <c r="BP104" s="15">
        <f t="shared" si="521"/>
        <v>3</v>
      </c>
      <c r="BQ104" s="15">
        <f t="shared" si="521"/>
        <v>3</v>
      </c>
      <c r="BR104" s="15">
        <f t="shared" si="521"/>
        <v>3</v>
      </c>
      <c r="BS104" s="15">
        <f t="shared" si="521"/>
        <v>3</v>
      </c>
      <c r="BT104" s="15">
        <f t="shared" si="521"/>
        <v>3</v>
      </c>
      <c r="BU104" s="15">
        <f t="shared" si="521"/>
        <v>3</v>
      </c>
      <c r="BV104" s="15">
        <f t="shared" si="521"/>
        <v>3</v>
      </c>
      <c r="BW104" s="15">
        <f t="shared" si="521"/>
        <v>3</v>
      </c>
      <c r="BX104" s="15">
        <f t="shared" si="521"/>
        <v>3</v>
      </c>
      <c r="BY104" s="15">
        <f t="shared" si="521"/>
        <v>3</v>
      </c>
      <c r="BZ104" s="15">
        <f t="shared" si="521"/>
        <v>3</v>
      </c>
      <c r="CA104" s="15">
        <f t="shared" si="521"/>
        <v>3</v>
      </c>
      <c r="CB104" s="15">
        <f t="shared" si="521"/>
        <v>3</v>
      </c>
      <c r="CC104" s="15">
        <f t="shared" si="521"/>
        <v>3</v>
      </c>
      <c r="CD104" s="15">
        <f t="shared" si="521"/>
        <v>3</v>
      </c>
      <c r="CE104" s="15">
        <f t="shared" si="521"/>
        <v>3</v>
      </c>
      <c r="CF104" s="15">
        <f t="shared" si="521"/>
        <v>3</v>
      </c>
      <c r="CG104" s="15">
        <f t="shared" si="521"/>
        <v>3</v>
      </c>
      <c r="CH104" s="15">
        <f t="shared" si="521"/>
        <v>3</v>
      </c>
      <c r="CI104" s="15">
        <f t="shared" si="521"/>
        <v>3</v>
      </c>
      <c r="CJ104" s="15">
        <f t="shared" si="521"/>
        <v>3</v>
      </c>
      <c r="CK104" s="15">
        <f t="shared" si="521"/>
        <v>3</v>
      </c>
      <c r="CL104" s="15">
        <f t="shared" si="521"/>
        <v>3</v>
      </c>
      <c r="CM104" s="15">
        <f t="shared" si="521"/>
        <v>3</v>
      </c>
      <c r="CN104" s="15">
        <f t="shared" si="521"/>
        <v>3</v>
      </c>
      <c r="CO104" s="15">
        <f t="shared" si="521"/>
        <v>3</v>
      </c>
      <c r="CP104" s="15">
        <f t="shared" si="521"/>
        <v>3</v>
      </c>
      <c r="CQ104" s="15">
        <f t="shared" si="521"/>
        <v>3</v>
      </c>
      <c r="CR104" s="15">
        <f t="shared" si="521"/>
        <v>3</v>
      </c>
      <c r="CS104" s="15">
        <f t="shared" si="521"/>
        <v>3</v>
      </c>
      <c r="CT104" s="15">
        <f t="shared" si="521"/>
        <v>3</v>
      </c>
      <c r="CU104" s="15">
        <f t="shared" si="519"/>
        <v>3</v>
      </c>
      <c r="CV104" s="15">
        <f t="shared" si="519"/>
        <v>3</v>
      </c>
      <c r="CW104" s="15">
        <f t="shared" si="519"/>
        <v>3</v>
      </c>
      <c r="CX104" s="15">
        <f t="shared" si="519"/>
        <v>3</v>
      </c>
      <c r="CY104" s="15">
        <f t="shared" si="519"/>
        <v>3</v>
      </c>
      <c r="CZ104" s="15">
        <f t="shared" si="519"/>
        <v>3</v>
      </c>
      <c r="DA104" s="15">
        <f t="shared" si="519"/>
        <v>3</v>
      </c>
      <c r="DB104" s="15">
        <f t="shared" si="519"/>
        <v>3</v>
      </c>
      <c r="DC104" s="15">
        <f t="shared" si="519"/>
        <v>3</v>
      </c>
      <c r="DD104" s="15">
        <f t="shared" si="519"/>
        <v>3</v>
      </c>
      <c r="DE104" s="15">
        <f t="shared" si="519"/>
        <v>3</v>
      </c>
      <c r="DF104" s="15">
        <f t="shared" si="519"/>
        <v>3</v>
      </c>
      <c r="DG104" s="15">
        <f t="shared" si="519"/>
        <v>3</v>
      </c>
      <c r="DH104" s="15">
        <f t="shared" si="519"/>
        <v>3</v>
      </c>
      <c r="DI104" s="15">
        <f t="shared" si="519"/>
        <v>3</v>
      </c>
      <c r="DJ104" s="15">
        <f t="shared" si="520"/>
        <v>3</v>
      </c>
      <c r="DK104" s="15">
        <f t="shared" si="520"/>
        <v>3</v>
      </c>
      <c r="DL104" s="15">
        <f t="shared" si="520"/>
        <v>3</v>
      </c>
      <c r="DM104" s="15">
        <f t="shared" si="520"/>
        <v>3</v>
      </c>
      <c r="DN104" s="15">
        <f t="shared" si="520"/>
        <v>3</v>
      </c>
      <c r="DO104" s="15">
        <f t="shared" si="520"/>
        <v>3</v>
      </c>
      <c r="DP104" s="15">
        <f t="shared" si="520"/>
        <v>3</v>
      </c>
      <c r="DQ104" s="15">
        <f t="shared" si="520"/>
        <v>3</v>
      </c>
      <c r="DR104" s="15">
        <f t="shared" si="520"/>
        <v>3</v>
      </c>
      <c r="DS104" s="15">
        <f t="shared" si="520"/>
        <v>3</v>
      </c>
      <c r="DT104" s="15">
        <f t="shared" si="520"/>
        <v>3</v>
      </c>
      <c r="DU104" s="15">
        <f t="shared" si="520"/>
        <v>3</v>
      </c>
      <c r="DV104" s="15">
        <f t="shared" si="520"/>
        <v>3</v>
      </c>
      <c r="DW104" s="15">
        <f t="shared" si="520"/>
        <v>3</v>
      </c>
      <c r="DX104" s="15">
        <f t="shared" si="520"/>
        <v>3</v>
      </c>
      <c r="DY104" s="15">
        <f t="shared" si="520"/>
        <v>3</v>
      </c>
      <c r="DZ104" s="15">
        <f t="shared" si="520"/>
        <v>3</v>
      </c>
      <c r="EA104" s="32">
        <f t="shared" si="520"/>
        <v>3</v>
      </c>
      <c r="EB104" s="39"/>
      <c r="EC104" s="39"/>
      <c r="ED104" s="39"/>
    </row>
    <row r="105" spans="2:134" x14ac:dyDescent="0.25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W105" s="35"/>
      <c r="X105" s="34"/>
      <c r="Y105" s="34"/>
      <c r="Z105" s="34"/>
      <c r="AB105" s="34"/>
      <c r="AC105" s="34"/>
      <c r="AE105" s="111"/>
      <c r="AF105" s="56" t="s">
        <v>64</v>
      </c>
      <c r="AG105" s="15">
        <f>Y37</f>
        <v>2</v>
      </c>
      <c r="AH105" s="15">
        <f t="shared" si="518"/>
        <v>2</v>
      </c>
      <c r="AI105" s="15">
        <f t="shared" si="521"/>
        <v>2</v>
      </c>
      <c r="AJ105" s="15">
        <f t="shared" si="521"/>
        <v>2</v>
      </c>
      <c r="AK105" s="15">
        <f t="shared" si="521"/>
        <v>2</v>
      </c>
      <c r="AL105" s="15">
        <f t="shared" si="521"/>
        <v>2</v>
      </c>
      <c r="AM105" s="15">
        <f t="shared" si="521"/>
        <v>2</v>
      </c>
      <c r="AN105" s="15">
        <f t="shared" si="521"/>
        <v>2</v>
      </c>
      <c r="AO105" s="15">
        <f t="shared" si="521"/>
        <v>2</v>
      </c>
      <c r="AP105" s="15">
        <f t="shared" si="521"/>
        <v>2</v>
      </c>
      <c r="AQ105" s="15">
        <f t="shared" si="521"/>
        <v>2</v>
      </c>
      <c r="AR105" s="15">
        <f t="shared" si="521"/>
        <v>2</v>
      </c>
      <c r="AS105" s="15">
        <f t="shared" si="521"/>
        <v>2</v>
      </c>
      <c r="AT105" s="15">
        <f t="shared" si="521"/>
        <v>2</v>
      </c>
      <c r="AU105" s="15">
        <f t="shared" si="521"/>
        <v>2</v>
      </c>
      <c r="AV105" s="15">
        <f t="shared" si="521"/>
        <v>2</v>
      </c>
      <c r="AW105" s="15">
        <f t="shared" si="521"/>
        <v>2</v>
      </c>
      <c r="AX105" s="15">
        <f t="shared" si="521"/>
        <v>2</v>
      </c>
      <c r="AY105" s="15">
        <f t="shared" si="521"/>
        <v>2</v>
      </c>
      <c r="AZ105" s="15">
        <f t="shared" si="521"/>
        <v>2</v>
      </c>
      <c r="BA105" s="15">
        <f t="shared" si="521"/>
        <v>2</v>
      </c>
      <c r="BB105" s="15">
        <f t="shared" si="521"/>
        <v>2</v>
      </c>
      <c r="BC105" s="15">
        <f t="shared" si="521"/>
        <v>2</v>
      </c>
      <c r="BD105" s="15">
        <f t="shared" si="521"/>
        <v>2</v>
      </c>
      <c r="BE105" s="15">
        <f t="shared" si="521"/>
        <v>2</v>
      </c>
      <c r="BF105" s="15">
        <f t="shared" si="521"/>
        <v>2</v>
      </c>
      <c r="BG105" s="15">
        <f t="shared" si="521"/>
        <v>2</v>
      </c>
      <c r="BH105" s="15">
        <f t="shared" si="521"/>
        <v>2</v>
      </c>
      <c r="BI105" s="15">
        <f t="shared" si="521"/>
        <v>2</v>
      </c>
      <c r="BJ105" s="15">
        <f t="shared" si="521"/>
        <v>2</v>
      </c>
      <c r="BK105" s="15">
        <f t="shared" si="521"/>
        <v>2</v>
      </c>
      <c r="BL105" s="15">
        <f t="shared" si="521"/>
        <v>2</v>
      </c>
      <c r="BM105" s="15">
        <f t="shared" si="521"/>
        <v>2</v>
      </c>
      <c r="BN105" s="15">
        <f t="shared" si="521"/>
        <v>2</v>
      </c>
      <c r="BO105" s="15">
        <f t="shared" si="521"/>
        <v>2</v>
      </c>
      <c r="BP105" s="15">
        <f t="shared" si="521"/>
        <v>2</v>
      </c>
      <c r="BQ105" s="15">
        <f t="shared" si="521"/>
        <v>2</v>
      </c>
      <c r="BR105" s="15">
        <f t="shared" si="521"/>
        <v>2</v>
      </c>
      <c r="BS105" s="15">
        <f t="shared" si="521"/>
        <v>2</v>
      </c>
      <c r="BT105" s="15">
        <f t="shared" si="521"/>
        <v>2</v>
      </c>
      <c r="BU105" s="15">
        <f t="shared" si="521"/>
        <v>2</v>
      </c>
      <c r="BV105" s="15">
        <f t="shared" si="521"/>
        <v>2</v>
      </c>
      <c r="BW105" s="15">
        <f t="shared" si="521"/>
        <v>2</v>
      </c>
      <c r="BX105" s="15">
        <f t="shared" si="521"/>
        <v>2</v>
      </c>
      <c r="BY105" s="15">
        <f t="shared" si="521"/>
        <v>2</v>
      </c>
      <c r="BZ105" s="15">
        <f t="shared" si="521"/>
        <v>2</v>
      </c>
      <c r="CA105" s="15">
        <f t="shared" si="521"/>
        <v>2</v>
      </c>
      <c r="CB105" s="15">
        <f t="shared" si="521"/>
        <v>2</v>
      </c>
      <c r="CC105" s="15">
        <f t="shared" si="521"/>
        <v>2</v>
      </c>
      <c r="CD105" s="15">
        <f t="shared" si="521"/>
        <v>2</v>
      </c>
      <c r="CE105" s="15">
        <f t="shared" si="521"/>
        <v>2</v>
      </c>
      <c r="CF105" s="15">
        <f t="shared" si="521"/>
        <v>2</v>
      </c>
      <c r="CG105" s="15">
        <f t="shared" si="521"/>
        <v>2</v>
      </c>
      <c r="CH105" s="15">
        <f t="shared" si="521"/>
        <v>2</v>
      </c>
      <c r="CI105" s="15">
        <f t="shared" si="521"/>
        <v>2</v>
      </c>
      <c r="CJ105" s="15">
        <f t="shared" si="521"/>
        <v>2</v>
      </c>
      <c r="CK105" s="15">
        <f t="shared" si="521"/>
        <v>2</v>
      </c>
      <c r="CL105" s="15">
        <f t="shared" si="521"/>
        <v>2</v>
      </c>
      <c r="CM105" s="15">
        <f t="shared" si="521"/>
        <v>2</v>
      </c>
      <c r="CN105" s="15">
        <f t="shared" si="521"/>
        <v>2</v>
      </c>
      <c r="CO105" s="15">
        <f t="shared" si="521"/>
        <v>2</v>
      </c>
      <c r="CP105" s="15">
        <f t="shared" si="521"/>
        <v>2</v>
      </c>
      <c r="CQ105" s="15">
        <f t="shared" si="521"/>
        <v>2</v>
      </c>
      <c r="CR105" s="15">
        <f t="shared" si="521"/>
        <v>2</v>
      </c>
      <c r="CS105" s="15">
        <f t="shared" si="521"/>
        <v>2</v>
      </c>
      <c r="CT105" s="15">
        <f t="shared" si="521"/>
        <v>2</v>
      </c>
      <c r="CU105" s="15">
        <f t="shared" si="519"/>
        <v>2</v>
      </c>
      <c r="CV105" s="15">
        <f t="shared" si="519"/>
        <v>2</v>
      </c>
      <c r="CW105" s="15">
        <f t="shared" si="519"/>
        <v>2</v>
      </c>
      <c r="CX105" s="15">
        <f t="shared" si="519"/>
        <v>2</v>
      </c>
      <c r="CY105" s="15">
        <f t="shared" si="519"/>
        <v>2</v>
      </c>
      <c r="CZ105" s="15">
        <f t="shared" si="519"/>
        <v>2</v>
      </c>
      <c r="DA105" s="15">
        <f t="shared" si="519"/>
        <v>2</v>
      </c>
      <c r="DB105" s="15">
        <f t="shared" si="519"/>
        <v>2</v>
      </c>
      <c r="DC105" s="15">
        <f t="shared" si="519"/>
        <v>2</v>
      </c>
      <c r="DD105" s="15">
        <f t="shared" si="519"/>
        <v>2</v>
      </c>
      <c r="DE105" s="15">
        <f t="shared" si="519"/>
        <v>2</v>
      </c>
      <c r="DF105" s="15">
        <f t="shared" si="519"/>
        <v>2</v>
      </c>
      <c r="DG105" s="15">
        <f t="shared" si="519"/>
        <v>2</v>
      </c>
      <c r="DH105" s="15">
        <f t="shared" si="519"/>
        <v>2</v>
      </c>
      <c r="DI105" s="15">
        <f t="shared" si="519"/>
        <v>2</v>
      </c>
      <c r="DJ105" s="15">
        <f t="shared" si="520"/>
        <v>2</v>
      </c>
      <c r="DK105" s="15">
        <f t="shared" si="520"/>
        <v>2</v>
      </c>
      <c r="DL105" s="15">
        <f t="shared" si="520"/>
        <v>2</v>
      </c>
      <c r="DM105" s="15">
        <f t="shared" si="520"/>
        <v>2</v>
      </c>
      <c r="DN105" s="15">
        <f t="shared" si="520"/>
        <v>2</v>
      </c>
      <c r="DO105" s="15">
        <f t="shared" si="520"/>
        <v>2</v>
      </c>
      <c r="DP105" s="15">
        <f t="shared" si="520"/>
        <v>2</v>
      </c>
      <c r="DQ105" s="15">
        <f t="shared" si="520"/>
        <v>2</v>
      </c>
      <c r="DR105" s="15">
        <f t="shared" si="520"/>
        <v>2</v>
      </c>
      <c r="DS105" s="15">
        <f t="shared" si="520"/>
        <v>2</v>
      </c>
      <c r="DT105" s="15">
        <f t="shared" si="520"/>
        <v>2</v>
      </c>
      <c r="DU105" s="15">
        <f t="shared" si="520"/>
        <v>2</v>
      </c>
      <c r="DV105" s="15">
        <f t="shared" si="520"/>
        <v>2</v>
      </c>
      <c r="DW105" s="15">
        <f t="shared" si="520"/>
        <v>2</v>
      </c>
      <c r="DX105" s="15">
        <f t="shared" si="520"/>
        <v>2</v>
      </c>
      <c r="DY105" s="15">
        <f t="shared" si="520"/>
        <v>2</v>
      </c>
      <c r="DZ105" s="15">
        <f t="shared" si="520"/>
        <v>2</v>
      </c>
      <c r="EA105" s="32">
        <f t="shared" si="520"/>
        <v>2</v>
      </c>
      <c r="EB105" s="39"/>
      <c r="EC105" s="39"/>
      <c r="ED105" s="39"/>
    </row>
    <row r="106" spans="2:134" x14ac:dyDescent="0.25"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W106" s="35"/>
      <c r="X106" s="34"/>
      <c r="Y106" s="34"/>
      <c r="Z106" s="34"/>
      <c r="AB106" s="34"/>
      <c r="AC106" s="34"/>
      <c r="AE106" s="111"/>
      <c r="AF106" s="57" t="s">
        <v>59</v>
      </c>
      <c r="AG106" s="15">
        <f>AG99+(AG102*AG89)+(AG103*AG83)</f>
        <v>24.540437499999999</v>
      </c>
      <c r="AH106" s="15">
        <f>AH99+(AH102*AH89)+(AH103*AH83)</f>
        <v>24.532624999999999</v>
      </c>
      <c r="AI106" s="15">
        <f t="shared" ref="AI106:CT106" si="522">AI99+(AI102*AI89)+(AI103*AI83)</f>
        <v>24.524812499999999</v>
      </c>
      <c r="AJ106" s="15">
        <f t="shared" si="522"/>
        <v>24.516999999999999</v>
      </c>
      <c r="AK106" s="15">
        <f t="shared" si="522"/>
        <v>24.509187499999999</v>
      </c>
      <c r="AL106" s="15">
        <f t="shared" si="522"/>
        <v>24.501374999999999</v>
      </c>
      <c r="AM106" s="15">
        <f t="shared" si="522"/>
        <v>24.493562499999999</v>
      </c>
      <c r="AN106" s="15">
        <f t="shared" si="522"/>
        <v>24.485749999999999</v>
      </c>
      <c r="AO106" s="15">
        <f t="shared" si="522"/>
        <v>24.477937499999999</v>
      </c>
      <c r="AP106" s="15">
        <f t="shared" si="522"/>
        <v>24.470124999999999</v>
      </c>
      <c r="AQ106" s="15">
        <f t="shared" si="522"/>
        <v>24.462312499999999</v>
      </c>
      <c r="AR106" s="15">
        <f t="shared" si="522"/>
        <v>24.454499999999999</v>
      </c>
      <c r="AS106" s="15">
        <f t="shared" si="522"/>
        <v>24.446687499999999</v>
      </c>
      <c r="AT106" s="15">
        <f t="shared" si="522"/>
        <v>24.438874999999999</v>
      </c>
      <c r="AU106" s="15">
        <f t="shared" si="522"/>
        <v>24.431062499999999</v>
      </c>
      <c r="AV106" s="15">
        <f t="shared" si="522"/>
        <v>24.423249999999999</v>
      </c>
      <c r="AW106" s="15">
        <f t="shared" si="522"/>
        <v>24.415437499999999</v>
      </c>
      <c r="AX106" s="15">
        <f t="shared" si="522"/>
        <v>24.407624999999999</v>
      </c>
      <c r="AY106" s="15">
        <f t="shared" si="522"/>
        <v>24.399812499999999</v>
      </c>
      <c r="AZ106" s="15">
        <f t="shared" si="522"/>
        <v>24.391999999999999</v>
      </c>
      <c r="BA106" s="15">
        <f t="shared" si="522"/>
        <v>24.384187499999999</v>
      </c>
      <c r="BB106" s="15">
        <f t="shared" si="522"/>
        <v>24.376374999999999</v>
      </c>
      <c r="BC106" s="15">
        <f t="shared" si="522"/>
        <v>24.368562499999999</v>
      </c>
      <c r="BD106" s="15">
        <f t="shared" si="522"/>
        <v>24.360749999999999</v>
      </c>
      <c r="BE106" s="15">
        <f t="shared" si="522"/>
        <v>24.352937499999999</v>
      </c>
      <c r="BF106" s="15">
        <f t="shared" si="522"/>
        <v>24.345124999999999</v>
      </c>
      <c r="BG106" s="15">
        <f t="shared" si="522"/>
        <v>24.337312499999999</v>
      </c>
      <c r="BH106" s="15">
        <f t="shared" si="522"/>
        <v>24.329499999999999</v>
      </c>
      <c r="BI106" s="15">
        <f t="shared" si="522"/>
        <v>24.321687499999999</v>
      </c>
      <c r="BJ106" s="15">
        <f t="shared" si="522"/>
        <v>24.313874999999999</v>
      </c>
      <c r="BK106" s="15">
        <f t="shared" si="522"/>
        <v>24.306062499999999</v>
      </c>
      <c r="BL106" s="15">
        <f t="shared" si="522"/>
        <v>24.298249999999999</v>
      </c>
      <c r="BM106" s="15">
        <f t="shared" si="522"/>
        <v>24.290437499999999</v>
      </c>
      <c r="BN106" s="15">
        <f t="shared" si="522"/>
        <v>24.282624999999999</v>
      </c>
      <c r="BO106" s="15">
        <f t="shared" si="522"/>
        <v>24.274812499999999</v>
      </c>
      <c r="BP106" s="15">
        <f t="shared" si="522"/>
        <v>24.266999999999999</v>
      </c>
      <c r="BQ106" s="15">
        <f t="shared" si="522"/>
        <v>24.259187499999999</v>
      </c>
      <c r="BR106" s="15">
        <f t="shared" si="522"/>
        <v>24.251374999999999</v>
      </c>
      <c r="BS106" s="15">
        <f t="shared" si="522"/>
        <v>24.243562499999999</v>
      </c>
      <c r="BT106" s="15">
        <f t="shared" si="522"/>
        <v>24.235749999999999</v>
      </c>
      <c r="BU106" s="15">
        <f t="shared" si="522"/>
        <v>24.227937499999999</v>
      </c>
      <c r="BV106" s="15">
        <f t="shared" si="522"/>
        <v>24.220124999999999</v>
      </c>
      <c r="BW106" s="15">
        <f t="shared" si="522"/>
        <v>24.212312499999999</v>
      </c>
      <c r="BX106" s="15">
        <f t="shared" si="522"/>
        <v>24.204499999999999</v>
      </c>
      <c r="BY106" s="15">
        <f t="shared" si="522"/>
        <v>24.196687499999999</v>
      </c>
      <c r="BZ106" s="15">
        <f t="shared" si="522"/>
        <v>24.188874999999999</v>
      </c>
      <c r="CA106" s="15">
        <f t="shared" si="522"/>
        <v>24.181062499999999</v>
      </c>
      <c r="CB106" s="15">
        <f t="shared" si="522"/>
        <v>24.173249999999999</v>
      </c>
      <c r="CC106" s="15">
        <f t="shared" si="522"/>
        <v>24.165437499999999</v>
      </c>
      <c r="CD106" s="15">
        <f t="shared" si="522"/>
        <v>24.157624999999999</v>
      </c>
      <c r="CE106" s="15">
        <f t="shared" si="522"/>
        <v>24.149812499999999</v>
      </c>
      <c r="CF106" s="15">
        <f t="shared" si="522"/>
        <v>24.141999999999999</v>
      </c>
      <c r="CG106" s="15">
        <f t="shared" si="522"/>
        <v>24.134187499999999</v>
      </c>
      <c r="CH106" s="15">
        <f t="shared" si="522"/>
        <v>24.126374999999999</v>
      </c>
      <c r="CI106" s="15">
        <f t="shared" si="522"/>
        <v>24.118562499999999</v>
      </c>
      <c r="CJ106" s="15">
        <f t="shared" si="522"/>
        <v>24.110749999999999</v>
      </c>
      <c r="CK106" s="15">
        <f t="shared" si="522"/>
        <v>24.102937499999999</v>
      </c>
      <c r="CL106" s="15">
        <f t="shared" si="522"/>
        <v>24.095124999999999</v>
      </c>
      <c r="CM106" s="15">
        <f t="shared" si="522"/>
        <v>24.087312499999999</v>
      </c>
      <c r="CN106" s="15">
        <f t="shared" si="522"/>
        <v>24.079499999999999</v>
      </c>
      <c r="CO106" s="15">
        <f t="shared" si="522"/>
        <v>24.071687499999999</v>
      </c>
      <c r="CP106" s="15">
        <f t="shared" si="522"/>
        <v>24.063874999999999</v>
      </c>
      <c r="CQ106" s="15">
        <f t="shared" si="522"/>
        <v>24.056062499999999</v>
      </c>
      <c r="CR106" s="15">
        <f t="shared" si="522"/>
        <v>24.048249999999999</v>
      </c>
      <c r="CS106" s="15">
        <f t="shared" si="522"/>
        <v>24.040437499999999</v>
      </c>
      <c r="CT106" s="15">
        <f t="shared" si="522"/>
        <v>24.032624999999999</v>
      </c>
      <c r="CU106" s="15">
        <f t="shared" ref="CU106:EA106" si="523">CU99+(CU102*CU89)+(CU103*CU83)</f>
        <v>24.024812499999999</v>
      </c>
      <c r="CV106" s="15">
        <f t="shared" si="523"/>
        <v>24.016999999999999</v>
      </c>
      <c r="CW106" s="15">
        <f t="shared" si="523"/>
        <v>24.009187499999999</v>
      </c>
      <c r="CX106" s="15">
        <f t="shared" si="523"/>
        <v>24.001374999999999</v>
      </c>
      <c r="CY106" s="15">
        <f t="shared" si="523"/>
        <v>23.993562499999999</v>
      </c>
      <c r="CZ106" s="15">
        <f t="shared" si="523"/>
        <v>23.985749999999999</v>
      </c>
      <c r="DA106" s="15">
        <f t="shared" si="523"/>
        <v>23.977937499999999</v>
      </c>
      <c r="DB106" s="15">
        <f t="shared" si="523"/>
        <v>23.970124999999999</v>
      </c>
      <c r="DC106" s="15">
        <f t="shared" si="523"/>
        <v>23.962312499999999</v>
      </c>
      <c r="DD106" s="15">
        <f t="shared" si="523"/>
        <v>23.954499999999999</v>
      </c>
      <c r="DE106" s="15">
        <f t="shared" si="523"/>
        <v>23.946687499999999</v>
      </c>
      <c r="DF106" s="15">
        <f t="shared" si="523"/>
        <v>23.938874999999999</v>
      </c>
      <c r="DG106" s="15">
        <f t="shared" si="523"/>
        <v>23.931062499999999</v>
      </c>
      <c r="DH106" s="15">
        <f t="shared" si="523"/>
        <v>23.923249999999999</v>
      </c>
      <c r="DI106" s="15">
        <f t="shared" si="523"/>
        <v>23.915437499999999</v>
      </c>
      <c r="DJ106" s="15">
        <f t="shared" si="523"/>
        <v>23.907624999999999</v>
      </c>
      <c r="DK106" s="15">
        <f t="shared" si="523"/>
        <v>23.899812499999999</v>
      </c>
      <c r="DL106" s="15">
        <f t="shared" si="523"/>
        <v>23.891999999999999</v>
      </c>
      <c r="DM106" s="15">
        <f t="shared" si="523"/>
        <v>23.884187499999999</v>
      </c>
      <c r="DN106" s="15">
        <f t="shared" si="523"/>
        <v>23.876374999999999</v>
      </c>
      <c r="DO106" s="15">
        <f t="shared" si="523"/>
        <v>23.868562499999999</v>
      </c>
      <c r="DP106" s="15">
        <f t="shared" si="523"/>
        <v>23.860749999999999</v>
      </c>
      <c r="DQ106" s="15">
        <f t="shared" si="523"/>
        <v>23.852937499999999</v>
      </c>
      <c r="DR106" s="15">
        <f t="shared" si="523"/>
        <v>23.845124999999999</v>
      </c>
      <c r="DS106" s="15">
        <f t="shared" si="523"/>
        <v>23.837312499999999</v>
      </c>
      <c r="DT106" s="15">
        <f t="shared" si="523"/>
        <v>23.829499999999999</v>
      </c>
      <c r="DU106" s="15">
        <f t="shared" si="523"/>
        <v>23.821687499999999</v>
      </c>
      <c r="DV106" s="15">
        <f t="shared" si="523"/>
        <v>23.813874999999999</v>
      </c>
      <c r="DW106" s="15">
        <f t="shared" si="523"/>
        <v>23.806062499999999</v>
      </c>
      <c r="DX106" s="15">
        <f t="shared" si="523"/>
        <v>23.798249999999999</v>
      </c>
      <c r="DY106" s="15">
        <f t="shared" si="523"/>
        <v>23.790437499999999</v>
      </c>
      <c r="DZ106" s="15">
        <f t="shared" si="523"/>
        <v>23.782624999999999</v>
      </c>
      <c r="EA106" s="32">
        <f t="shared" si="523"/>
        <v>23.774812499999999</v>
      </c>
      <c r="EB106" s="39"/>
      <c r="EC106" s="39"/>
      <c r="ED106" s="39"/>
    </row>
    <row r="107" spans="2:134" x14ac:dyDescent="0.25"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W107" s="35"/>
      <c r="X107" s="34"/>
      <c r="Y107" s="34"/>
      <c r="Z107" s="34"/>
      <c r="AB107" s="34"/>
      <c r="AC107" s="34"/>
      <c r="AE107" s="111"/>
      <c r="AF107" s="57" t="s">
        <v>60</v>
      </c>
      <c r="AG107" s="15">
        <f>AG100+(AG104*AG89)+(AG105*AG83)</f>
        <v>30.485062500000002</v>
      </c>
      <c r="AH107" s="15">
        <f>AH100+(AH104*AH89)+(AH105*AH83)</f>
        <v>30.492875000000002</v>
      </c>
      <c r="AI107" s="15">
        <f t="shared" ref="AI107:CT107" si="524">AI100+(AI104*AI89)+(AI105*AI83)</f>
        <v>30.500687500000002</v>
      </c>
      <c r="AJ107" s="15">
        <f t="shared" si="524"/>
        <v>30.508500000000002</v>
      </c>
      <c r="AK107" s="15">
        <f t="shared" si="524"/>
        <v>30.516312500000002</v>
      </c>
      <c r="AL107" s="15">
        <f t="shared" si="524"/>
        <v>30.524125000000002</v>
      </c>
      <c r="AM107" s="15">
        <f t="shared" si="524"/>
        <v>30.531937500000002</v>
      </c>
      <c r="AN107" s="15">
        <f t="shared" si="524"/>
        <v>30.539750000000002</v>
      </c>
      <c r="AO107" s="15">
        <f t="shared" si="524"/>
        <v>30.547562500000002</v>
      </c>
      <c r="AP107" s="15">
        <f t="shared" si="524"/>
        <v>30.555375000000002</v>
      </c>
      <c r="AQ107" s="15">
        <f t="shared" si="524"/>
        <v>30.563187500000002</v>
      </c>
      <c r="AR107" s="15">
        <f t="shared" si="524"/>
        <v>30.571000000000002</v>
      </c>
      <c r="AS107" s="15">
        <f t="shared" si="524"/>
        <v>30.578812500000002</v>
      </c>
      <c r="AT107" s="15">
        <f t="shared" si="524"/>
        <v>30.586625000000002</v>
      </c>
      <c r="AU107" s="15">
        <f t="shared" si="524"/>
        <v>30.594437500000002</v>
      </c>
      <c r="AV107" s="15">
        <f t="shared" si="524"/>
        <v>30.602250000000002</v>
      </c>
      <c r="AW107" s="15">
        <f t="shared" si="524"/>
        <v>30.610062500000002</v>
      </c>
      <c r="AX107" s="15">
        <f t="shared" si="524"/>
        <v>30.617875000000002</v>
      </c>
      <c r="AY107" s="15">
        <f t="shared" si="524"/>
        <v>30.625687500000002</v>
      </c>
      <c r="AZ107" s="15">
        <f t="shared" si="524"/>
        <v>30.633500000000002</v>
      </c>
      <c r="BA107" s="15">
        <f t="shared" si="524"/>
        <v>30.641312500000002</v>
      </c>
      <c r="BB107" s="15">
        <f t="shared" si="524"/>
        <v>30.649125000000002</v>
      </c>
      <c r="BC107" s="15">
        <f t="shared" si="524"/>
        <v>30.656937500000002</v>
      </c>
      <c r="BD107" s="15">
        <f t="shared" si="524"/>
        <v>30.664750000000002</v>
      </c>
      <c r="BE107" s="15">
        <f t="shared" si="524"/>
        <v>30.672562500000002</v>
      </c>
      <c r="BF107" s="15">
        <f t="shared" si="524"/>
        <v>30.680375000000002</v>
      </c>
      <c r="BG107" s="15">
        <f t="shared" si="524"/>
        <v>30.688187500000002</v>
      </c>
      <c r="BH107" s="15">
        <f t="shared" si="524"/>
        <v>30.696000000000002</v>
      </c>
      <c r="BI107" s="15">
        <f t="shared" si="524"/>
        <v>30.703812500000002</v>
      </c>
      <c r="BJ107" s="15">
        <f t="shared" si="524"/>
        <v>30.711625000000002</v>
      </c>
      <c r="BK107" s="15">
        <f t="shared" si="524"/>
        <v>30.719437500000002</v>
      </c>
      <c r="BL107" s="15">
        <f t="shared" si="524"/>
        <v>30.727250000000002</v>
      </c>
      <c r="BM107" s="15">
        <f t="shared" si="524"/>
        <v>30.735062500000002</v>
      </c>
      <c r="BN107" s="15">
        <f t="shared" si="524"/>
        <v>30.742875000000002</v>
      </c>
      <c r="BO107" s="15">
        <f t="shared" si="524"/>
        <v>30.750687500000002</v>
      </c>
      <c r="BP107" s="15">
        <f t="shared" si="524"/>
        <v>30.758500000000002</v>
      </c>
      <c r="BQ107" s="15">
        <f t="shared" si="524"/>
        <v>30.766312500000002</v>
      </c>
      <c r="BR107" s="15">
        <f t="shared" si="524"/>
        <v>30.774125000000002</v>
      </c>
      <c r="BS107" s="15">
        <f t="shared" si="524"/>
        <v>30.781937500000002</v>
      </c>
      <c r="BT107" s="15">
        <f t="shared" si="524"/>
        <v>30.789750000000002</v>
      </c>
      <c r="BU107" s="15">
        <f t="shared" si="524"/>
        <v>30.797562500000002</v>
      </c>
      <c r="BV107" s="15">
        <f t="shared" si="524"/>
        <v>30.805375000000002</v>
      </c>
      <c r="BW107" s="15">
        <f t="shared" si="524"/>
        <v>30.813187500000002</v>
      </c>
      <c r="BX107" s="15">
        <f t="shared" si="524"/>
        <v>30.821000000000002</v>
      </c>
      <c r="BY107" s="15">
        <f t="shared" si="524"/>
        <v>30.828812500000002</v>
      </c>
      <c r="BZ107" s="15">
        <f t="shared" si="524"/>
        <v>30.836625000000002</v>
      </c>
      <c r="CA107" s="15">
        <f t="shared" si="524"/>
        <v>30.844437500000002</v>
      </c>
      <c r="CB107" s="15">
        <f t="shared" si="524"/>
        <v>30.852250000000002</v>
      </c>
      <c r="CC107" s="15">
        <f t="shared" si="524"/>
        <v>30.860062500000002</v>
      </c>
      <c r="CD107" s="15">
        <f t="shared" si="524"/>
        <v>30.867875000000002</v>
      </c>
      <c r="CE107" s="15">
        <f t="shared" si="524"/>
        <v>30.875687500000002</v>
      </c>
      <c r="CF107" s="15">
        <f t="shared" si="524"/>
        <v>30.883500000000002</v>
      </c>
      <c r="CG107" s="15">
        <f t="shared" si="524"/>
        <v>30.891312500000002</v>
      </c>
      <c r="CH107" s="15">
        <f t="shared" si="524"/>
        <v>30.899125000000002</v>
      </c>
      <c r="CI107" s="15">
        <f t="shared" si="524"/>
        <v>30.906937500000002</v>
      </c>
      <c r="CJ107" s="15">
        <f t="shared" si="524"/>
        <v>30.914750000000002</v>
      </c>
      <c r="CK107" s="15">
        <f t="shared" si="524"/>
        <v>30.922562500000002</v>
      </c>
      <c r="CL107" s="15">
        <f t="shared" si="524"/>
        <v>30.930375000000002</v>
      </c>
      <c r="CM107" s="15">
        <f t="shared" si="524"/>
        <v>30.938187500000002</v>
      </c>
      <c r="CN107" s="15">
        <f t="shared" si="524"/>
        <v>30.946000000000002</v>
      </c>
      <c r="CO107" s="15">
        <f t="shared" si="524"/>
        <v>30.953812500000002</v>
      </c>
      <c r="CP107" s="15">
        <f t="shared" si="524"/>
        <v>30.961625000000002</v>
      </c>
      <c r="CQ107" s="15">
        <f t="shared" si="524"/>
        <v>30.969437500000002</v>
      </c>
      <c r="CR107" s="15">
        <f t="shared" si="524"/>
        <v>30.977250000000002</v>
      </c>
      <c r="CS107" s="15">
        <f t="shared" si="524"/>
        <v>30.985062500000002</v>
      </c>
      <c r="CT107" s="15">
        <f t="shared" si="524"/>
        <v>30.992875000000002</v>
      </c>
      <c r="CU107" s="15">
        <f t="shared" ref="CU107:EA107" si="525">CU100+(CU104*CU89)+(CU105*CU83)</f>
        <v>31.000687500000002</v>
      </c>
      <c r="CV107" s="15">
        <f t="shared" si="525"/>
        <v>31.008500000000002</v>
      </c>
      <c r="CW107" s="15">
        <f t="shared" si="525"/>
        <v>31.016312500000002</v>
      </c>
      <c r="CX107" s="15">
        <f t="shared" si="525"/>
        <v>31.024125000000002</v>
      </c>
      <c r="CY107" s="15">
        <f t="shared" si="525"/>
        <v>31.031937500000002</v>
      </c>
      <c r="CZ107" s="15">
        <f t="shared" si="525"/>
        <v>31.039750000000002</v>
      </c>
      <c r="DA107" s="15">
        <f t="shared" si="525"/>
        <v>31.047562500000002</v>
      </c>
      <c r="DB107" s="15">
        <f t="shared" si="525"/>
        <v>31.055375000000002</v>
      </c>
      <c r="DC107" s="15">
        <f t="shared" si="525"/>
        <v>31.063187500000002</v>
      </c>
      <c r="DD107" s="15">
        <f t="shared" si="525"/>
        <v>31.071000000000002</v>
      </c>
      <c r="DE107" s="15">
        <f t="shared" si="525"/>
        <v>31.078812500000002</v>
      </c>
      <c r="DF107" s="15">
        <f t="shared" si="525"/>
        <v>31.086625000000002</v>
      </c>
      <c r="DG107" s="15">
        <f t="shared" si="525"/>
        <v>31.094437500000002</v>
      </c>
      <c r="DH107" s="15">
        <f t="shared" si="525"/>
        <v>31.102250000000002</v>
      </c>
      <c r="DI107" s="15">
        <f t="shared" si="525"/>
        <v>31.110062500000002</v>
      </c>
      <c r="DJ107" s="15">
        <f t="shared" si="525"/>
        <v>31.117875000000002</v>
      </c>
      <c r="DK107" s="15">
        <f t="shared" si="525"/>
        <v>31.125687500000002</v>
      </c>
      <c r="DL107" s="15">
        <f t="shared" si="525"/>
        <v>31.133500000000002</v>
      </c>
      <c r="DM107" s="15">
        <f t="shared" si="525"/>
        <v>31.141312500000002</v>
      </c>
      <c r="DN107" s="15">
        <f t="shared" si="525"/>
        <v>31.149125000000002</v>
      </c>
      <c r="DO107" s="15">
        <f t="shared" si="525"/>
        <v>31.156937500000002</v>
      </c>
      <c r="DP107" s="15">
        <f t="shared" si="525"/>
        <v>31.164750000000002</v>
      </c>
      <c r="DQ107" s="15">
        <f t="shared" si="525"/>
        <v>31.172562500000002</v>
      </c>
      <c r="DR107" s="15">
        <f t="shared" si="525"/>
        <v>31.180375000000002</v>
      </c>
      <c r="DS107" s="15">
        <f t="shared" si="525"/>
        <v>31.188187500000002</v>
      </c>
      <c r="DT107" s="15">
        <f t="shared" si="525"/>
        <v>31.196000000000002</v>
      </c>
      <c r="DU107" s="15">
        <f t="shared" si="525"/>
        <v>31.203812500000002</v>
      </c>
      <c r="DV107" s="15">
        <f t="shared" si="525"/>
        <v>31.211625000000002</v>
      </c>
      <c r="DW107" s="15">
        <f t="shared" si="525"/>
        <v>31.219437500000002</v>
      </c>
      <c r="DX107" s="15">
        <f t="shared" si="525"/>
        <v>31.227250000000002</v>
      </c>
      <c r="DY107" s="15">
        <f t="shared" si="525"/>
        <v>31.235062500000002</v>
      </c>
      <c r="DZ107" s="15">
        <f t="shared" si="525"/>
        <v>31.242875000000002</v>
      </c>
      <c r="EA107" s="32">
        <f t="shared" si="525"/>
        <v>31.250687500000002</v>
      </c>
      <c r="EB107" s="39"/>
      <c r="EC107" s="39"/>
      <c r="ED107" s="39"/>
    </row>
    <row r="108" spans="2:134" x14ac:dyDescent="0.25"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W108" s="35"/>
      <c r="X108" s="34"/>
      <c r="Y108" s="34"/>
      <c r="Z108" s="34"/>
      <c r="AB108" s="34"/>
      <c r="AC108" s="34"/>
      <c r="AE108" s="111"/>
      <c r="AF108" s="57" t="s">
        <v>80</v>
      </c>
      <c r="AG108" s="15">
        <f>Y40</f>
        <v>2</v>
      </c>
      <c r="AH108" s="15">
        <f>AG108</f>
        <v>2</v>
      </c>
      <c r="AI108" s="15">
        <f t="shared" ref="AI108:CT108" si="526">AH108</f>
        <v>2</v>
      </c>
      <c r="AJ108" s="15">
        <f t="shared" si="526"/>
        <v>2</v>
      </c>
      <c r="AK108" s="15">
        <f t="shared" si="526"/>
        <v>2</v>
      </c>
      <c r="AL108" s="15">
        <f t="shared" si="526"/>
        <v>2</v>
      </c>
      <c r="AM108" s="15">
        <f t="shared" si="526"/>
        <v>2</v>
      </c>
      <c r="AN108" s="15">
        <f t="shared" si="526"/>
        <v>2</v>
      </c>
      <c r="AO108" s="15">
        <f t="shared" si="526"/>
        <v>2</v>
      </c>
      <c r="AP108" s="15">
        <f t="shared" si="526"/>
        <v>2</v>
      </c>
      <c r="AQ108" s="15">
        <f t="shared" si="526"/>
        <v>2</v>
      </c>
      <c r="AR108" s="15">
        <f t="shared" si="526"/>
        <v>2</v>
      </c>
      <c r="AS108" s="15">
        <f t="shared" si="526"/>
        <v>2</v>
      </c>
      <c r="AT108" s="15">
        <f t="shared" si="526"/>
        <v>2</v>
      </c>
      <c r="AU108" s="15">
        <f t="shared" si="526"/>
        <v>2</v>
      </c>
      <c r="AV108" s="15">
        <f t="shared" si="526"/>
        <v>2</v>
      </c>
      <c r="AW108" s="15">
        <f t="shared" si="526"/>
        <v>2</v>
      </c>
      <c r="AX108" s="15">
        <f t="shared" si="526"/>
        <v>2</v>
      </c>
      <c r="AY108" s="15">
        <f t="shared" si="526"/>
        <v>2</v>
      </c>
      <c r="AZ108" s="15">
        <f t="shared" si="526"/>
        <v>2</v>
      </c>
      <c r="BA108" s="15">
        <f t="shared" si="526"/>
        <v>2</v>
      </c>
      <c r="BB108" s="15">
        <f t="shared" si="526"/>
        <v>2</v>
      </c>
      <c r="BC108" s="15">
        <f t="shared" si="526"/>
        <v>2</v>
      </c>
      <c r="BD108" s="15">
        <f t="shared" si="526"/>
        <v>2</v>
      </c>
      <c r="BE108" s="15">
        <f t="shared" si="526"/>
        <v>2</v>
      </c>
      <c r="BF108" s="15">
        <f t="shared" si="526"/>
        <v>2</v>
      </c>
      <c r="BG108" s="15">
        <f t="shared" si="526"/>
        <v>2</v>
      </c>
      <c r="BH108" s="15">
        <f t="shared" si="526"/>
        <v>2</v>
      </c>
      <c r="BI108" s="15">
        <f t="shared" si="526"/>
        <v>2</v>
      </c>
      <c r="BJ108" s="15">
        <f t="shared" si="526"/>
        <v>2</v>
      </c>
      <c r="BK108" s="15">
        <f t="shared" si="526"/>
        <v>2</v>
      </c>
      <c r="BL108" s="15">
        <f t="shared" si="526"/>
        <v>2</v>
      </c>
      <c r="BM108" s="15">
        <f t="shared" si="526"/>
        <v>2</v>
      </c>
      <c r="BN108" s="15">
        <f t="shared" si="526"/>
        <v>2</v>
      </c>
      <c r="BO108" s="15">
        <f t="shared" si="526"/>
        <v>2</v>
      </c>
      <c r="BP108" s="15">
        <f t="shared" si="526"/>
        <v>2</v>
      </c>
      <c r="BQ108" s="15">
        <f t="shared" si="526"/>
        <v>2</v>
      </c>
      <c r="BR108" s="15">
        <f t="shared" si="526"/>
        <v>2</v>
      </c>
      <c r="BS108" s="15">
        <f t="shared" si="526"/>
        <v>2</v>
      </c>
      <c r="BT108" s="15">
        <f t="shared" si="526"/>
        <v>2</v>
      </c>
      <c r="BU108" s="15">
        <f t="shared" si="526"/>
        <v>2</v>
      </c>
      <c r="BV108" s="15">
        <f t="shared" si="526"/>
        <v>2</v>
      </c>
      <c r="BW108" s="15">
        <f t="shared" si="526"/>
        <v>2</v>
      </c>
      <c r="BX108" s="15">
        <f t="shared" si="526"/>
        <v>2</v>
      </c>
      <c r="BY108" s="15">
        <f t="shared" si="526"/>
        <v>2</v>
      </c>
      <c r="BZ108" s="15">
        <f t="shared" si="526"/>
        <v>2</v>
      </c>
      <c r="CA108" s="15">
        <f t="shared" si="526"/>
        <v>2</v>
      </c>
      <c r="CB108" s="15">
        <f t="shared" si="526"/>
        <v>2</v>
      </c>
      <c r="CC108" s="15">
        <f t="shared" si="526"/>
        <v>2</v>
      </c>
      <c r="CD108" s="15">
        <f t="shared" si="526"/>
        <v>2</v>
      </c>
      <c r="CE108" s="15">
        <f t="shared" si="526"/>
        <v>2</v>
      </c>
      <c r="CF108" s="15">
        <f t="shared" si="526"/>
        <v>2</v>
      </c>
      <c r="CG108" s="15">
        <f t="shared" si="526"/>
        <v>2</v>
      </c>
      <c r="CH108" s="15">
        <f t="shared" si="526"/>
        <v>2</v>
      </c>
      <c r="CI108" s="15">
        <f t="shared" si="526"/>
        <v>2</v>
      </c>
      <c r="CJ108" s="15">
        <f t="shared" si="526"/>
        <v>2</v>
      </c>
      <c r="CK108" s="15">
        <f t="shared" si="526"/>
        <v>2</v>
      </c>
      <c r="CL108" s="15">
        <f t="shared" si="526"/>
        <v>2</v>
      </c>
      <c r="CM108" s="15">
        <f t="shared" si="526"/>
        <v>2</v>
      </c>
      <c r="CN108" s="15">
        <f t="shared" si="526"/>
        <v>2</v>
      </c>
      <c r="CO108" s="15">
        <f t="shared" si="526"/>
        <v>2</v>
      </c>
      <c r="CP108" s="15">
        <f t="shared" si="526"/>
        <v>2</v>
      </c>
      <c r="CQ108" s="15">
        <f t="shared" si="526"/>
        <v>2</v>
      </c>
      <c r="CR108" s="15">
        <f t="shared" si="526"/>
        <v>2</v>
      </c>
      <c r="CS108" s="15">
        <f t="shared" si="526"/>
        <v>2</v>
      </c>
      <c r="CT108" s="15">
        <f t="shared" si="526"/>
        <v>2</v>
      </c>
      <c r="CU108" s="15">
        <f t="shared" ref="CU108:EA108" si="527">CT108</f>
        <v>2</v>
      </c>
      <c r="CV108" s="15">
        <f t="shared" si="527"/>
        <v>2</v>
      </c>
      <c r="CW108" s="15">
        <f t="shared" si="527"/>
        <v>2</v>
      </c>
      <c r="CX108" s="15">
        <f t="shared" si="527"/>
        <v>2</v>
      </c>
      <c r="CY108" s="15">
        <f t="shared" si="527"/>
        <v>2</v>
      </c>
      <c r="CZ108" s="15">
        <f t="shared" si="527"/>
        <v>2</v>
      </c>
      <c r="DA108" s="15">
        <f t="shared" si="527"/>
        <v>2</v>
      </c>
      <c r="DB108" s="15">
        <f t="shared" si="527"/>
        <v>2</v>
      </c>
      <c r="DC108" s="15">
        <f t="shared" si="527"/>
        <v>2</v>
      </c>
      <c r="DD108" s="15">
        <f t="shared" si="527"/>
        <v>2</v>
      </c>
      <c r="DE108" s="15">
        <f t="shared" si="527"/>
        <v>2</v>
      </c>
      <c r="DF108" s="15">
        <f t="shared" si="527"/>
        <v>2</v>
      </c>
      <c r="DG108" s="15">
        <f t="shared" si="527"/>
        <v>2</v>
      </c>
      <c r="DH108" s="15">
        <f t="shared" si="527"/>
        <v>2</v>
      </c>
      <c r="DI108" s="15">
        <f t="shared" si="527"/>
        <v>2</v>
      </c>
      <c r="DJ108" s="15">
        <f t="shared" si="527"/>
        <v>2</v>
      </c>
      <c r="DK108" s="15">
        <f t="shared" si="527"/>
        <v>2</v>
      </c>
      <c r="DL108" s="15">
        <f t="shared" si="527"/>
        <v>2</v>
      </c>
      <c r="DM108" s="15">
        <f t="shared" si="527"/>
        <v>2</v>
      </c>
      <c r="DN108" s="15">
        <f t="shared" si="527"/>
        <v>2</v>
      </c>
      <c r="DO108" s="15">
        <f t="shared" si="527"/>
        <v>2</v>
      </c>
      <c r="DP108" s="15">
        <f t="shared" si="527"/>
        <v>2</v>
      </c>
      <c r="DQ108" s="15">
        <f t="shared" si="527"/>
        <v>2</v>
      </c>
      <c r="DR108" s="15">
        <f t="shared" si="527"/>
        <v>2</v>
      </c>
      <c r="DS108" s="15">
        <f t="shared" si="527"/>
        <v>2</v>
      </c>
      <c r="DT108" s="15">
        <f t="shared" si="527"/>
        <v>2</v>
      </c>
      <c r="DU108" s="15">
        <f t="shared" si="527"/>
        <v>2</v>
      </c>
      <c r="DV108" s="15">
        <f t="shared" si="527"/>
        <v>2</v>
      </c>
      <c r="DW108" s="15">
        <f t="shared" si="527"/>
        <v>2</v>
      </c>
      <c r="DX108" s="15">
        <f t="shared" si="527"/>
        <v>2</v>
      </c>
      <c r="DY108" s="15">
        <f t="shared" si="527"/>
        <v>2</v>
      </c>
      <c r="DZ108" s="15">
        <f t="shared" si="527"/>
        <v>2</v>
      </c>
      <c r="EA108" s="32">
        <f t="shared" si="527"/>
        <v>2</v>
      </c>
      <c r="EB108" s="39"/>
      <c r="EC108" s="39"/>
      <c r="ED108" s="39"/>
    </row>
    <row r="109" spans="2:134" x14ac:dyDescent="0.25"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W109" s="35"/>
      <c r="X109" s="34"/>
      <c r="Y109" s="34"/>
      <c r="Z109" s="34"/>
      <c r="AB109" s="34"/>
      <c r="AC109" s="34"/>
      <c r="AE109" s="111"/>
      <c r="AF109" s="57" t="s">
        <v>69</v>
      </c>
      <c r="AG109" s="15">
        <f>(AG94*AG91)+((AG94*AG79)/(AG108+AG81))+((AG94*AG90*AG85)/(AG108+AG84))</f>
        <v>3.8829090909090911</v>
      </c>
      <c r="AH109" s="15">
        <f>(AH94*AH91)+((AH94*AH79)/(AH108+AH81))+((AH94*AH90*AH85)/(AH108+AH84))</f>
        <v>3.8829090909090911</v>
      </c>
      <c r="AI109" s="15">
        <f t="shared" ref="AI109:CT109" si="528">(AI94*AI91)+((AI94*AI79)/(AI108+AI81))+((AI94*AI90*AI85)/(AI108+AI84))</f>
        <v>3.8829090909090911</v>
      </c>
      <c r="AJ109" s="15">
        <f t="shared" si="528"/>
        <v>3.8829090909090911</v>
      </c>
      <c r="AK109" s="15">
        <f t="shared" si="528"/>
        <v>3.8829090909090911</v>
      </c>
      <c r="AL109" s="15">
        <f t="shared" si="528"/>
        <v>3.8829090909090911</v>
      </c>
      <c r="AM109" s="15">
        <f t="shared" si="528"/>
        <v>3.8829090909090911</v>
      </c>
      <c r="AN109" s="15">
        <f t="shared" si="528"/>
        <v>3.8829090909090911</v>
      </c>
      <c r="AO109" s="15">
        <f t="shared" si="528"/>
        <v>3.8829090909090911</v>
      </c>
      <c r="AP109" s="15">
        <f t="shared" si="528"/>
        <v>3.8829090909090911</v>
      </c>
      <c r="AQ109" s="15">
        <f t="shared" si="528"/>
        <v>3.8829090909090911</v>
      </c>
      <c r="AR109" s="15">
        <f t="shared" si="528"/>
        <v>3.8829090909090911</v>
      </c>
      <c r="AS109" s="15">
        <f t="shared" si="528"/>
        <v>3.8829090909090911</v>
      </c>
      <c r="AT109" s="15">
        <f t="shared" si="528"/>
        <v>3.8829090909090911</v>
      </c>
      <c r="AU109" s="15">
        <f t="shared" si="528"/>
        <v>3.8829090909090911</v>
      </c>
      <c r="AV109" s="15">
        <f t="shared" si="528"/>
        <v>3.8829090909090911</v>
      </c>
      <c r="AW109" s="15">
        <f t="shared" si="528"/>
        <v>3.8829090909090911</v>
      </c>
      <c r="AX109" s="15">
        <f t="shared" si="528"/>
        <v>3.8829090909090911</v>
      </c>
      <c r="AY109" s="15">
        <f t="shared" si="528"/>
        <v>3.8829090909090911</v>
      </c>
      <c r="AZ109" s="15">
        <f t="shared" si="528"/>
        <v>3.8829090909090911</v>
      </c>
      <c r="BA109" s="15">
        <f t="shared" si="528"/>
        <v>3.8829090909090911</v>
      </c>
      <c r="BB109" s="15">
        <f t="shared" si="528"/>
        <v>3.8829090909090911</v>
      </c>
      <c r="BC109" s="15">
        <f t="shared" si="528"/>
        <v>3.8829090909090911</v>
      </c>
      <c r="BD109" s="15">
        <f t="shared" si="528"/>
        <v>3.8829090909090911</v>
      </c>
      <c r="BE109" s="15">
        <f t="shared" si="528"/>
        <v>3.8829090909090911</v>
      </c>
      <c r="BF109" s="15">
        <f t="shared" si="528"/>
        <v>3.8829090909090911</v>
      </c>
      <c r="BG109" s="15">
        <f t="shared" si="528"/>
        <v>3.8829090909090911</v>
      </c>
      <c r="BH109" s="15">
        <f t="shared" si="528"/>
        <v>3.8829090909090911</v>
      </c>
      <c r="BI109" s="15">
        <f t="shared" si="528"/>
        <v>3.8829090909090911</v>
      </c>
      <c r="BJ109" s="15">
        <f t="shared" si="528"/>
        <v>3.8829090909090911</v>
      </c>
      <c r="BK109" s="15">
        <f t="shared" si="528"/>
        <v>3.8829090909090911</v>
      </c>
      <c r="BL109" s="15">
        <f t="shared" si="528"/>
        <v>3.8829090909090911</v>
      </c>
      <c r="BM109" s="15">
        <f t="shared" si="528"/>
        <v>3.8829090909090911</v>
      </c>
      <c r="BN109" s="15">
        <f t="shared" si="528"/>
        <v>3.8829090909090911</v>
      </c>
      <c r="BO109" s="15">
        <f t="shared" si="528"/>
        <v>3.8829090909090911</v>
      </c>
      <c r="BP109" s="15">
        <f t="shared" si="528"/>
        <v>3.8829090909090911</v>
      </c>
      <c r="BQ109" s="15">
        <f t="shared" si="528"/>
        <v>3.8829090909090911</v>
      </c>
      <c r="BR109" s="15">
        <f t="shared" si="528"/>
        <v>3.8829090909090911</v>
      </c>
      <c r="BS109" s="15">
        <f t="shared" si="528"/>
        <v>3.8829090909090911</v>
      </c>
      <c r="BT109" s="15">
        <f t="shared" si="528"/>
        <v>3.8829090909090911</v>
      </c>
      <c r="BU109" s="15">
        <f t="shared" si="528"/>
        <v>3.8829090909090911</v>
      </c>
      <c r="BV109" s="15">
        <f t="shared" si="528"/>
        <v>3.8829090909090911</v>
      </c>
      <c r="BW109" s="15">
        <f t="shared" si="528"/>
        <v>3.8829090909090911</v>
      </c>
      <c r="BX109" s="15">
        <f t="shared" si="528"/>
        <v>3.8829090909090911</v>
      </c>
      <c r="BY109" s="15">
        <f t="shared" si="528"/>
        <v>3.8829090909090911</v>
      </c>
      <c r="BZ109" s="15">
        <f t="shared" si="528"/>
        <v>3.8829090909090911</v>
      </c>
      <c r="CA109" s="15">
        <f t="shared" si="528"/>
        <v>3.8829090909090911</v>
      </c>
      <c r="CB109" s="15">
        <f t="shared" si="528"/>
        <v>3.8829090909090911</v>
      </c>
      <c r="CC109" s="15">
        <f t="shared" si="528"/>
        <v>3.8829090909090911</v>
      </c>
      <c r="CD109" s="15">
        <f t="shared" si="528"/>
        <v>3.8829090909090911</v>
      </c>
      <c r="CE109" s="15">
        <f t="shared" si="528"/>
        <v>3.8829090909090911</v>
      </c>
      <c r="CF109" s="15">
        <f t="shared" si="528"/>
        <v>3.8829090909090911</v>
      </c>
      <c r="CG109" s="15">
        <f t="shared" si="528"/>
        <v>3.8829090909090911</v>
      </c>
      <c r="CH109" s="15">
        <f t="shared" si="528"/>
        <v>3.8829090909090911</v>
      </c>
      <c r="CI109" s="15">
        <f t="shared" si="528"/>
        <v>3.8829090909090911</v>
      </c>
      <c r="CJ109" s="15">
        <f t="shared" si="528"/>
        <v>3.8829090909090911</v>
      </c>
      <c r="CK109" s="15">
        <f t="shared" si="528"/>
        <v>3.8829090909090911</v>
      </c>
      <c r="CL109" s="15">
        <f t="shared" si="528"/>
        <v>3.8829090909090911</v>
      </c>
      <c r="CM109" s="15">
        <f t="shared" si="528"/>
        <v>3.8829090909090911</v>
      </c>
      <c r="CN109" s="15">
        <f t="shared" si="528"/>
        <v>3.8829090909090911</v>
      </c>
      <c r="CO109" s="15">
        <f t="shared" si="528"/>
        <v>3.8829090909090911</v>
      </c>
      <c r="CP109" s="15">
        <f t="shared" si="528"/>
        <v>3.8829090909090911</v>
      </c>
      <c r="CQ109" s="15">
        <f t="shared" si="528"/>
        <v>3.8829090909090911</v>
      </c>
      <c r="CR109" s="15">
        <f t="shared" si="528"/>
        <v>3.8829090909090911</v>
      </c>
      <c r="CS109" s="15">
        <f t="shared" si="528"/>
        <v>3.8829090909090911</v>
      </c>
      <c r="CT109" s="15">
        <f t="shared" si="528"/>
        <v>3.8829090909090911</v>
      </c>
      <c r="CU109" s="15">
        <f t="shared" ref="CU109:EA109" si="529">(CU94*CU91)+((CU94*CU79)/(CU108+CU81))+((CU94*CU90*CU85)/(CU108+CU84))</f>
        <v>3.8829090909090911</v>
      </c>
      <c r="CV109" s="15">
        <f t="shared" si="529"/>
        <v>3.8829090909090911</v>
      </c>
      <c r="CW109" s="15">
        <f t="shared" si="529"/>
        <v>3.8829090909090911</v>
      </c>
      <c r="CX109" s="15">
        <f t="shared" si="529"/>
        <v>3.8829090909090911</v>
      </c>
      <c r="CY109" s="15">
        <f t="shared" si="529"/>
        <v>3.8829090909090911</v>
      </c>
      <c r="CZ109" s="15">
        <f t="shared" si="529"/>
        <v>3.8829090909090911</v>
      </c>
      <c r="DA109" s="15">
        <f t="shared" si="529"/>
        <v>3.8829090909090911</v>
      </c>
      <c r="DB109" s="15">
        <f t="shared" si="529"/>
        <v>3.8829090909090911</v>
      </c>
      <c r="DC109" s="15">
        <f t="shared" si="529"/>
        <v>3.8829090909090911</v>
      </c>
      <c r="DD109" s="15">
        <f t="shared" si="529"/>
        <v>3.8829090909090911</v>
      </c>
      <c r="DE109" s="15">
        <f t="shared" si="529"/>
        <v>3.8829090909090911</v>
      </c>
      <c r="DF109" s="15">
        <f t="shared" si="529"/>
        <v>3.8829090909090911</v>
      </c>
      <c r="DG109" s="15">
        <f t="shared" si="529"/>
        <v>3.8829090909090911</v>
      </c>
      <c r="DH109" s="15">
        <f t="shared" si="529"/>
        <v>3.8829090909090911</v>
      </c>
      <c r="DI109" s="15">
        <f t="shared" si="529"/>
        <v>3.8829090909090911</v>
      </c>
      <c r="DJ109" s="15">
        <f t="shared" si="529"/>
        <v>3.8829090909090911</v>
      </c>
      <c r="DK109" s="15">
        <f t="shared" si="529"/>
        <v>3.8829090909090911</v>
      </c>
      <c r="DL109" s="15">
        <f t="shared" si="529"/>
        <v>3.8829090909090911</v>
      </c>
      <c r="DM109" s="15">
        <f t="shared" si="529"/>
        <v>3.8829090909090911</v>
      </c>
      <c r="DN109" s="15">
        <f t="shared" si="529"/>
        <v>3.8829090909090911</v>
      </c>
      <c r="DO109" s="15">
        <f t="shared" si="529"/>
        <v>3.8829090909090911</v>
      </c>
      <c r="DP109" s="15">
        <f t="shared" si="529"/>
        <v>3.8829090909090911</v>
      </c>
      <c r="DQ109" s="15">
        <f t="shared" si="529"/>
        <v>3.8829090909090911</v>
      </c>
      <c r="DR109" s="15">
        <f t="shared" si="529"/>
        <v>3.8829090909090911</v>
      </c>
      <c r="DS109" s="15">
        <f t="shared" si="529"/>
        <v>3.8829090909090911</v>
      </c>
      <c r="DT109" s="15">
        <f t="shared" si="529"/>
        <v>3.8829090909090911</v>
      </c>
      <c r="DU109" s="15">
        <f t="shared" si="529"/>
        <v>3.8829090909090911</v>
      </c>
      <c r="DV109" s="15">
        <f t="shared" si="529"/>
        <v>3.8829090909090911</v>
      </c>
      <c r="DW109" s="15">
        <f t="shared" si="529"/>
        <v>3.8829090909090911</v>
      </c>
      <c r="DX109" s="15">
        <f t="shared" si="529"/>
        <v>3.8829090909090911</v>
      </c>
      <c r="DY109" s="15">
        <f t="shared" si="529"/>
        <v>3.8829090909090911</v>
      </c>
      <c r="DZ109" s="15">
        <f t="shared" si="529"/>
        <v>3.8829090909090911</v>
      </c>
      <c r="EA109" s="32">
        <f t="shared" si="529"/>
        <v>3.8829090909090911</v>
      </c>
      <c r="EB109" s="39"/>
      <c r="EC109" s="39"/>
      <c r="ED109" s="39"/>
    </row>
    <row r="110" spans="2:134" x14ac:dyDescent="0.25"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W110" s="35"/>
      <c r="X110" s="34"/>
      <c r="Y110" s="34"/>
      <c r="Z110" s="34"/>
      <c r="AB110" s="34"/>
      <c r="AC110" s="34"/>
      <c r="AE110" s="111"/>
      <c r="AF110" s="57" t="s">
        <v>70</v>
      </c>
      <c r="AG110" s="15">
        <f>(1/(1-AG98))*((AG95*AG92)+((AG95*AG80)/(AG108+AG81))+((AG95*AG90*AG86)/(AG108+AG84)))</f>
        <v>1.1608815426997245</v>
      </c>
      <c r="AH110" s="15">
        <f>(1/(1-AH98))*((AH95*AH92)+((AH95*AH80)/(AH108+AH81))+((AH95*AH90*AH86)/(AH108+AH84)))</f>
        <v>1.1727272727272726</v>
      </c>
      <c r="AI110" s="15">
        <f t="shared" ref="AI110:CT110" si="530">(1/(1-AI98))*((AI95*AI92)+((AI95*AI80)/(AI108+AI81))+((AI95*AI90*AI86)/(AI108+AI84)))</f>
        <v>1.1848172446110592</v>
      </c>
      <c r="AJ110" s="15">
        <f t="shared" si="530"/>
        <v>1.197159090909091</v>
      </c>
      <c r="AK110" s="15">
        <f t="shared" si="530"/>
        <v>1.2097607655502391</v>
      </c>
      <c r="AL110" s="15">
        <f t="shared" si="530"/>
        <v>1.2226305609284331</v>
      </c>
      <c r="AM110" s="15">
        <f t="shared" si="530"/>
        <v>1.2357771260997068</v>
      </c>
      <c r="AN110" s="15">
        <f t="shared" si="530"/>
        <v>1.2492094861660077</v>
      </c>
      <c r="AO110" s="15">
        <f t="shared" si="530"/>
        <v>1.2629370629370626</v>
      </c>
      <c r="AP110" s="15">
        <f t="shared" si="530"/>
        <v>1.2769696969696969</v>
      </c>
      <c r="AQ110" s="15">
        <f t="shared" si="530"/>
        <v>1.2913176710929519</v>
      </c>
      <c r="AR110" s="15">
        <f t="shared" si="530"/>
        <v>1.3059917355371902</v>
      </c>
      <c r="AS110" s="15">
        <f t="shared" si="530"/>
        <v>1.3210031347962381</v>
      </c>
      <c r="AT110" s="15">
        <f t="shared" si="530"/>
        <v>1.3363636363636364</v>
      </c>
      <c r="AU110" s="15">
        <f t="shared" si="530"/>
        <v>1.3520855614973262</v>
      </c>
      <c r="AV110" s="15">
        <f t="shared" si="530"/>
        <v>1.3681818181818182</v>
      </c>
      <c r="AW110" s="15">
        <f t="shared" si="530"/>
        <v>1.3846659364731655</v>
      </c>
      <c r="AX110" s="15">
        <f t="shared" si="530"/>
        <v>1.401552106430155</v>
      </c>
      <c r="AY110" s="15">
        <f t="shared" si="530"/>
        <v>1.418855218855219</v>
      </c>
      <c r="AZ110" s="15">
        <f t="shared" si="530"/>
        <v>1.436590909090909</v>
      </c>
      <c r="BA110" s="15">
        <f t="shared" si="530"/>
        <v>1.4547756041426927</v>
      </c>
      <c r="BB110" s="15">
        <f t="shared" si="530"/>
        <v>1.4734265734265735</v>
      </c>
      <c r="BC110" s="15">
        <f t="shared" si="530"/>
        <v>1.4925619834710746</v>
      </c>
      <c r="BD110" s="15">
        <f t="shared" si="530"/>
        <v>1.512200956937799</v>
      </c>
      <c r="BE110" s="15">
        <f t="shared" si="530"/>
        <v>1.5323636363636362</v>
      </c>
      <c r="BF110" s="15">
        <f t="shared" si="530"/>
        <v>1.5530712530712529</v>
      </c>
      <c r="BG110" s="15">
        <f t="shared" si="530"/>
        <v>1.574346201743462</v>
      </c>
      <c r="BH110" s="15">
        <f t="shared" si="530"/>
        <v>1.5962121212121212</v>
      </c>
      <c r="BI110" s="15">
        <f t="shared" si="530"/>
        <v>1.6186939820742638</v>
      </c>
      <c r="BJ110" s="15">
        <f t="shared" si="530"/>
        <v>1.6418181818181818</v>
      </c>
      <c r="BK110" s="15">
        <f t="shared" si="530"/>
        <v>1.665612648221344</v>
      </c>
      <c r="BL110" s="15">
        <f t="shared" si="530"/>
        <v>1.6901069518716578</v>
      </c>
      <c r="BM110" s="15">
        <f t="shared" si="530"/>
        <v>1.7153324287652647</v>
      </c>
      <c r="BN110" s="15">
        <f t="shared" si="530"/>
        <v>1.741322314049587</v>
      </c>
      <c r="BO110" s="15">
        <f t="shared" si="530"/>
        <v>1.7681118881118885</v>
      </c>
      <c r="BP110" s="15">
        <f t="shared" si="530"/>
        <v>1.7957386363636365</v>
      </c>
      <c r="BQ110" s="15">
        <f t="shared" si="530"/>
        <v>1.8242424242424247</v>
      </c>
      <c r="BR110" s="15">
        <f t="shared" si="530"/>
        <v>1.8536656891495604</v>
      </c>
      <c r="BS110" s="15">
        <f t="shared" si="530"/>
        <v>1.8840536512667663</v>
      </c>
      <c r="BT110" s="15">
        <f t="shared" si="530"/>
        <v>1.9154545454545457</v>
      </c>
      <c r="BU110" s="15">
        <f t="shared" si="530"/>
        <v>1.9479198767334365</v>
      </c>
      <c r="BV110" s="15">
        <f t="shared" si="530"/>
        <v>1.9815047021943579</v>
      </c>
      <c r="BW110" s="15">
        <f t="shared" si="530"/>
        <v>2.0162679425837324</v>
      </c>
      <c r="BX110" s="15">
        <f t="shared" si="530"/>
        <v>2.0522727272727277</v>
      </c>
      <c r="BY110" s="15">
        <f t="shared" si="530"/>
        <v>2.0895867768595049</v>
      </c>
      <c r="BZ110" s="15">
        <f t="shared" si="530"/>
        <v>2.128282828282829</v>
      </c>
      <c r="CA110" s="15">
        <f t="shared" si="530"/>
        <v>2.1684391080617504</v>
      </c>
      <c r="CB110" s="15">
        <f t="shared" si="530"/>
        <v>2.210139860139861</v>
      </c>
      <c r="CC110" s="15">
        <f t="shared" si="530"/>
        <v>2.2534759358288778</v>
      </c>
      <c r="CD110" s="15">
        <f t="shared" si="530"/>
        <v>2.2985454545454553</v>
      </c>
      <c r="CE110" s="15">
        <f t="shared" si="530"/>
        <v>2.3454545454545466</v>
      </c>
      <c r="CF110" s="15">
        <f t="shared" si="530"/>
        <v>2.3943181818181829</v>
      </c>
      <c r="CG110" s="15">
        <f t="shared" si="530"/>
        <v>2.4452611218568681</v>
      </c>
      <c r="CH110" s="15">
        <f t="shared" si="530"/>
        <v>2.4984189723320172</v>
      </c>
      <c r="CI110" s="15">
        <f t="shared" si="530"/>
        <v>2.5539393939393955</v>
      </c>
      <c r="CJ110" s="15">
        <f t="shared" si="530"/>
        <v>2.6119834710743817</v>
      </c>
      <c r="CK110" s="15">
        <f t="shared" si="530"/>
        <v>2.6727272727272742</v>
      </c>
      <c r="CL110" s="15">
        <f t="shared" si="530"/>
        <v>2.7363636363636381</v>
      </c>
      <c r="CM110" s="15">
        <f t="shared" si="530"/>
        <v>2.8031042128603123</v>
      </c>
      <c r="CN110" s="15">
        <f t="shared" si="530"/>
        <v>2.8731818181818203</v>
      </c>
      <c r="CO110" s="15">
        <f t="shared" si="530"/>
        <v>2.9468531468531491</v>
      </c>
      <c r="CP110" s="15">
        <f t="shared" si="530"/>
        <v>3.0244019138756006</v>
      </c>
      <c r="CQ110" s="15">
        <f t="shared" si="530"/>
        <v>3.106142506142509</v>
      </c>
      <c r="CR110" s="15">
        <f t="shared" si="530"/>
        <v>3.1924242424242451</v>
      </c>
      <c r="CS110" s="15">
        <f t="shared" si="530"/>
        <v>3.2836363636363668</v>
      </c>
      <c r="CT110" s="15">
        <f t="shared" si="530"/>
        <v>3.3802139037433192</v>
      </c>
      <c r="CU110" s="15">
        <f t="shared" ref="CU110:EA110" si="531">(1/(1-CU98))*((CU95*CU92)+((CU95*CU80)/(CU108+CU81))+((CU95*CU90*CU86)/(CU108+CU84)))</f>
        <v>3.4826446280991776</v>
      </c>
      <c r="CV110" s="15">
        <f t="shared" si="531"/>
        <v>3.5914772727272766</v>
      </c>
      <c r="CW110" s="15">
        <f t="shared" si="531"/>
        <v>3.7073313782991248</v>
      </c>
      <c r="CX110" s="15">
        <f t="shared" si="531"/>
        <v>3.8309090909090959</v>
      </c>
      <c r="CY110" s="15">
        <f t="shared" si="531"/>
        <v>3.9630094043887198</v>
      </c>
      <c r="CZ110" s="15">
        <f t="shared" si="531"/>
        <v>4.1045454545454607</v>
      </c>
      <c r="DA110" s="15">
        <f t="shared" si="531"/>
        <v>4.2565656565656633</v>
      </c>
      <c r="DB110" s="15">
        <f t="shared" si="531"/>
        <v>4.4202797202797273</v>
      </c>
      <c r="DC110" s="15">
        <f t="shared" si="531"/>
        <v>4.5970909090909169</v>
      </c>
      <c r="DD110" s="15">
        <f t="shared" si="531"/>
        <v>4.7886363636363729</v>
      </c>
      <c r="DE110" s="15">
        <f t="shared" si="531"/>
        <v>4.9968379446640414</v>
      </c>
      <c r="DF110" s="15">
        <f t="shared" si="531"/>
        <v>5.2239669421487704</v>
      </c>
      <c r="DG110" s="15">
        <f t="shared" si="531"/>
        <v>5.4727272727272851</v>
      </c>
      <c r="DH110" s="15">
        <f t="shared" si="531"/>
        <v>5.7463636363636503</v>
      </c>
      <c r="DI110" s="15">
        <f t="shared" si="531"/>
        <v>6.0488038277512119</v>
      </c>
      <c r="DJ110" s="15">
        <f t="shared" si="531"/>
        <v>6.3848484848485025</v>
      </c>
      <c r="DK110" s="15">
        <f t="shared" si="531"/>
        <v>6.7604278074866517</v>
      </c>
      <c r="DL110" s="15">
        <f t="shared" si="531"/>
        <v>7.1829545454545682</v>
      </c>
      <c r="DM110" s="15">
        <f t="shared" si="531"/>
        <v>7.6618181818182087</v>
      </c>
      <c r="DN110" s="15">
        <f t="shared" si="531"/>
        <v>8.209090909090941</v>
      </c>
      <c r="DO110" s="15">
        <f t="shared" si="531"/>
        <v>8.8405594405594776</v>
      </c>
      <c r="DP110" s="15">
        <f t="shared" si="531"/>
        <v>9.5772727272727725</v>
      </c>
      <c r="DQ110" s="15">
        <f t="shared" si="531"/>
        <v>10.447933884297575</v>
      </c>
      <c r="DR110" s="15">
        <f t="shared" si="531"/>
        <v>11.49272727272734</v>
      </c>
      <c r="DS110" s="15">
        <f t="shared" si="531"/>
        <v>12.769696969697053</v>
      </c>
      <c r="DT110" s="15">
        <f t="shared" si="531"/>
        <v>14.365909090909197</v>
      </c>
      <c r="DU110" s="15">
        <f t="shared" si="531"/>
        <v>16.41818181818196</v>
      </c>
      <c r="DV110" s="15">
        <f t="shared" si="531"/>
        <v>19.154545454545651</v>
      </c>
      <c r="DW110" s="15">
        <f t="shared" si="531"/>
        <v>22.985454545454829</v>
      </c>
      <c r="DX110" s="15">
        <f t="shared" si="531"/>
        <v>28.731818181818635</v>
      </c>
      <c r="DY110" s="15">
        <f t="shared" si="531"/>
        <v>38.309090909091729</v>
      </c>
      <c r="DZ110" s="15">
        <f t="shared" si="531"/>
        <v>57.463636363638223</v>
      </c>
      <c r="EA110" s="32">
        <f t="shared" si="531"/>
        <v>114.92727272728028</v>
      </c>
      <c r="EB110" s="39"/>
      <c r="EC110" s="39"/>
      <c r="ED110" s="39"/>
    </row>
    <row r="111" spans="2:134" x14ac:dyDescent="0.25"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W111" s="35"/>
      <c r="X111" s="34"/>
      <c r="Y111" s="34"/>
      <c r="Z111" s="34"/>
      <c r="AB111" s="34"/>
      <c r="AC111" s="34"/>
      <c r="AE111" s="111"/>
      <c r="AF111" s="57" t="s">
        <v>85</v>
      </c>
      <c r="AG111" s="15">
        <f>AG87+(((AG85*AG109)+(AG86*AG110))/AG84)</f>
        <v>11.257618732782369</v>
      </c>
      <c r="AH111" s="15">
        <f>AH87+(((AH85*AH109)+(AH86*AH110))/AH84)</f>
        <v>11.259987878787879</v>
      </c>
      <c r="AI111" s="15">
        <f t="shared" ref="AI111:CT111" si="532">AI87+(((AI85*AI109)+(AI86*AI110))/AI84)</f>
        <v>11.262405873164637</v>
      </c>
      <c r="AJ111" s="15">
        <f t="shared" si="532"/>
        <v>11.264874242424243</v>
      </c>
      <c r="AK111" s="15">
        <f t="shared" si="532"/>
        <v>11.267394577352473</v>
      </c>
      <c r="AL111" s="15">
        <f t="shared" si="532"/>
        <v>11.269968536428111</v>
      </c>
      <c r="AM111" s="15">
        <f t="shared" si="532"/>
        <v>11.272597849462366</v>
      </c>
      <c r="AN111" s="15">
        <f t="shared" si="532"/>
        <v>11.275284321475626</v>
      </c>
      <c r="AO111" s="15">
        <f t="shared" si="532"/>
        <v>11.278029836829838</v>
      </c>
      <c r="AP111" s="15">
        <f t="shared" si="532"/>
        <v>11.280836363636364</v>
      </c>
      <c r="AQ111" s="15">
        <f t="shared" si="532"/>
        <v>11.283705958461015</v>
      </c>
      <c r="AR111" s="15">
        <f t="shared" si="532"/>
        <v>11.286640771349862</v>
      </c>
      <c r="AS111" s="15">
        <f t="shared" si="532"/>
        <v>11.289643051201672</v>
      </c>
      <c r="AT111" s="15">
        <f t="shared" si="532"/>
        <v>11.292715151515152</v>
      </c>
      <c r="AU111" s="15">
        <f t="shared" si="532"/>
        <v>11.29585953654189</v>
      </c>
      <c r="AV111" s="15">
        <f t="shared" si="532"/>
        <v>11.299078787878788</v>
      </c>
      <c r="AW111" s="15">
        <f t="shared" si="532"/>
        <v>11.302375611537057</v>
      </c>
      <c r="AX111" s="15">
        <f t="shared" si="532"/>
        <v>11.305752845528456</v>
      </c>
      <c r="AY111" s="15">
        <f t="shared" si="532"/>
        <v>11.309213468013468</v>
      </c>
      <c r="AZ111" s="15">
        <f t="shared" si="532"/>
        <v>11.312760606060607</v>
      </c>
      <c r="BA111" s="15">
        <f t="shared" si="532"/>
        <v>11.316397545070963</v>
      </c>
      <c r="BB111" s="15">
        <f t="shared" si="532"/>
        <v>11.32012773892774</v>
      </c>
      <c r="BC111" s="15">
        <f t="shared" si="532"/>
        <v>11.32395482093664</v>
      </c>
      <c r="BD111" s="15">
        <f t="shared" si="532"/>
        <v>11.327882615629985</v>
      </c>
      <c r="BE111" s="15">
        <f t="shared" si="532"/>
        <v>11.331915151515151</v>
      </c>
      <c r="BF111" s="15">
        <f t="shared" si="532"/>
        <v>11.336056674856675</v>
      </c>
      <c r="BG111" s="15">
        <f t="shared" si="532"/>
        <v>11.340311664591116</v>
      </c>
      <c r="BH111" s="15">
        <f t="shared" si="532"/>
        <v>11.344684848484849</v>
      </c>
      <c r="BI111" s="15">
        <f t="shared" si="532"/>
        <v>11.349181220657277</v>
      </c>
      <c r="BJ111" s="15">
        <f t="shared" si="532"/>
        <v>11.353806060606061</v>
      </c>
      <c r="BK111" s="15">
        <f t="shared" si="532"/>
        <v>11.358564953886694</v>
      </c>
      <c r="BL111" s="15">
        <f t="shared" si="532"/>
        <v>11.363463814616756</v>
      </c>
      <c r="BM111" s="15">
        <f t="shared" si="532"/>
        <v>11.368508909995477</v>
      </c>
      <c r="BN111" s="15">
        <f t="shared" si="532"/>
        <v>11.373706887052341</v>
      </c>
      <c r="BO111" s="15">
        <f t="shared" si="532"/>
        <v>11.379064801864802</v>
      </c>
      <c r="BP111" s="15">
        <f t="shared" si="532"/>
        <v>11.384590151515152</v>
      </c>
      <c r="BQ111" s="15">
        <f t="shared" si="532"/>
        <v>11.390290909090909</v>
      </c>
      <c r="BR111" s="15">
        <f t="shared" si="532"/>
        <v>11.396175562072337</v>
      </c>
      <c r="BS111" s="15">
        <f t="shared" si="532"/>
        <v>11.402253154495778</v>
      </c>
      <c r="BT111" s="15">
        <f t="shared" si="532"/>
        <v>11.408533333333335</v>
      </c>
      <c r="BU111" s="15">
        <f t="shared" si="532"/>
        <v>11.415026399589111</v>
      </c>
      <c r="BV111" s="15">
        <f t="shared" si="532"/>
        <v>11.421743364681296</v>
      </c>
      <c r="BW111" s="15">
        <f t="shared" si="532"/>
        <v>11.428696012759172</v>
      </c>
      <c r="BX111" s="15">
        <f t="shared" si="532"/>
        <v>11.435896969696969</v>
      </c>
      <c r="BY111" s="15">
        <f t="shared" si="532"/>
        <v>11.443359779614326</v>
      </c>
      <c r="BZ111" s="15">
        <f t="shared" si="532"/>
        <v>11.451098989898991</v>
      </c>
      <c r="CA111" s="15">
        <f t="shared" si="532"/>
        <v>11.459130245854775</v>
      </c>
      <c r="CB111" s="15">
        <f t="shared" si="532"/>
        <v>11.467470396270397</v>
      </c>
      <c r="CC111" s="15">
        <f t="shared" si="532"/>
        <v>11.4761376114082</v>
      </c>
      <c r="CD111" s="15">
        <f t="shared" si="532"/>
        <v>11.485151515151516</v>
      </c>
      <c r="CE111" s="15">
        <f t="shared" si="532"/>
        <v>11.494533333333333</v>
      </c>
      <c r="CF111" s="15">
        <f t="shared" si="532"/>
        <v>11.504306060606062</v>
      </c>
      <c r="CG111" s="15">
        <f t="shared" si="532"/>
        <v>11.514494648613798</v>
      </c>
      <c r="CH111" s="15">
        <f t="shared" si="532"/>
        <v>11.525126218708827</v>
      </c>
      <c r="CI111" s="15">
        <f t="shared" si="532"/>
        <v>11.536230303030305</v>
      </c>
      <c r="CJ111" s="15">
        <f t="shared" si="532"/>
        <v>11.547839118457301</v>
      </c>
      <c r="CK111" s="15">
        <f t="shared" si="532"/>
        <v>11.559987878787879</v>
      </c>
      <c r="CL111" s="15">
        <f t="shared" si="532"/>
        <v>11.572715151515151</v>
      </c>
      <c r="CM111" s="15">
        <f t="shared" si="532"/>
        <v>11.586063266814486</v>
      </c>
      <c r="CN111" s="15">
        <f t="shared" si="532"/>
        <v>11.600078787878788</v>
      </c>
      <c r="CO111" s="15">
        <f t="shared" si="532"/>
        <v>11.614813053613055</v>
      </c>
      <c r="CP111" s="15">
        <f t="shared" si="532"/>
        <v>11.630322807017544</v>
      </c>
      <c r="CQ111" s="15">
        <f t="shared" si="532"/>
        <v>11.646670925470927</v>
      </c>
      <c r="CR111" s="15">
        <f t="shared" si="532"/>
        <v>11.663927272727273</v>
      </c>
      <c r="CS111" s="15">
        <f t="shared" si="532"/>
        <v>11.682169696969698</v>
      </c>
      <c r="CT111" s="15">
        <f t="shared" si="532"/>
        <v>11.701485204991089</v>
      </c>
      <c r="CU111" s="15">
        <f t="shared" ref="CU111:EA111" si="533">CU87+(((CU85*CU109)+(CU86*CU110))/CU84)</f>
        <v>11.72197134986226</v>
      </c>
      <c r="CV111" s="15">
        <f t="shared" si="533"/>
        <v>11.743737878787879</v>
      </c>
      <c r="CW111" s="15">
        <f t="shared" si="533"/>
        <v>11.766908699902249</v>
      </c>
      <c r="CX111" s="15">
        <f t="shared" si="533"/>
        <v>11.791624242424243</v>
      </c>
      <c r="CY111" s="15">
        <f t="shared" si="533"/>
        <v>11.818044305120168</v>
      </c>
      <c r="CZ111" s="15">
        <f t="shared" si="533"/>
        <v>11.846351515151516</v>
      </c>
      <c r="DA111" s="15">
        <f t="shared" si="533"/>
        <v>11.876755555555556</v>
      </c>
      <c r="DB111" s="15">
        <f t="shared" si="533"/>
        <v>11.909498368298371</v>
      </c>
      <c r="DC111" s="15">
        <f t="shared" si="533"/>
        <v>11.944860606060608</v>
      </c>
      <c r="DD111" s="15">
        <f t="shared" si="533"/>
        <v>11.9831696969697</v>
      </c>
      <c r="DE111" s="15">
        <f t="shared" si="533"/>
        <v>12.024810013175232</v>
      </c>
      <c r="DF111" s="15">
        <f t="shared" si="533"/>
        <v>12.070235812672179</v>
      </c>
      <c r="DG111" s="15">
        <f t="shared" si="533"/>
        <v>12.119987878787882</v>
      </c>
      <c r="DH111" s="15">
        <f t="shared" si="533"/>
        <v>12.174715151515155</v>
      </c>
      <c r="DI111" s="15">
        <f t="shared" si="533"/>
        <v>12.235203189792667</v>
      </c>
      <c r="DJ111" s="15">
        <f t="shared" si="533"/>
        <v>12.302412121212125</v>
      </c>
      <c r="DK111" s="15">
        <f t="shared" si="533"/>
        <v>12.377527985739755</v>
      </c>
      <c r="DL111" s="15">
        <f t="shared" si="533"/>
        <v>12.462033333333338</v>
      </c>
      <c r="DM111" s="15">
        <f t="shared" si="533"/>
        <v>12.557806060606065</v>
      </c>
      <c r="DN111" s="15">
        <f t="shared" si="533"/>
        <v>12.667260606060612</v>
      </c>
      <c r="DO111" s="15">
        <f t="shared" si="533"/>
        <v>12.793554312354321</v>
      </c>
      <c r="DP111" s="15">
        <f t="shared" si="533"/>
        <v>12.940896969696979</v>
      </c>
      <c r="DQ111" s="15">
        <f t="shared" si="533"/>
        <v>13.11502920110194</v>
      </c>
      <c r="DR111" s="15">
        <f t="shared" si="533"/>
        <v>13.323987878787893</v>
      </c>
      <c r="DS111" s="15">
        <f t="shared" si="533"/>
        <v>13.579381818181835</v>
      </c>
      <c r="DT111" s="15">
        <f t="shared" si="533"/>
        <v>13.898624242424264</v>
      </c>
      <c r="DU111" s="15">
        <f t="shared" si="533"/>
        <v>14.309078787878816</v>
      </c>
      <c r="DV111" s="15">
        <f t="shared" si="533"/>
        <v>14.856351515151555</v>
      </c>
      <c r="DW111" s="15">
        <f t="shared" si="533"/>
        <v>15.62253333333339</v>
      </c>
      <c r="DX111" s="15">
        <f t="shared" si="533"/>
        <v>16.771806060606153</v>
      </c>
      <c r="DY111" s="15">
        <f t="shared" si="533"/>
        <v>18.687260606060772</v>
      </c>
      <c r="DZ111" s="15">
        <f t="shared" si="533"/>
        <v>22.51816969697007</v>
      </c>
      <c r="EA111" s="32">
        <f t="shared" si="533"/>
        <v>34.010896969698479</v>
      </c>
      <c r="EB111" s="39"/>
      <c r="EC111" s="39"/>
      <c r="ED111" s="39"/>
    </row>
    <row r="112" spans="2:134" x14ac:dyDescent="0.25"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W112" s="35"/>
      <c r="X112" s="34"/>
      <c r="Y112" s="34"/>
      <c r="Z112" s="34"/>
      <c r="AB112" s="34"/>
      <c r="AC112" s="34"/>
      <c r="AE112" s="111"/>
      <c r="AF112" s="57" t="s">
        <v>86</v>
      </c>
      <c r="AG112" s="15">
        <f>((AG79*AG109)+(AG80*AG110))/AG81</f>
        <v>6.3114093663911843</v>
      </c>
      <c r="AH112" s="15">
        <f>((AH79*AH109)+(AH80*AH110))/AH81</f>
        <v>6.3256242424242428</v>
      </c>
      <c r="AI112" s="15">
        <f t="shared" ref="AI112:CT112" si="534">((AI79*AI109)+(AI80*AI110))/AI81</f>
        <v>6.3401322086847856</v>
      </c>
      <c r="AJ112" s="15">
        <f t="shared" si="534"/>
        <v>6.3549424242424237</v>
      </c>
      <c r="AK112" s="15">
        <f t="shared" si="534"/>
        <v>6.3700644338118018</v>
      </c>
      <c r="AL112" s="15">
        <f t="shared" si="534"/>
        <v>6.3855081882656348</v>
      </c>
      <c r="AM112" s="15">
        <f t="shared" si="534"/>
        <v>6.4012840664711632</v>
      </c>
      <c r="AN112" s="15">
        <f t="shared" si="534"/>
        <v>6.4174028985507237</v>
      </c>
      <c r="AO112" s="15">
        <f t="shared" si="534"/>
        <v>6.4338759906759906</v>
      </c>
      <c r="AP112" s="15">
        <f t="shared" si="534"/>
        <v>6.4507151515151513</v>
      </c>
      <c r="AQ112" s="15">
        <f t="shared" si="534"/>
        <v>6.4679327204630574</v>
      </c>
      <c r="AR112" s="15">
        <f t="shared" si="534"/>
        <v>6.4855415977961428</v>
      </c>
      <c r="AS112" s="15">
        <f t="shared" si="534"/>
        <v>6.5035552769070009</v>
      </c>
      <c r="AT112" s="15">
        <f t="shared" si="534"/>
        <v>6.5219878787878791</v>
      </c>
      <c r="AU112" s="15">
        <f t="shared" si="534"/>
        <v>6.5408541889483063</v>
      </c>
      <c r="AV112" s="15">
        <f t="shared" si="534"/>
        <v>6.5601696969696972</v>
      </c>
      <c r="AW112" s="15">
        <f t="shared" si="534"/>
        <v>6.5799506389193141</v>
      </c>
      <c r="AX112" s="15">
        <f t="shared" si="534"/>
        <v>6.6002140428677007</v>
      </c>
      <c r="AY112" s="15">
        <f t="shared" si="534"/>
        <v>6.6209777777777781</v>
      </c>
      <c r="AZ112" s="15">
        <f t="shared" si="534"/>
        <v>6.6422606060606055</v>
      </c>
      <c r="BA112" s="15">
        <f t="shared" si="534"/>
        <v>6.6640822401227462</v>
      </c>
      <c r="BB112" s="15">
        <f t="shared" si="534"/>
        <v>6.6864634032634029</v>
      </c>
      <c r="BC112" s="15">
        <f t="shared" si="534"/>
        <v>6.7094258953168051</v>
      </c>
      <c r="BD112" s="15">
        <f t="shared" si="534"/>
        <v>6.7329926634768738</v>
      </c>
      <c r="BE112" s="15">
        <f t="shared" si="534"/>
        <v>6.7571878787878781</v>
      </c>
      <c r="BF112" s="15">
        <f t="shared" si="534"/>
        <v>6.7820370188370189</v>
      </c>
      <c r="BG112" s="15">
        <f t="shared" si="534"/>
        <v>6.8075669572436697</v>
      </c>
      <c r="BH112" s="15">
        <f t="shared" si="534"/>
        <v>6.8338060606060607</v>
      </c>
      <c r="BI112" s="15">
        <f t="shared" si="534"/>
        <v>6.8607842936406316</v>
      </c>
      <c r="BJ112" s="15">
        <f t="shared" si="534"/>
        <v>6.8885333333333323</v>
      </c>
      <c r="BK112" s="15">
        <f t="shared" si="534"/>
        <v>6.9170866930171284</v>
      </c>
      <c r="BL112" s="15">
        <f t="shared" si="534"/>
        <v>6.9464798573975051</v>
      </c>
      <c r="BM112" s="15">
        <f t="shared" si="534"/>
        <v>6.9767504296698322</v>
      </c>
      <c r="BN112" s="15">
        <f t="shared" si="534"/>
        <v>7.0079382920110191</v>
      </c>
      <c r="BO112" s="15">
        <f t="shared" si="534"/>
        <v>7.0400857808857813</v>
      </c>
      <c r="BP112" s="15">
        <f t="shared" si="534"/>
        <v>7.0732378787878787</v>
      </c>
      <c r="BQ112" s="15">
        <f t="shared" si="534"/>
        <v>7.107442424242425</v>
      </c>
      <c r="BR112" s="15">
        <f t="shared" si="534"/>
        <v>7.1427503421309879</v>
      </c>
      <c r="BS112" s="15">
        <f t="shared" si="534"/>
        <v>7.1792158966716348</v>
      </c>
      <c r="BT112" s="15">
        <f t="shared" si="534"/>
        <v>7.2168969696969709</v>
      </c>
      <c r="BU112" s="15">
        <f t="shared" si="534"/>
        <v>7.2558553672316393</v>
      </c>
      <c r="BV112" s="15">
        <f t="shared" si="534"/>
        <v>7.2961571577847444</v>
      </c>
      <c r="BW112" s="15">
        <f t="shared" si="534"/>
        <v>7.3378730462519934</v>
      </c>
      <c r="BX112" s="15">
        <f t="shared" si="534"/>
        <v>7.3810787878787885</v>
      </c>
      <c r="BY112" s="15">
        <f t="shared" si="534"/>
        <v>7.4258556473829209</v>
      </c>
      <c r="BZ112" s="15">
        <f t="shared" si="534"/>
        <v>7.4722909090909093</v>
      </c>
      <c r="CA112" s="15">
        <f t="shared" si="534"/>
        <v>7.5204784448256161</v>
      </c>
      <c r="CB112" s="15">
        <f t="shared" si="534"/>
        <v>7.5705193473193475</v>
      </c>
      <c r="CC112" s="15">
        <f t="shared" si="534"/>
        <v>7.6225226381461679</v>
      </c>
      <c r="CD112" s="15">
        <f t="shared" si="534"/>
        <v>7.676606060606062</v>
      </c>
      <c r="CE112" s="15">
        <f t="shared" si="534"/>
        <v>7.7328969696969709</v>
      </c>
      <c r="CF112" s="15">
        <f t="shared" si="534"/>
        <v>7.7915333333333345</v>
      </c>
      <c r="CG112" s="15">
        <f t="shared" si="534"/>
        <v>7.8526648613797576</v>
      </c>
      <c r="CH112" s="15">
        <f t="shared" si="534"/>
        <v>7.9164542819499362</v>
      </c>
      <c r="CI112" s="15">
        <f t="shared" si="534"/>
        <v>7.9830787878787897</v>
      </c>
      <c r="CJ112" s="15">
        <f t="shared" si="534"/>
        <v>8.0527316804407736</v>
      </c>
      <c r="CK112" s="15">
        <f t="shared" si="534"/>
        <v>8.1256242424242444</v>
      </c>
      <c r="CL112" s="15">
        <f t="shared" si="534"/>
        <v>8.2019878787878806</v>
      </c>
      <c r="CM112" s="15">
        <f t="shared" si="534"/>
        <v>8.2820765705838895</v>
      </c>
      <c r="CN112" s="15">
        <f t="shared" si="534"/>
        <v>8.366169696969699</v>
      </c>
      <c r="CO112" s="15">
        <f t="shared" si="534"/>
        <v>8.4545752913752938</v>
      </c>
      <c r="CP112" s="15">
        <f t="shared" si="534"/>
        <v>8.5476338118022355</v>
      </c>
      <c r="CQ112" s="15">
        <f t="shared" si="534"/>
        <v>8.6457225225225258</v>
      </c>
      <c r="CR112" s="15">
        <f t="shared" si="534"/>
        <v>8.7492606060606093</v>
      </c>
      <c r="CS112" s="15">
        <f t="shared" si="534"/>
        <v>8.8587151515151561</v>
      </c>
      <c r="CT112" s="15">
        <f t="shared" si="534"/>
        <v>8.9746081996434981</v>
      </c>
      <c r="CU112" s="15">
        <f t="shared" ref="CU112:EA112" si="535">((CU79*CU109)+(CU80*CU110))/CU81</f>
        <v>9.097525068870528</v>
      </c>
      <c r="CV112" s="15">
        <f t="shared" si="535"/>
        <v>9.2281242424242471</v>
      </c>
      <c r="CW112" s="15">
        <f t="shared" si="535"/>
        <v>9.3671491691104638</v>
      </c>
      <c r="CX112" s="15">
        <f t="shared" si="535"/>
        <v>9.5154424242424298</v>
      </c>
      <c r="CY112" s="15">
        <f t="shared" si="535"/>
        <v>9.6739628004179803</v>
      </c>
      <c r="CZ112" s="15">
        <f t="shared" si="535"/>
        <v>9.8438060606060684</v>
      </c>
      <c r="DA112" s="15">
        <f t="shared" si="535"/>
        <v>10.026230303030312</v>
      </c>
      <c r="DB112" s="15">
        <f t="shared" si="535"/>
        <v>10.222687179487188</v>
      </c>
      <c r="DC112" s="15">
        <f t="shared" si="535"/>
        <v>10.434860606060615</v>
      </c>
      <c r="DD112" s="15">
        <f t="shared" si="535"/>
        <v>10.664715151515162</v>
      </c>
      <c r="DE112" s="15">
        <f t="shared" si="535"/>
        <v>10.914557048748364</v>
      </c>
      <c r="DF112" s="15">
        <f t="shared" si="535"/>
        <v>11.187111845730039</v>
      </c>
      <c r="DG112" s="15">
        <f t="shared" si="535"/>
        <v>11.485624242424256</v>
      </c>
      <c r="DH112" s="15">
        <f t="shared" si="535"/>
        <v>11.813987878787897</v>
      </c>
      <c r="DI112" s="15">
        <f t="shared" si="535"/>
        <v>12.17691610845297</v>
      </c>
      <c r="DJ112" s="15">
        <f t="shared" si="535"/>
        <v>12.580169696969719</v>
      </c>
      <c r="DK112" s="15">
        <f t="shared" si="535"/>
        <v>13.030864884135497</v>
      </c>
      <c r="DL112" s="15">
        <f t="shared" si="535"/>
        <v>13.537896969696996</v>
      </c>
      <c r="DM112" s="15">
        <f t="shared" si="535"/>
        <v>14.112533333333365</v>
      </c>
      <c r="DN112" s="15">
        <f t="shared" si="535"/>
        <v>14.769260606060646</v>
      </c>
      <c r="DO112" s="15">
        <f t="shared" si="535"/>
        <v>15.527022843822889</v>
      </c>
      <c r="DP112" s="15">
        <f t="shared" si="535"/>
        <v>16.411078787878839</v>
      </c>
      <c r="DQ112" s="15">
        <f t="shared" si="535"/>
        <v>17.455872176308603</v>
      </c>
      <c r="DR112" s="15">
        <f t="shared" si="535"/>
        <v>18.709624242424322</v>
      </c>
      <c r="DS112" s="15">
        <f t="shared" si="535"/>
        <v>20.241987878787981</v>
      </c>
      <c r="DT112" s="15">
        <f t="shared" si="535"/>
        <v>22.15744242424255</v>
      </c>
      <c r="DU112" s="15">
        <f t="shared" si="535"/>
        <v>24.620169696969867</v>
      </c>
      <c r="DV112" s="15">
        <f t="shared" si="535"/>
        <v>27.903806060606296</v>
      </c>
      <c r="DW112" s="15">
        <f t="shared" si="535"/>
        <v>32.500896969697308</v>
      </c>
      <c r="DX112" s="15">
        <f t="shared" si="535"/>
        <v>39.396533333333878</v>
      </c>
      <c r="DY112" s="15">
        <f t="shared" si="535"/>
        <v>50.88926060606159</v>
      </c>
      <c r="DZ112" s="15">
        <f t="shared" si="535"/>
        <v>73.874715151517378</v>
      </c>
      <c r="EA112" s="32">
        <f t="shared" si="535"/>
        <v>142.83107878788783</v>
      </c>
      <c r="EB112" s="39"/>
      <c r="EC112" s="39"/>
      <c r="ED112" s="39"/>
    </row>
    <row r="113" spans="2:134" x14ac:dyDescent="0.25"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W113" s="35"/>
      <c r="X113" s="34"/>
      <c r="Y113" s="34"/>
      <c r="Z113" s="34"/>
      <c r="AB113" s="34"/>
      <c r="AC113" s="34"/>
      <c r="AE113" s="111"/>
      <c r="AF113" s="57" t="s">
        <v>83</v>
      </c>
      <c r="AG113" s="15">
        <f>AG88-AG111</f>
        <v>-2.2676187327823687</v>
      </c>
      <c r="AH113" s="15">
        <f>AH88-AH111</f>
        <v>-2.2699878787878784</v>
      </c>
      <c r="AI113" s="15">
        <f t="shared" ref="AI113:CT113" si="536">AI88-AI111</f>
        <v>-2.2724058731646366</v>
      </c>
      <c r="AJ113" s="15">
        <f t="shared" si="536"/>
        <v>-2.274874242424243</v>
      </c>
      <c r="AK113" s="15">
        <f t="shared" si="536"/>
        <v>-2.2773945773524726</v>
      </c>
      <c r="AL113" s="15">
        <f t="shared" si="536"/>
        <v>-2.279968536428111</v>
      </c>
      <c r="AM113" s="15">
        <f t="shared" si="536"/>
        <v>-2.2825978494623662</v>
      </c>
      <c r="AN113" s="15">
        <f t="shared" si="536"/>
        <v>-2.2852843214756255</v>
      </c>
      <c r="AO113" s="15">
        <f t="shared" si="536"/>
        <v>-2.2880298368298373</v>
      </c>
      <c r="AP113" s="15">
        <f t="shared" si="536"/>
        <v>-2.2908363636363642</v>
      </c>
      <c r="AQ113" s="15">
        <f t="shared" si="536"/>
        <v>-2.2937059584610147</v>
      </c>
      <c r="AR113" s="15">
        <f t="shared" si="536"/>
        <v>-2.2966407713498622</v>
      </c>
      <c r="AS113" s="15">
        <f t="shared" si="536"/>
        <v>-2.2996430512016719</v>
      </c>
      <c r="AT113" s="15">
        <f t="shared" si="536"/>
        <v>-2.3027151515151516</v>
      </c>
      <c r="AU113" s="15">
        <f t="shared" si="536"/>
        <v>-2.3058595365418899</v>
      </c>
      <c r="AV113" s="15">
        <f t="shared" si="536"/>
        <v>-2.3090787878787875</v>
      </c>
      <c r="AW113" s="15">
        <f t="shared" si="536"/>
        <v>-2.3123756115370568</v>
      </c>
      <c r="AX113" s="15">
        <f t="shared" si="536"/>
        <v>-2.3157528455284559</v>
      </c>
      <c r="AY113" s="15">
        <f t="shared" si="536"/>
        <v>-2.3192134680134675</v>
      </c>
      <c r="AZ113" s="15">
        <f t="shared" si="536"/>
        <v>-2.3227606060606067</v>
      </c>
      <c r="BA113" s="15">
        <f t="shared" si="536"/>
        <v>-2.3263975450709626</v>
      </c>
      <c r="BB113" s="15">
        <f t="shared" si="536"/>
        <v>-2.3301277389277395</v>
      </c>
      <c r="BC113" s="15">
        <f t="shared" si="536"/>
        <v>-2.3339548209366399</v>
      </c>
      <c r="BD113" s="15">
        <f t="shared" si="536"/>
        <v>-2.3378826156299848</v>
      </c>
      <c r="BE113" s="15">
        <f t="shared" si="536"/>
        <v>-2.3419151515151508</v>
      </c>
      <c r="BF113" s="15">
        <f t="shared" si="536"/>
        <v>-2.3460566748566745</v>
      </c>
      <c r="BG113" s="15">
        <f t="shared" si="536"/>
        <v>-2.350311664591116</v>
      </c>
      <c r="BH113" s="15">
        <f t="shared" si="536"/>
        <v>-2.3546848484848493</v>
      </c>
      <c r="BI113" s="15">
        <f t="shared" si="536"/>
        <v>-2.3591812206572769</v>
      </c>
      <c r="BJ113" s="15">
        <f t="shared" si="536"/>
        <v>-2.3638060606060609</v>
      </c>
      <c r="BK113" s="15">
        <f t="shared" si="536"/>
        <v>-2.3685649538866933</v>
      </c>
      <c r="BL113" s="15">
        <f t="shared" si="536"/>
        <v>-2.3734638146167555</v>
      </c>
      <c r="BM113" s="15">
        <f t="shared" si="536"/>
        <v>-2.3785089099954764</v>
      </c>
      <c r="BN113" s="15">
        <f t="shared" si="536"/>
        <v>-2.383706887052341</v>
      </c>
      <c r="BO113" s="15">
        <f t="shared" si="536"/>
        <v>-2.3890648018648015</v>
      </c>
      <c r="BP113" s="15">
        <f t="shared" si="536"/>
        <v>-2.3945901515151515</v>
      </c>
      <c r="BQ113" s="15">
        <f t="shared" si="536"/>
        <v>-2.4002909090909093</v>
      </c>
      <c r="BR113" s="15">
        <f t="shared" si="536"/>
        <v>-2.4061755620723364</v>
      </c>
      <c r="BS113" s="15">
        <f t="shared" si="536"/>
        <v>-2.4122531544957777</v>
      </c>
      <c r="BT113" s="15">
        <f t="shared" si="536"/>
        <v>-2.4185333333333343</v>
      </c>
      <c r="BU113" s="15">
        <f t="shared" si="536"/>
        <v>-2.425026399589111</v>
      </c>
      <c r="BV113" s="15">
        <f t="shared" si="536"/>
        <v>-2.4317433646812958</v>
      </c>
      <c r="BW113" s="15">
        <f t="shared" si="536"/>
        <v>-2.4386960127591717</v>
      </c>
      <c r="BX113" s="15">
        <f t="shared" si="536"/>
        <v>-2.4458969696969692</v>
      </c>
      <c r="BY113" s="15">
        <f t="shared" si="536"/>
        <v>-2.4533597796143258</v>
      </c>
      <c r="BZ113" s="15">
        <f t="shared" si="536"/>
        <v>-2.461098989898991</v>
      </c>
      <c r="CA113" s="15">
        <f t="shared" si="536"/>
        <v>-2.4691302458547746</v>
      </c>
      <c r="CB113" s="15">
        <f t="shared" si="536"/>
        <v>-2.4774703962703963</v>
      </c>
      <c r="CC113" s="15">
        <f t="shared" si="536"/>
        <v>-2.4861376114081999</v>
      </c>
      <c r="CD113" s="15">
        <f t="shared" si="536"/>
        <v>-2.495151515151516</v>
      </c>
      <c r="CE113" s="15">
        <f t="shared" si="536"/>
        <v>-2.5045333333333328</v>
      </c>
      <c r="CF113" s="15">
        <f t="shared" si="536"/>
        <v>-2.5143060606060619</v>
      </c>
      <c r="CG113" s="15">
        <f t="shared" si="536"/>
        <v>-2.524494648613798</v>
      </c>
      <c r="CH113" s="15">
        <f t="shared" si="536"/>
        <v>-2.535126218708827</v>
      </c>
      <c r="CI113" s="15">
        <f t="shared" si="536"/>
        <v>-2.5462303030303044</v>
      </c>
      <c r="CJ113" s="15">
        <f t="shared" si="536"/>
        <v>-2.5578391184573004</v>
      </c>
      <c r="CK113" s="15">
        <f t="shared" si="536"/>
        <v>-2.5699878787878792</v>
      </c>
      <c r="CL113" s="15">
        <f t="shared" si="536"/>
        <v>-2.582715151515151</v>
      </c>
      <c r="CM113" s="15">
        <f t="shared" si="536"/>
        <v>-2.5960632668144861</v>
      </c>
      <c r="CN113" s="15">
        <f t="shared" si="536"/>
        <v>-2.6100787878787877</v>
      </c>
      <c r="CO113" s="15">
        <f t="shared" si="536"/>
        <v>-2.6248130536130549</v>
      </c>
      <c r="CP113" s="15">
        <f t="shared" si="536"/>
        <v>-2.6403228070175437</v>
      </c>
      <c r="CQ113" s="15">
        <f t="shared" si="536"/>
        <v>-2.6566709254709266</v>
      </c>
      <c r="CR113" s="15">
        <f t="shared" si="536"/>
        <v>-2.6739272727272727</v>
      </c>
      <c r="CS113" s="15">
        <f t="shared" si="536"/>
        <v>-2.6921696969696978</v>
      </c>
      <c r="CT113" s="15">
        <f t="shared" si="536"/>
        <v>-2.7114852049910887</v>
      </c>
      <c r="CU113" s="15">
        <f t="shared" ref="CU113:EA113" si="537">CU88-CU111</f>
        <v>-2.7319713498622598</v>
      </c>
      <c r="CV113" s="15">
        <f t="shared" si="537"/>
        <v>-2.753737878787879</v>
      </c>
      <c r="CW113" s="15">
        <f t="shared" si="537"/>
        <v>-2.7769086999022488</v>
      </c>
      <c r="CX113" s="15">
        <f t="shared" si="537"/>
        <v>-2.8016242424242428</v>
      </c>
      <c r="CY113" s="15">
        <f t="shared" si="537"/>
        <v>-2.8280443051201676</v>
      </c>
      <c r="CZ113" s="15">
        <f t="shared" si="537"/>
        <v>-2.8563515151515162</v>
      </c>
      <c r="DA113" s="15">
        <f t="shared" si="537"/>
        <v>-2.8867555555555562</v>
      </c>
      <c r="DB113" s="15">
        <f t="shared" si="537"/>
        <v>-2.9194983682983704</v>
      </c>
      <c r="DC113" s="15">
        <f t="shared" si="537"/>
        <v>-2.954860606060608</v>
      </c>
      <c r="DD113" s="15">
        <f t="shared" si="537"/>
        <v>-2.9931696969696997</v>
      </c>
      <c r="DE113" s="15">
        <f t="shared" si="537"/>
        <v>-3.0348100131752318</v>
      </c>
      <c r="DF113" s="15">
        <f t="shared" si="537"/>
        <v>-3.0802358126721785</v>
      </c>
      <c r="DG113" s="15">
        <f t="shared" si="537"/>
        <v>-3.1299878787878814</v>
      </c>
      <c r="DH113" s="15">
        <f t="shared" si="537"/>
        <v>-3.1847151515151548</v>
      </c>
      <c r="DI113" s="15">
        <f t="shared" si="537"/>
        <v>-3.245203189792667</v>
      </c>
      <c r="DJ113" s="15">
        <f t="shared" si="537"/>
        <v>-3.3124121212121249</v>
      </c>
      <c r="DK113" s="15">
        <f t="shared" si="537"/>
        <v>-3.3875279857397551</v>
      </c>
      <c r="DL113" s="15">
        <f t="shared" si="537"/>
        <v>-3.4720333333333375</v>
      </c>
      <c r="DM113" s="15">
        <f t="shared" si="537"/>
        <v>-3.5678060606060651</v>
      </c>
      <c r="DN113" s="15">
        <f t="shared" si="537"/>
        <v>-3.6772606060606119</v>
      </c>
      <c r="DO113" s="15">
        <f t="shared" si="537"/>
        <v>-3.8035543123543203</v>
      </c>
      <c r="DP113" s="15">
        <f t="shared" si="537"/>
        <v>-3.9508969696969789</v>
      </c>
      <c r="DQ113" s="15">
        <f t="shared" si="537"/>
        <v>-4.12502920110194</v>
      </c>
      <c r="DR113" s="15">
        <f t="shared" si="537"/>
        <v>-4.3339878787878927</v>
      </c>
      <c r="DS113" s="15">
        <f t="shared" si="537"/>
        <v>-4.5893818181818347</v>
      </c>
      <c r="DT113" s="15">
        <f t="shared" si="537"/>
        <v>-4.9086242424242634</v>
      </c>
      <c r="DU113" s="15">
        <f t="shared" si="537"/>
        <v>-5.3190787878788157</v>
      </c>
      <c r="DV113" s="15">
        <f t="shared" si="537"/>
        <v>-5.8663515151515551</v>
      </c>
      <c r="DW113" s="15">
        <f t="shared" si="537"/>
        <v>-6.6325333333333898</v>
      </c>
      <c r="DX113" s="15">
        <f t="shared" si="537"/>
        <v>-7.7818060606061525</v>
      </c>
      <c r="DY113" s="15">
        <f t="shared" si="537"/>
        <v>-9.6972606060607713</v>
      </c>
      <c r="DZ113" s="15">
        <f t="shared" si="537"/>
        <v>-13.528169696970069</v>
      </c>
      <c r="EA113" s="32">
        <f t="shared" si="537"/>
        <v>-25.020896969698477</v>
      </c>
      <c r="EB113" s="39"/>
      <c r="EC113" s="39"/>
      <c r="ED113" s="39"/>
    </row>
    <row r="114" spans="2:134" x14ac:dyDescent="0.25"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W114" s="35"/>
      <c r="X114" s="34"/>
      <c r="Y114" s="34"/>
      <c r="Z114" s="34"/>
      <c r="AB114" s="34"/>
      <c r="AC114" s="34"/>
      <c r="AE114" s="111"/>
      <c r="AF114" s="57" t="s">
        <v>84</v>
      </c>
      <c r="AG114" s="15">
        <f>AG82-AG112</f>
        <v>-5.3114093663911843</v>
      </c>
      <c r="AH114" s="15">
        <f>AH82-AH112</f>
        <v>-5.3256242424242428</v>
      </c>
      <c r="AI114" s="15">
        <f t="shared" ref="AI114:CT114" si="538">AI82-AI112</f>
        <v>-5.3401322086847856</v>
      </c>
      <c r="AJ114" s="15">
        <f t="shared" si="538"/>
        <v>-5.3549424242424237</v>
      </c>
      <c r="AK114" s="15">
        <f t="shared" si="538"/>
        <v>-5.3700644338118018</v>
      </c>
      <c r="AL114" s="15">
        <f t="shared" si="538"/>
        <v>-5.3855081882656348</v>
      </c>
      <c r="AM114" s="15">
        <f t="shared" si="538"/>
        <v>-5.4012840664711632</v>
      </c>
      <c r="AN114" s="15">
        <f t="shared" si="538"/>
        <v>-5.4174028985507237</v>
      </c>
      <c r="AO114" s="15">
        <f t="shared" si="538"/>
        <v>-5.4338759906759906</v>
      </c>
      <c r="AP114" s="15">
        <f t="shared" si="538"/>
        <v>-5.4507151515151513</v>
      </c>
      <c r="AQ114" s="15">
        <f t="shared" si="538"/>
        <v>-5.4679327204630574</v>
      </c>
      <c r="AR114" s="15">
        <f t="shared" si="538"/>
        <v>-5.4855415977961428</v>
      </c>
      <c r="AS114" s="15">
        <f t="shared" si="538"/>
        <v>-5.5035552769070009</v>
      </c>
      <c r="AT114" s="15">
        <f t="shared" si="538"/>
        <v>-5.5219878787878791</v>
      </c>
      <c r="AU114" s="15">
        <f t="shared" si="538"/>
        <v>-5.5408541889483063</v>
      </c>
      <c r="AV114" s="15">
        <f t="shared" si="538"/>
        <v>-5.5601696969696972</v>
      </c>
      <c r="AW114" s="15">
        <f t="shared" si="538"/>
        <v>-5.5799506389193141</v>
      </c>
      <c r="AX114" s="15">
        <f t="shared" si="538"/>
        <v>-5.6002140428677007</v>
      </c>
      <c r="AY114" s="15">
        <f t="shared" si="538"/>
        <v>-5.6209777777777781</v>
      </c>
      <c r="AZ114" s="15">
        <f t="shared" si="538"/>
        <v>-5.6422606060606055</v>
      </c>
      <c r="BA114" s="15">
        <f t="shared" si="538"/>
        <v>-5.6640822401227462</v>
      </c>
      <c r="BB114" s="15">
        <f t="shared" si="538"/>
        <v>-5.6864634032634029</v>
      </c>
      <c r="BC114" s="15">
        <f t="shared" si="538"/>
        <v>-5.7094258953168051</v>
      </c>
      <c r="BD114" s="15">
        <f t="shared" si="538"/>
        <v>-5.7329926634768738</v>
      </c>
      <c r="BE114" s="15">
        <f t="shared" si="538"/>
        <v>-5.7571878787878781</v>
      </c>
      <c r="BF114" s="15">
        <f t="shared" si="538"/>
        <v>-5.7820370188370189</v>
      </c>
      <c r="BG114" s="15">
        <f t="shared" si="538"/>
        <v>-5.8075669572436697</v>
      </c>
      <c r="BH114" s="15">
        <f t="shared" si="538"/>
        <v>-5.8338060606060607</v>
      </c>
      <c r="BI114" s="15">
        <f t="shared" si="538"/>
        <v>-5.8607842936406316</v>
      </c>
      <c r="BJ114" s="15">
        <f t="shared" si="538"/>
        <v>-5.8885333333333323</v>
      </c>
      <c r="BK114" s="15">
        <f t="shared" si="538"/>
        <v>-5.9170866930171284</v>
      </c>
      <c r="BL114" s="15">
        <f t="shared" si="538"/>
        <v>-5.9464798573975051</v>
      </c>
      <c r="BM114" s="15">
        <f t="shared" si="538"/>
        <v>-5.9767504296698322</v>
      </c>
      <c r="BN114" s="15">
        <f t="shared" si="538"/>
        <v>-6.0079382920110191</v>
      </c>
      <c r="BO114" s="15">
        <f t="shared" si="538"/>
        <v>-6.0400857808857813</v>
      </c>
      <c r="BP114" s="15">
        <f t="shared" si="538"/>
        <v>-6.0732378787878787</v>
      </c>
      <c r="BQ114" s="15">
        <f t="shared" si="538"/>
        <v>-6.107442424242425</v>
      </c>
      <c r="BR114" s="15">
        <f t="shared" si="538"/>
        <v>-6.1427503421309879</v>
      </c>
      <c r="BS114" s="15">
        <f t="shared" si="538"/>
        <v>-6.1792158966716348</v>
      </c>
      <c r="BT114" s="15">
        <f t="shared" si="538"/>
        <v>-6.2168969696969709</v>
      </c>
      <c r="BU114" s="15">
        <f t="shared" si="538"/>
        <v>-6.2558553672316393</v>
      </c>
      <c r="BV114" s="15">
        <f t="shared" si="538"/>
        <v>-6.2961571577847444</v>
      </c>
      <c r="BW114" s="15">
        <f t="shared" si="538"/>
        <v>-6.3378730462519934</v>
      </c>
      <c r="BX114" s="15">
        <f t="shared" si="538"/>
        <v>-6.3810787878787885</v>
      </c>
      <c r="BY114" s="15">
        <f t="shared" si="538"/>
        <v>-6.4258556473829209</v>
      </c>
      <c r="BZ114" s="15">
        <f t="shared" si="538"/>
        <v>-6.4722909090909093</v>
      </c>
      <c r="CA114" s="15">
        <f t="shared" si="538"/>
        <v>-6.5204784448256161</v>
      </c>
      <c r="CB114" s="15">
        <f t="shared" si="538"/>
        <v>-6.5705193473193475</v>
      </c>
      <c r="CC114" s="15">
        <f t="shared" si="538"/>
        <v>-6.6225226381461679</v>
      </c>
      <c r="CD114" s="15">
        <f t="shared" si="538"/>
        <v>-6.676606060606062</v>
      </c>
      <c r="CE114" s="15">
        <f t="shared" si="538"/>
        <v>-6.7328969696969709</v>
      </c>
      <c r="CF114" s="15">
        <f t="shared" si="538"/>
        <v>-6.7915333333333345</v>
      </c>
      <c r="CG114" s="15">
        <f t="shared" si="538"/>
        <v>-6.8526648613797576</v>
      </c>
      <c r="CH114" s="15">
        <f t="shared" si="538"/>
        <v>-6.9164542819499362</v>
      </c>
      <c r="CI114" s="15">
        <f t="shared" si="538"/>
        <v>-6.9830787878787897</v>
      </c>
      <c r="CJ114" s="15">
        <f t="shared" si="538"/>
        <v>-7.0527316804407736</v>
      </c>
      <c r="CK114" s="15">
        <f t="shared" si="538"/>
        <v>-7.1256242424242444</v>
      </c>
      <c r="CL114" s="15">
        <f t="shared" si="538"/>
        <v>-7.2019878787878806</v>
      </c>
      <c r="CM114" s="15">
        <f t="shared" si="538"/>
        <v>-7.2820765705838895</v>
      </c>
      <c r="CN114" s="15">
        <f t="shared" si="538"/>
        <v>-7.366169696969699</v>
      </c>
      <c r="CO114" s="15">
        <f t="shared" si="538"/>
        <v>-7.4545752913752938</v>
      </c>
      <c r="CP114" s="15">
        <f t="shared" si="538"/>
        <v>-7.5476338118022355</v>
      </c>
      <c r="CQ114" s="15">
        <f t="shared" si="538"/>
        <v>-7.6457225225225258</v>
      </c>
      <c r="CR114" s="15">
        <f t="shared" si="538"/>
        <v>-7.7492606060606093</v>
      </c>
      <c r="CS114" s="15">
        <f t="shared" si="538"/>
        <v>-7.8587151515151561</v>
      </c>
      <c r="CT114" s="15">
        <f t="shared" si="538"/>
        <v>-7.9746081996434981</v>
      </c>
      <c r="CU114" s="15">
        <f t="shared" ref="CU114:EA114" si="539">CU82-CU112</f>
        <v>-8.097525068870528</v>
      </c>
      <c r="CV114" s="15">
        <f t="shared" si="539"/>
        <v>-8.2281242424242471</v>
      </c>
      <c r="CW114" s="15">
        <f t="shared" si="539"/>
        <v>-8.3671491691104638</v>
      </c>
      <c r="CX114" s="15">
        <f t="shared" si="539"/>
        <v>-8.5154424242424298</v>
      </c>
      <c r="CY114" s="15">
        <f t="shared" si="539"/>
        <v>-8.6739628004179803</v>
      </c>
      <c r="CZ114" s="15">
        <f t="shared" si="539"/>
        <v>-8.8438060606060684</v>
      </c>
      <c r="DA114" s="15">
        <f t="shared" si="539"/>
        <v>-9.0262303030303119</v>
      </c>
      <c r="DB114" s="15">
        <f t="shared" si="539"/>
        <v>-9.2226871794871883</v>
      </c>
      <c r="DC114" s="15">
        <f t="shared" si="539"/>
        <v>-9.4348606060606155</v>
      </c>
      <c r="DD114" s="15">
        <f t="shared" si="539"/>
        <v>-9.6647151515151624</v>
      </c>
      <c r="DE114" s="15">
        <f t="shared" si="539"/>
        <v>-9.9145570487483639</v>
      </c>
      <c r="DF114" s="15">
        <f t="shared" si="539"/>
        <v>-10.187111845730039</v>
      </c>
      <c r="DG114" s="15">
        <f t="shared" si="539"/>
        <v>-10.485624242424256</v>
      </c>
      <c r="DH114" s="15">
        <f t="shared" si="539"/>
        <v>-10.813987878787897</v>
      </c>
      <c r="DI114" s="15">
        <f t="shared" si="539"/>
        <v>-11.17691610845297</v>
      </c>
      <c r="DJ114" s="15">
        <f t="shared" si="539"/>
        <v>-11.580169696969719</v>
      </c>
      <c r="DK114" s="15">
        <f t="shared" si="539"/>
        <v>-12.030864884135497</v>
      </c>
      <c r="DL114" s="15">
        <f t="shared" si="539"/>
        <v>-12.537896969696996</v>
      </c>
      <c r="DM114" s="15">
        <f t="shared" si="539"/>
        <v>-13.112533333333365</v>
      </c>
      <c r="DN114" s="15">
        <f t="shared" si="539"/>
        <v>-13.769260606060646</v>
      </c>
      <c r="DO114" s="15">
        <f t="shared" si="539"/>
        <v>-14.527022843822889</v>
      </c>
      <c r="DP114" s="15">
        <f t="shared" si="539"/>
        <v>-15.411078787878839</v>
      </c>
      <c r="DQ114" s="15">
        <f t="shared" si="539"/>
        <v>-16.455872176308603</v>
      </c>
      <c r="DR114" s="15">
        <f t="shared" si="539"/>
        <v>-17.709624242424322</v>
      </c>
      <c r="DS114" s="15">
        <f t="shared" si="539"/>
        <v>-19.241987878787981</v>
      </c>
      <c r="DT114" s="15">
        <f t="shared" si="539"/>
        <v>-21.15744242424255</v>
      </c>
      <c r="DU114" s="15">
        <f t="shared" si="539"/>
        <v>-23.620169696969867</v>
      </c>
      <c r="DV114" s="15">
        <f t="shared" si="539"/>
        <v>-26.903806060606296</v>
      </c>
      <c r="DW114" s="15">
        <f t="shared" si="539"/>
        <v>-31.500896969697308</v>
      </c>
      <c r="DX114" s="15">
        <f t="shared" si="539"/>
        <v>-38.396533333333878</v>
      </c>
      <c r="DY114" s="15">
        <f t="shared" si="539"/>
        <v>-49.88926060606159</v>
      </c>
      <c r="DZ114" s="15">
        <f t="shared" si="539"/>
        <v>-72.874715151517378</v>
      </c>
      <c r="EA114" s="32">
        <f t="shared" si="539"/>
        <v>-141.83107878788783</v>
      </c>
      <c r="EB114" s="39"/>
      <c r="EC114" s="39"/>
      <c r="ED114" s="39"/>
    </row>
    <row r="115" spans="2:134" x14ac:dyDescent="0.25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W115" s="35"/>
      <c r="X115" s="34"/>
      <c r="Y115" s="34"/>
      <c r="Z115" s="34"/>
      <c r="AB115" s="34"/>
      <c r="AC115" s="34"/>
      <c r="AE115" s="111"/>
      <c r="AF115" s="57" t="s">
        <v>81</v>
      </c>
      <c r="AG115" s="15">
        <f>(AG113*EXP(-AG84*1))+AG111</f>
        <v>11.144720643901085</v>
      </c>
      <c r="AH115" s="15">
        <f>(AH113*EXP(-AH84*1))+AH111</f>
        <v>11.146971837072444</v>
      </c>
      <c r="AI115" s="15">
        <f t="shared" ref="AI115:CT115" si="540">(AI113*EXP(-AI84*1))+AI111</f>
        <v>11.149269446597854</v>
      </c>
      <c r="AJ115" s="15">
        <f t="shared" si="540"/>
        <v>11.151614922988374</v>
      </c>
      <c r="AK115" s="15">
        <f t="shared" si="540"/>
        <v>11.154009777829224</v>
      </c>
      <c r="AL115" s="15">
        <f t="shared" si="540"/>
        <v>11.156455587028386</v>
      </c>
      <c r="AM115" s="15">
        <f t="shared" si="540"/>
        <v>11.158953994274844</v>
      </c>
      <c r="AN115" s="15">
        <f t="shared" si="540"/>
        <v>11.161506714722311</v>
      </c>
      <c r="AO115" s="15">
        <f t="shared" si="540"/>
        <v>11.164115538915878</v>
      </c>
      <c r="AP115" s="15">
        <f t="shared" si="540"/>
        <v>11.166782336980411</v>
      </c>
      <c r="AQ115" s="15">
        <f t="shared" si="540"/>
        <v>11.16950906309134</v>
      </c>
      <c r="AR115" s="15">
        <f t="shared" si="540"/>
        <v>11.172297760250244</v>
      </c>
      <c r="AS115" s="15">
        <f t="shared" si="540"/>
        <v>11.175150565389812</v>
      </c>
      <c r="AT115" s="15">
        <f t="shared" si="540"/>
        <v>11.178069714834951</v>
      </c>
      <c r="AU115" s="15">
        <f t="shared" si="540"/>
        <v>11.181057550149388</v>
      </c>
      <c r="AV115" s="15">
        <f t="shared" si="540"/>
        <v>11.184116524399881</v>
      </c>
      <c r="AW115" s="15">
        <f t="shared" si="540"/>
        <v>11.187249208873281</v>
      </c>
      <c r="AX115" s="15">
        <f t="shared" si="540"/>
        <v>11.190458300285055</v>
      </c>
      <c r="AY115" s="15">
        <f t="shared" si="540"/>
        <v>11.19374662852181</v>
      </c>
      <c r="AZ115" s="15">
        <f t="shared" si="540"/>
        <v>11.197117164964487</v>
      </c>
      <c r="BA115" s="15">
        <f t="shared" si="540"/>
        <v>11.200573031443684</v>
      </c>
      <c r="BB115" s="15">
        <f t="shared" si="540"/>
        <v>11.204117509883888</v>
      </c>
      <c r="BC115" s="15">
        <f t="shared" si="540"/>
        <v>11.207754052699162</v>
      </c>
      <c r="BD115" s="15">
        <f t="shared" si="540"/>
        <v>11.211486294009575</v>
      </c>
      <c r="BE115" s="15">
        <f t="shared" si="540"/>
        <v>11.21531806175493</v>
      </c>
      <c r="BF115" s="15">
        <f t="shared" si="540"/>
        <v>11.219253390790701</v>
      </c>
      <c r="BG115" s="15">
        <f t="shared" si="540"/>
        <v>11.22329653706033</v>
      </c>
      <c r="BH115" s="15">
        <f t="shared" si="540"/>
        <v>11.227451992948561</v>
      </c>
      <c r="BI115" s="15">
        <f t="shared" si="540"/>
        <v>11.231724503932233</v>
      </c>
      <c r="BJ115" s="15">
        <f t="shared" si="540"/>
        <v>11.236119086658295</v>
      </c>
      <c r="BK115" s="15">
        <f t="shared" si="540"/>
        <v>11.24064104859381</v>
      </c>
      <c r="BL115" s="15">
        <f t="shared" si="540"/>
        <v>11.245296009409779</v>
      </c>
      <c r="BM115" s="15">
        <f t="shared" si="540"/>
        <v>11.250089924279958</v>
      </c>
      <c r="BN115" s="15">
        <f t="shared" si="540"/>
        <v>11.255029109297718</v>
      </c>
      <c r="BO115" s="15">
        <f t="shared" si="540"/>
        <v>11.260120269239101</v>
      </c>
      <c r="BP115" s="15">
        <f t="shared" si="540"/>
        <v>11.265370527928653</v>
      </c>
      <c r="BQ115" s="15">
        <f t="shared" si="540"/>
        <v>11.270787461497237</v>
      </c>
      <c r="BR115" s="15">
        <f t="shared" si="540"/>
        <v>11.276379134858358</v>
      </c>
      <c r="BS115" s="15">
        <f t="shared" si="540"/>
        <v>11.282154141772301</v>
      </c>
      <c r="BT115" s="15">
        <f t="shared" si="540"/>
        <v>11.288121648916709</v>
      </c>
      <c r="BU115" s="15">
        <f t="shared" si="540"/>
        <v>11.294291444438894</v>
      </c>
      <c r="BV115" s="15">
        <f t="shared" si="540"/>
        <v>11.300673991530809</v>
      </c>
      <c r="BW115" s="15">
        <f t="shared" si="540"/>
        <v>11.307280487643494</v>
      </c>
      <c r="BX115" s="15">
        <f t="shared" si="540"/>
        <v>11.314122930045915</v>
      </c>
      <c r="BY115" s="15">
        <f t="shared" si="540"/>
        <v>11.3212141885357</v>
      </c>
      <c r="BZ115" s="15">
        <f t="shared" si="540"/>
        <v>11.32856808622881</v>
      </c>
      <c r="CA115" s="15">
        <f t="shared" si="540"/>
        <v>11.336199489495243</v>
      </c>
      <c r="CB115" s="15">
        <f t="shared" si="540"/>
        <v>11.344124408271924</v>
      </c>
      <c r="CC115" s="15">
        <f t="shared" si="540"/>
        <v>11.352360108177102</v>
      </c>
      <c r="CD115" s="15">
        <f t="shared" si="540"/>
        <v>11.360925236078488</v>
      </c>
      <c r="CE115" s="15">
        <f t="shared" si="540"/>
        <v>11.369839961037073</v>
      </c>
      <c r="CF115" s="15">
        <f t="shared" si="540"/>
        <v>11.379126132868933</v>
      </c>
      <c r="CG115" s="15">
        <f t="shared" si="540"/>
        <v>11.388807460948957</v>
      </c>
      <c r="CH115" s="15">
        <f t="shared" si="540"/>
        <v>11.398909716336806</v>
      </c>
      <c r="CI115" s="15">
        <f t="shared" si="540"/>
        <v>11.409460960853007</v>
      </c>
      <c r="CJ115" s="15">
        <f t="shared" si="540"/>
        <v>11.42049180739267</v>
      </c>
      <c r="CK115" s="15">
        <f t="shared" si="540"/>
        <v>11.432035716562085</v>
      </c>
      <c r="CL115" s="15">
        <f t="shared" si="540"/>
        <v>11.444129335691949</v>
      </c>
      <c r="CM115" s="15">
        <f t="shared" si="540"/>
        <v>11.456812887462293</v>
      </c>
      <c r="CN115" s="15">
        <f t="shared" si="540"/>
        <v>11.470130616821155</v>
      </c>
      <c r="CO115" s="15">
        <f t="shared" si="540"/>
        <v>11.484131306659961</v>
      </c>
      <c r="CP115" s="15">
        <f t="shared" si="540"/>
        <v>11.498868874911331</v>
      </c>
      <c r="CQ115" s="15">
        <f t="shared" si="540"/>
        <v>11.514403068473589</v>
      </c>
      <c r="CR115" s="15">
        <f t="shared" si="540"/>
        <v>11.530800272789305</v>
      </c>
      <c r="CS115" s="15">
        <f t="shared" si="540"/>
        <v>11.548134460208775</v>
      </c>
      <c r="CT115" s="15">
        <f t="shared" si="540"/>
        <v>11.566488305711745</v>
      </c>
      <c r="CU115" s="15">
        <f t="shared" ref="CU115:EA115" si="541">(CU113*EXP(-CU84*1))+CU111</f>
        <v>11.585954505487623</v>
      </c>
      <c r="CV115" s="15">
        <f t="shared" si="541"/>
        <v>11.60663734274949</v>
      </c>
      <c r="CW115" s="15">
        <f t="shared" si="541"/>
        <v>11.6286545566089</v>
      </c>
      <c r="CX115" s="15">
        <f t="shared" si="541"/>
        <v>11.652139584725603</v>
      </c>
      <c r="CY115" s="15">
        <f t="shared" si="541"/>
        <v>11.677244269953801</v>
      </c>
      <c r="CZ115" s="15">
        <f t="shared" si="541"/>
        <v>11.704142146984015</v>
      </c>
      <c r="DA115" s="15">
        <f t="shared" si="541"/>
        <v>11.733032459349801</v>
      </c>
      <c r="DB115" s="15">
        <f t="shared" si="541"/>
        <v>11.764145103436032</v>
      </c>
      <c r="DC115" s="15">
        <f t="shared" si="541"/>
        <v>11.797746759049161</v>
      </c>
      <c r="DD115" s="15">
        <f t="shared" si="541"/>
        <v>11.834148552630051</v>
      </c>
      <c r="DE115" s="15">
        <f t="shared" si="541"/>
        <v>11.873715719565798</v>
      </c>
      <c r="DF115" s="15">
        <f t="shared" si="541"/>
        <v>11.916879901677525</v>
      </c>
      <c r="DG115" s="15">
        <f t="shared" si="541"/>
        <v>11.964154958276083</v>
      </c>
      <c r="DH115" s="15">
        <f t="shared" si="541"/>
        <v>12.016157520534497</v>
      </c>
      <c r="DI115" s="15">
        <f t="shared" si="541"/>
        <v>12.07363403671485</v>
      </c>
      <c r="DJ115" s="15">
        <f t="shared" si="541"/>
        <v>12.137496832470795</v>
      </c>
      <c r="DK115" s="15">
        <f t="shared" si="541"/>
        <v>12.208872898315677</v>
      </c>
      <c r="DL115" s="15">
        <f t="shared" si="541"/>
        <v>12.289170972391169</v>
      </c>
      <c r="DM115" s="15">
        <f t="shared" si="541"/>
        <v>12.380175456343391</v>
      </c>
      <c r="DN115" s="15">
        <f t="shared" si="541"/>
        <v>12.484180580860219</v>
      </c>
      <c r="DO115" s="15">
        <f t="shared" si="541"/>
        <v>12.604186493764253</v>
      </c>
      <c r="DP115" s="15">
        <f t="shared" si="541"/>
        <v>12.744193392152289</v>
      </c>
      <c r="DQ115" s="15">
        <f t="shared" si="541"/>
        <v>12.909656090247243</v>
      </c>
      <c r="DR115" s="15">
        <f t="shared" si="541"/>
        <v>13.108211327961186</v>
      </c>
      <c r="DS115" s="15">
        <f t="shared" si="541"/>
        <v>13.350889951833784</v>
      </c>
      <c r="DT115" s="15">
        <f t="shared" si="541"/>
        <v>13.654238231674533</v>
      </c>
      <c r="DU115" s="15">
        <f t="shared" si="541"/>
        <v>14.044257448612639</v>
      </c>
      <c r="DV115" s="15">
        <f t="shared" si="541"/>
        <v>14.564283071196783</v>
      </c>
      <c r="DW115" s="15">
        <f t="shared" si="541"/>
        <v>15.292318942814584</v>
      </c>
      <c r="DX115" s="15">
        <f t="shared" si="541"/>
        <v>16.384372750241297</v>
      </c>
      <c r="DY115" s="15">
        <f t="shared" si="541"/>
        <v>18.204462429285829</v>
      </c>
      <c r="DZ115" s="15">
        <f t="shared" si="541"/>
        <v>21.844641787374954</v>
      </c>
      <c r="EA115" s="32">
        <f t="shared" si="541"/>
        <v>32.765179861642821</v>
      </c>
      <c r="EB115" s="39"/>
      <c r="EC115" s="39"/>
      <c r="ED115" s="39"/>
    </row>
    <row r="116" spans="2:134" x14ac:dyDescent="0.25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W116" s="35"/>
      <c r="X116" s="34"/>
      <c r="Y116" s="34"/>
      <c r="Z116" s="34"/>
      <c r="AB116" s="34"/>
      <c r="AC116" s="34"/>
      <c r="AE116" s="111"/>
      <c r="AF116" s="57" t="s">
        <v>82</v>
      </c>
      <c r="AG116" s="15">
        <f>(AG114*EXP(-AG81*1))+AG112</f>
        <v>3.8024772337926436</v>
      </c>
      <c r="AH116" s="15">
        <f>(AH114*EXP(-AH81*1))+AH112</f>
        <v>3.8099774778363251</v>
      </c>
      <c r="AI116" s="15">
        <f t="shared" ref="AI116:CT116" si="542">(AI114*EXP(-AI81*1))+AI112</f>
        <v>3.8176323660870923</v>
      </c>
      <c r="AJ116" s="15">
        <f t="shared" si="542"/>
        <v>3.825446731176418</v>
      </c>
      <c r="AK116" s="15">
        <f t="shared" si="542"/>
        <v>3.8334256092149923</v>
      </c>
      <c r="AL116" s="15">
        <f t="shared" si="542"/>
        <v>3.8415742506160893</v>
      </c>
      <c r="AM116" s="15">
        <f t="shared" si="542"/>
        <v>3.8498981316172101</v>
      </c>
      <c r="AN116" s="15">
        <f t="shared" si="542"/>
        <v>3.8584029665531374</v>
      </c>
      <c r="AO116" s="15">
        <f t="shared" si="542"/>
        <v>3.8670947209382067</v>
      </c>
      <c r="AP116" s="15">
        <f t="shared" si="542"/>
        <v>3.8759796254207215</v>
      </c>
      <c r="AQ116" s="15">
        <f t="shared" si="542"/>
        <v>3.8850641906781247</v>
      </c>
      <c r="AR116" s="15">
        <f t="shared" si="542"/>
        <v>3.8943552233277412</v>
      </c>
      <c r="AS116" s="15">
        <f t="shared" si="542"/>
        <v>3.9038598429348204</v>
      </c>
      <c r="AT116" s="15">
        <f t="shared" si="542"/>
        <v>3.9135855002071804</v>
      </c>
      <c r="AU116" s="15">
        <f t="shared" si="542"/>
        <v>3.9235399964741839</v>
      </c>
      <c r="AV116" s="15">
        <f t="shared" si="542"/>
        <v>3.9337315045570689</v>
      </c>
      <c r="AW116" s="15">
        <f t="shared" si="542"/>
        <v>3.9441685911479754</v>
      </c>
      <c r="AX116" s="15">
        <f t="shared" si="542"/>
        <v>3.9548602408264637</v>
      </c>
      <c r="AY116" s="15">
        <f t="shared" si="542"/>
        <v>3.9658158818550397</v>
      </c>
      <c r="AZ116" s="15">
        <f t="shared" si="542"/>
        <v>3.977045413909329</v>
      </c>
      <c r="BA116" s="15">
        <f t="shared" si="542"/>
        <v>3.9885592379143602</v>
      </c>
      <c r="BB116" s="15">
        <f t="shared" si="542"/>
        <v>4.000368288175931</v>
      </c>
      <c r="BC116" s="15">
        <f t="shared" si="542"/>
        <v>4.0124840670157251</v>
      </c>
      <c r="BD116" s="15">
        <f t="shared" si="542"/>
        <v>4.0249186821407754</v>
      </c>
      <c r="BE116" s="15">
        <f t="shared" si="542"/>
        <v>4.0376848870024933</v>
      </c>
      <c r="BF116" s="15">
        <f t="shared" si="542"/>
        <v>4.050796124428043</v>
      </c>
      <c r="BG116" s="15">
        <f t="shared" si="542"/>
        <v>4.0642665738378536</v>
      </c>
      <c r="BH116" s="15">
        <f t="shared" si="542"/>
        <v>4.0781112023979365</v>
      </c>
      <c r="BI116" s="15">
        <f t="shared" si="542"/>
        <v>4.0923458204949235</v>
      </c>
      <c r="BJ116" s="15">
        <f t="shared" si="542"/>
        <v>4.1069871419661101</v>
      </c>
      <c r="BK116" s="15">
        <f t="shared" si="542"/>
        <v>4.1220528495668969</v>
      </c>
      <c r="BL116" s="15">
        <f t="shared" si="542"/>
        <v>4.137561666214765</v>
      </c>
      <c r="BM116" s="15">
        <f t="shared" si="542"/>
        <v>4.1535334326133153</v>
      </c>
      <c r="BN116" s="15">
        <f t="shared" si="542"/>
        <v>4.1699891919330341</v>
      </c>
      <c r="BO116" s="15">
        <f t="shared" si="542"/>
        <v>4.1869512823087449</v>
      </c>
      <c r="BP116" s="15">
        <f t="shared" si="542"/>
        <v>4.2044434380086955</v>
      </c>
      <c r="BQ116" s="15">
        <f t="shared" si="542"/>
        <v>4.2224909002388049</v>
      </c>
      <c r="BR116" s="15">
        <f t="shared" si="542"/>
        <v>4.2411205386698843</v>
      </c>
      <c r="BS116" s="15">
        <f t="shared" si="542"/>
        <v>4.2603609849183766</v>
      </c>
      <c r="BT116" s="15">
        <f t="shared" si="542"/>
        <v>4.2802427793751523</v>
      </c>
      <c r="BU116" s="15">
        <f t="shared" si="542"/>
        <v>4.3007985329660556</v>
      </c>
      <c r="BV116" s="15">
        <f t="shared" si="542"/>
        <v>4.3220631056462997</v>
      </c>
      <c r="BW116" s="15">
        <f t="shared" si="542"/>
        <v>4.3440738036837452</v>
      </c>
      <c r="BX116" s="15">
        <f t="shared" si="542"/>
        <v>4.3668705980796725</v>
      </c>
      <c r="BY116" s="15">
        <f t="shared" si="542"/>
        <v>4.3904963668172687</v>
      </c>
      <c r="BZ116" s="15">
        <f t="shared" si="542"/>
        <v>4.4149971640266283</v>
      </c>
      <c r="CA116" s="15">
        <f t="shared" si="542"/>
        <v>4.4404225196212472</v>
      </c>
      <c r="CB116" s="15">
        <f t="shared" si="542"/>
        <v>4.4668257735079653</v>
      </c>
      <c r="CC116" s="15">
        <f t="shared" si="542"/>
        <v>4.4942644491157324</v>
      </c>
      <c r="CD116" s="15">
        <f t="shared" si="542"/>
        <v>4.5228006717478104</v>
      </c>
      <c r="CE116" s="15">
        <f t="shared" si="542"/>
        <v>4.5525016381607886</v>
      </c>
      <c r="CF116" s="15">
        <f t="shared" si="542"/>
        <v>4.5834401448409743</v>
      </c>
      <c r="CG116" s="15">
        <f t="shared" si="542"/>
        <v>4.6156951837203177</v>
      </c>
      <c r="CH116" s="15">
        <f t="shared" si="542"/>
        <v>4.6493526155944149</v>
      </c>
      <c r="CI116" s="15">
        <f t="shared" si="542"/>
        <v>4.6845059333295822</v>
      </c>
      <c r="CJ116" s="15">
        <f t="shared" si="542"/>
        <v>4.7212571291436216</v>
      </c>
      <c r="CK116" s="15">
        <f t="shared" si="542"/>
        <v>4.7597176829024992</v>
      </c>
      <c r="CL116" s="15">
        <f t="shared" si="542"/>
        <v>4.800009691602277</v>
      </c>
      <c r="CM116" s="15">
        <f t="shared" si="542"/>
        <v>4.8422671641410666</v>
      </c>
      <c r="CN116" s="15">
        <f t="shared" si="542"/>
        <v>4.886637510306798</v>
      </c>
      <c r="CO116" s="15">
        <f t="shared" si="542"/>
        <v>4.9332832588400013</v>
      </c>
      <c r="CP116" s="15">
        <f t="shared" si="542"/>
        <v>4.9823840467696892</v>
      </c>
      <c r="CQ116" s="15">
        <f t="shared" si="542"/>
        <v>5.0341389313442253</v>
      </c>
      <c r="CR116" s="15">
        <f t="shared" si="542"/>
        <v>5.088769087284013</v>
      </c>
      <c r="CS116" s="15">
        <f t="shared" si="542"/>
        <v>5.1465209664203613</v>
      </c>
      <c r="CT116" s="15">
        <f t="shared" si="542"/>
        <v>5.2076700149176691</v>
      </c>
      <c r="CU116" s="15">
        <f t="shared" ref="CU116:EA116" si="543">(CU114*EXP(-CU81*1))+CU112</f>
        <v>5.2725250663542091</v>
      </c>
      <c r="CV116" s="15">
        <f t="shared" si="543"/>
        <v>5.3414335585055319</v>
      </c>
      <c r="CW116" s="15">
        <f t="shared" si="543"/>
        <v>5.4147877598279086</v>
      </c>
      <c r="CX116" s="15">
        <f t="shared" si="543"/>
        <v>5.4930322412384438</v>
      </c>
      <c r="CY116" s="15">
        <f t="shared" si="543"/>
        <v>5.5766728937807413</v>
      </c>
      <c r="CZ116" s="15">
        <f t="shared" si="543"/>
        <v>5.6662878786474868</v>
      </c>
      <c r="DA116" s="15">
        <f t="shared" si="543"/>
        <v>5.7625410105413994</v>
      </c>
      <c r="DB116" s="15">
        <f t="shared" si="543"/>
        <v>5.8661982295040733</v>
      </c>
      <c r="DC116" s="15">
        <f t="shared" si="543"/>
        <v>5.9781480259837618</v>
      </c>
      <c r="DD116" s="15">
        <f t="shared" si="543"/>
        <v>6.0994269721700913</v>
      </c>
      <c r="DE116" s="15">
        <f t="shared" si="543"/>
        <v>6.2312519136769708</v>
      </c>
      <c r="DF116" s="15">
        <f t="shared" si="543"/>
        <v>6.3750609407753851</v>
      </c>
      <c r="DG116" s="15">
        <f t="shared" si="543"/>
        <v>6.5325660656926967</v>
      </c>
      <c r="DH116" s="15">
        <f t="shared" si="543"/>
        <v>6.7058217031017398</v>
      </c>
      <c r="DI116" s="15">
        <f t="shared" si="543"/>
        <v>6.8973147760275229</v>
      </c>
      <c r="DJ116" s="15">
        <f t="shared" si="543"/>
        <v>7.1100848570561723</v>
      </c>
      <c r="DK116" s="15">
        <f t="shared" si="543"/>
        <v>7.3478867123234846</v>
      </c>
      <c r="DL116" s="15">
        <f t="shared" si="543"/>
        <v>7.6154137994992119</v>
      </c>
      <c r="DM116" s="15">
        <f t="shared" si="543"/>
        <v>7.9186111649650375</v>
      </c>
      <c r="DN116" s="15">
        <f t="shared" si="543"/>
        <v>8.2651224397831236</v>
      </c>
      <c r="DO116" s="15">
        <f t="shared" si="543"/>
        <v>8.6649431414962983</v>
      </c>
      <c r="DP116" s="15">
        <f t="shared" si="543"/>
        <v>9.1314006268283379</v>
      </c>
      <c r="DQ116" s="15">
        <f t="shared" si="543"/>
        <v>9.6826685640389289</v>
      </c>
      <c r="DR116" s="15">
        <f t="shared" si="543"/>
        <v>10.344190088691642</v>
      </c>
      <c r="DS116" s="15">
        <f t="shared" si="543"/>
        <v>11.152716396600512</v>
      </c>
      <c r="DT116" s="15">
        <f t="shared" si="543"/>
        <v>12.1633742814866</v>
      </c>
      <c r="DU116" s="15">
        <f t="shared" si="543"/>
        <v>13.462791562054434</v>
      </c>
      <c r="DV116" s="15">
        <f t="shared" si="543"/>
        <v>15.195347936144882</v>
      </c>
      <c r="DW116" s="15">
        <f t="shared" si="543"/>
        <v>17.620926859871517</v>
      </c>
      <c r="DX116" s="15">
        <f t="shared" si="543"/>
        <v>21.259295245461491</v>
      </c>
      <c r="DY116" s="15">
        <f t="shared" si="543"/>
        <v>27.323242554778172</v>
      </c>
      <c r="DZ116" s="15">
        <f t="shared" si="543"/>
        <v>39.451137173411723</v>
      </c>
      <c r="EA116" s="32">
        <f t="shared" si="543"/>
        <v>75.834821029314</v>
      </c>
      <c r="EB116" s="44"/>
      <c r="EC116" s="44"/>
      <c r="ED116" s="44"/>
    </row>
    <row r="117" spans="2:134" s="34" customFormat="1" x14ac:dyDescent="0.25">
      <c r="W117" s="35"/>
      <c r="AE117" s="111"/>
      <c r="AF117" s="57" t="s">
        <v>197</v>
      </c>
      <c r="AG117" s="15">
        <f>((AG113*AG94*AG90)/(AG108+AG84))+((AG94*AG114)/(AG108+AG81))+((AG90*AG94*(AG111-AG87))/AG108)+((AG94*AG112)/AG108)+((AG94*AG91*AG109)/AG108)+((AG94*AG92*AG110)/AG108)-((AG109^2)/(2*AG108))-((AG98*(AG110^2))/(2*AG108))</f>
        <v>5.5873188610674749</v>
      </c>
      <c r="AH117" s="15">
        <f>((AH113*AH94*AH90)/(AH108+AH84))+((AH94*AH114)/(AH108+AH81))+((AH90*AH94*(AH111-AH87))/AH108)+((AH94*AH112)/AH108)+((AH94*AH91*AH109)/AH108)+((AH94*AH92*AH110)/AH108)-((AH109^2)/(2*AH108))-((AH98*(AH110^2))/(2*AH108))</f>
        <v>5.5974255041322314</v>
      </c>
      <c r="AI117" s="15">
        <f t="shared" ref="AI117:CT117" si="544">((AI113*AI94*AI90)/(AI108+AI84))+((AI94*AI114)/(AI108+AI81))+((AI90*AI94*(AI111-AI87))/AI108)+((AI94*AI112)/AI108)+((AI94*AI91*AI109)/AI108)+((AI94*AI92*AI110)/AI108)-((AI109^2)/(2*AI108))-((AI98*(AI110^2))/(2*AI108))</f>
        <v>5.6076681860992936</v>
      </c>
      <c r="AJ117" s="15">
        <f t="shared" si="544"/>
        <v>5.6180488738378109</v>
      </c>
      <c r="AK117" s="15">
        <f t="shared" si="544"/>
        <v>5.6285695198369989</v>
      </c>
      <c r="AL117" s="15">
        <f t="shared" si="544"/>
        <v>5.6392320562163052</v>
      </c>
      <c r="AM117" s="15">
        <f t="shared" si="544"/>
        <v>5.65003838800836</v>
      </c>
      <c r="AN117" s="15">
        <f t="shared" si="544"/>
        <v>5.6609903856332675</v>
      </c>
      <c r="AO117" s="15">
        <f t="shared" si="544"/>
        <v>5.6720898764731773</v>
      </c>
      <c r="AP117" s="15">
        <f t="shared" si="544"/>
        <v>5.6833386354453621</v>
      </c>
      <c r="AQ117" s="15">
        <f t="shared" si="544"/>
        <v>5.6947383744601918</v>
      </c>
      <c r="AR117" s="15">
        <f t="shared" si="544"/>
        <v>5.7062907306365691</v>
      </c>
      <c r="AS117" s="15">
        <f t="shared" si="544"/>
        <v>5.7179972531323386</v>
      </c>
      <c r="AT117" s="15">
        <f t="shared" si="544"/>
        <v>5.7298593884297517</v>
      </c>
      <c r="AU117" s="15">
        <f t="shared" si="544"/>
        <v>5.741878463896593</v>
      </c>
      <c r="AV117" s="15">
        <f t="shared" si="544"/>
        <v>5.7540556694214855</v>
      </c>
      <c r="AW117" s="15">
        <f t="shared" si="544"/>
        <v>5.7663920368967645</v>
      </c>
      <c r="AX117" s="15">
        <f t="shared" si="544"/>
        <v>5.778888417293917</v>
      </c>
      <c r="AY117" s="15">
        <f t="shared" si="544"/>
        <v>5.7915454550442709</v>
      </c>
      <c r="AZ117" s="15">
        <f t="shared" si="544"/>
        <v>5.8043635594008274</v>
      </c>
      <c r="BA117" s="15">
        <f t="shared" si="544"/>
        <v>5.8173428724152858</v>
      </c>
      <c r="BB117" s="15">
        <f t="shared" si="544"/>
        <v>5.830483233116535</v>
      </c>
      <c r="BC117" s="15">
        <f t="shared" si="544"/>
        <v>5.8437841374223076</v>
      </c>
      <c r="BD117" s="15">
        <f t="shared" si="544"/>
        <v>5.8572446932533584</v>
      </c>
      <c r="BE117" s="15">
        <f t="shared" si="544"/>
        <v>5.8708635702479333</v>
      </c>
      <c r="BF117" s="15">
        <f t="shared" si="544"/>
        <v>5.8846389433923525</v>
      </c>
      <c r="BG117" s="15">
        <f t="shared" si="544"/>
        <v>5.8985684297892851</v>
      </c>
      <c r="BH117" s="15">
        <f t="shared" si="544"/>
        <v>5.9126490176767676</v>
      </c>
      <c r="BI117" s="15">
        <f t="shared" si="544"/>
        <v>5.9268769866860342</v>
      </c>
      <c r="BJ117" s="15">
        <f t="shared" si="544"/>
        <v>5.9412478181818171</v>
      </c>
      <c r="BK117" s="15">
        <f t="shared" si="544"/>
        <v>5.95575609436173</v>
      </c>
      <c r="BL117" s="15">
        <f t="shared" si="544"/>
        <v>5.9703953845977864</v>
      </c>
      <c r="BM117" s="15">
        <f t="shared" si="544"/>
        <v>5.9851581172784147</v>
      </c>
      <c r="BN117" s="15">
        <f t="shared" si="544"/>
        <v>6.0000354351478729</v>
      </c>
      <c r="BO117" s="15">
        <f t="shared" si="544"/>
        <v>6.0150170318352991</v>
      </c>
      <c r="BP117" s="15">
        <f t="shared" si="544"/>
        <v>6.0300909669098663</v>
      </c>
      <c r="BQ117" s="15">
        <f t="shared" si="544"/>
        <v>6.0452434563820026</v>
      </c>
      <c r="BR117" s="15">
        <f t="shared" si="544"/>
        <v>6.0604586350822567</v>
      </c>
      <c r="BS117" s="15">
        <f t="shared" si="544"/>
        <v>6.075718286775305</v>
      </c>
      <c r="BT117" s="15">
        <f t="shared" si="544"/>
        <v>6.0910015371900839</v>
      </c>
      <c r="BU117" s="15">
        <f t="shared" si="544"/>
        <v>6.1062845043482792</v>
      </c>
      <c r="BV117" s="15">
        <f t="shared" si="544"/>
        <v>6.1215398996275585</v>
      </c>
      <c r="BW117" s="15">
        <f t="shared" si="544"/>
        <v>6.1367365718733566</v>
      </c>
      <c r="BX117" s="15">
        <f t="shared" si="544"/>
        <v>6.1518389855371893</v>
      </c>
      <c r="BY117" s="15">
        <f t="shared" si="544"/>
        <v>6.16680662222526</v>
      </c>
      <c r="BZ117" s="15">
        <f t="shared" si="544"/>
        <v>6.1815932931333544</v>
      </c>
      <c r="CA117" s="15">
        <f t="shared" si="544"/>
        <v>6.1961463475546434</v>
      </c>
      <c r="CB117" s="15">
        <f t="shared" si="544"/>
        <v>6.2104057598904587</v>
      </c>
      <c r="CC117" s="15">
        <f t="shared" si="544"/>
        <v>6.2243030742657783</v>
      </c>
      <c r="CD117" s="15">
        <f t="shared" si="544"/>
        <v>6.2377601818181807</v>
      </c>
      <c r="CE117" s="15">
        <f t="shared" si="544"/>
        <v>6.2506879008264464</v>
      </c>
      <c r="CF117" s="15">
        <f t="shared" si="544"/>
        <v>6.2629843238636376</v>
      </c>
      <c r="CG117" s="15">
        <f t="shared" si="544"/>
        <v>6.2745328888356804</v>
      </c>
      <c r="CH117" s="15">
        <f t="shared" si="544"/>
        <v>6.2852001217641273</v>
      </c>
      <c r="CI117" s="15">
        <f t="shared" si="544"/>
        <v>6.2948329880624421</v>
      </c>
      <c r="CJ117" s="15">
        <f t="shared" si="544"/>
        <v>6.3032557752885747</v>
      </c>
      <c r="CK117" s="15">
        <f t="shared" si="544"/>
        <v>6.3102664132231405</v>
      </c>
      <c r="CL117" s="15">
        <f t="shared" si="544"/>
        <v>6.3156321157024795</v>
      </c>
      <c r="CM117" s="15">
        <f t="shared" si="544"/>
        <v>6.3190842017295878</v>
      </c>
      <c r="CN117" s="15">
        <f t="shared" si="544"/>
        <v>6.320311919421485</v>
      </c>
      <c r="CO117" s="15">
        <f t="shared" si="544"/>
        <v>6.3189550532544363</v>
      </c>
      <c r="CP117" s="15">
        <f t="shared" si="544"/>
        <v>6.3145950400860773</v>
      </c>
      <c r="CQ117" s="15">
        <f t="shared" si="544"/>
        <v>6.3067442488877088</v>
      </c>
      <c r="CR117" s="15">
        <f t="shared" si="544"/>
        <v>6.2948329880624403</v>
      </c>
      <c r="CS117" s="15">
        <f t="shared" si="544"/>
        <v>6.2781936859504128</v>
      </c>
      <c r="CT117" s="15">
        <f t="shared" si="544"/>
        <v>6.256041535474278</v>
      </c>
      <c r="CU117" s="15">
        <f t="shared" ref="CU117:DZ117" si="545">((CU113*CU94*CU90)/(CU108+CU84))+((CU94*CU114)/(CU108+CU81))+((CU90*CU94*(CU111-CU87))/CU108)+((CU94*CU112)/CU108)+((CU94*CU91*CU109)/CU108)+((CU94*CU92*CU110)/CU108)-((CU109^2)/(2*CU108))-((CU98*(CU110^2))/(2*CU108))</f>
        <v>6.2274506902533968</v>
      </c>
      <c r="CV117" s="15">
        <f t="shared" si="545"/>
        <v>6.1913248294163203</v>
      </c>
      <c r="CW117" s="15">
        <f t="shared" si="545"/>
        <v>6.1463605472605138</v>
      </c>
      <c r="CX117" s="15">
        <f t="shared" si="545"/>
        <v>6.0910015371900785</v>
      </c>
      <c r="CY117" s="15">
        <f t="shared" si="545"/>
        <v>6.0233808775070976</v>
      </c>
      <c r="CZ117" s="15">
        <f t="shared" si="545"/>
        <v>5.9412478181818136</v>
      </c>
      <c r="DA117" s="15">
        <f t="shared" si="545"/>
        <v>5.8418742083460833</v>
      </c>
      <c r="DB117" s="15">
        <f t="shared" si="545"/>
        <v>5.7219339397525495</v>
      </c>
      <c r="DC117" s="15">
        <f t="shared" si="545"/>
        <v>5.5773462809917289</v>
      </c>
      <c r="DD117" s="15">
        <f t="shared" si="545"/>
        <v>5.4030703904958575</v>
      </c>
      <c r="DE117" s="15">
        <f t="shared" si="545"/>
        <v>5.1928330835351186</v>
      </c>
      <c r="DF117" s="15">
        <f t="shared" si="545"/>
        <v>4.938764244655407</v>
      </c>
      <c r="DG117" s="15">
        <f t="shared" si="545"/>
        <v>4.6309027768594859</v>
      </c>
      <c r="DH117" s="15">
        <f t="shared" si="545"/>
        <v>4.2565184793388235</v>
      </c>
      <c r="DI117" s="15">
        <f t="shared" si="545"/>
        <v>3.7991681325061002</v>
      </c>
      <c r="DJ117" s="15">
        <f t="shared" si="545"/>
        <v>3.237361224977013</v>
      </c>
      <c r="DK117" s="15">
        <f t="shared" si="545"/>
        <v>2.5426415740798589</v>
      </c>
      <c r="DL117" s="15">
        <f t="shared" si="545"/>
        <v>1.6767766792354877</v>
      </c>
      <c r="DM117" s="15">
        <f t="shared" si="545"/>
        <v>0.58755236363630026</v>
      </c>
      <c r="DN117" s="15">
        <f t="shared" si="545"/>
        <v>-0.79766953719016698</v>
      </c>
      <c r="DO117" s="15">
        <f t="shared" si="545"/>
        <v>-2.5820870025919227</v>
      </c>
      <c r="DP117" s="15">
        <f t="shared" si="545"/>
        <v>-4.9158968099175055</v>
      </c>
      <c r="DQ117" s="15">
        <f t="shared" si="545"/>
        <v>-8.023905296359743</v>
      </c>
      <c r="DR117" s="15">
        <f t="shared" si="545"/>
        <v>-12.253829041322597</v>
      </c>
      <c r="DS117" s="15">
        <f t="shared" si="545"/>
        <v>-18.164941116621161</v>
      </c>
      <c r="DT117" s="15">
        <f t="shared" si="545"/>
        <v>-26.700383121901442</v>
      </c>
      <c r="DU117" s="15">
        <f t="shared" si="545"/>
        <v>-39.546444330579476</v>
      </c>
      <c r="DV117" s="15">
        <f t="shared" si="545"/>
        <v>-59.950388545456143</v>
      </c>
      <c r="DW117" s="15">
        <f t="shared" si="545"/>
        <v>-94.805566644630957</v>
      </c>
      <c r="DX117" s="15">
        <f t="shared" si="545"/>
        <v>-160.84695672727861</v>
      </c>
      <c r="DY117" s="15">
        <f t="shared" si="545"/>
        <v>-307.60560135538645</v>
      </c>
      <c r="DZ117" s="15">
        <f t="shared" si="545"/>
        <v>-738.70911995046401</v>
      </c>
      <c r="EA117" s="32">
        <f>((EA113*EA94*EA90)/(EA108+EA84))+((EA94*EA114)/(EA108+EA81))+((EA90*EA94*(EA111-EA87))/EA108)+((EA94*EA112)/EA108)+((EA94*EA91*EA109)/EA108)+((EA94*EA92*EA110)/EA108)-((EA109^2)/(2*EA108))-((EA98*(EA110^2))/(2*EA108))</f>
        <v>-3132.7095104467044</v>
      </c>
    </row>
    <row r="118" spans="2:134" x14ac:dyDescent="0.25">
      <c r="AE118" s="111"/>
      <c r="AF118" s="57" t="s">
        <v>198</v>
      </c>
      <c r="AG118" s="15">
        <f>((AG113*AG95*AG90)/(AG108+AG84))+((AG95*AG114)/(AG108+AG81))+((AG90*AG95*(AG111-AG87))/AG108)+((AG95*AG112)/AG108)+((AG95*AG91*AG109)/AG108)+((AG95*AG92*AG110)/AG108)-(((1-AG98)*(AG110^2))/(2*AG108))</f>
        <v>4.3464244898572506</v>
      </c>
      <c r="AH118" s="15">
        <f>((AH113*AH95*AH90)/(AH108+AH84))+((AH95*AH114)/(AH108+AH81))+((AH90*AH95*(AH111-AH87))/AH108)+((AH95*AH112)/AH108)+((AH95*AH91*AH109)/AH108)+((AH95*AH92*AH110)/AH108)-(((1-AH98)*(AH110^2))/(2*AH108))</f>
        <v>4.3498279834710747</v>
      </c>
      <c r="AI118" s="15">
        <f t="shared" ref="AI118:CT118" si="546">((AI113*AI95*AI90)/(AI108+AI84))+((AI95*AI114)/(AI108+AI81))+((AI90*AI95*(AI111-AI87))/AI108)+((AI95*AI112)/AI108)+((AI95*AI91*AI109)/AI108)+((AI95*AI92*AI110)/AI108)-(((1-AI98)*(AI110^2))/(2*AI108))</f>
        <v>4.3533016522109564</v>
      </c>
      <c r="AJ118" s="15">
        <f t="shared" si="546"/>
        <v>4.3568476890495873</v>
      </c>
      <c r="AK118" s="15">
        <f t="shared" si="546"/>
        <v>4.3604683792953454</v>
      </c>
      <c r="AL118" s="15">
        <f t="shared" si="546"/>
        <v>4.3641661055037808</v>
      </c>
      <c r="AM118" s="15">
        <f t="shared" si="546"/>
        <v>4.3679433527059457</v>
      </c>
      <c r="AN118" s="15">
        <f t="shared" si="546"/>
        <v>4.3718027139777211</v>
      </c>
      <c r="AO118" s="15">
        <f t="shared" si="546"/>
        <v>4.3757468963763513</v>
      </c>
      <c r="AP118" s="15">
        <f t="shared" si="546"/>
        <v>4.3797787272727273</v>
      </c>
      <c r="AQ118" s="15">
        <f t="shared" si="546"/>
        <v>4.3839011611105958</v>
      </c>
      <c r="AR118" s="15">
        <f t="shared" si="546"/>
        <v>4.3881172866265965</v>
      </c>
      <c r="AS118" s="15">
        <f t="shared" si="546"/>
        <v>4.3924303345682532</v>
      </c>
      <c r="AT118" s="15">
        <f t="shared" si="546"/>
        <v>4.3968436859504134</v>
      </c>
      <c r="AU118" s="15">
        <f t="shared" si="546"/>
        <v>4.4013608808945062</v>
      </c>
      <c r="AV118" s="15">
        <f t="shared" si="546"/>
        <v>4.4059856280991729</v>
      </c>
      <c r="AW118" s="15">
        <f t="shared" si="546"/>
        <v>4.4107218149955187</v>
      </c>
      <c r="AX118" s="15">
        <f t="shared" si="546"/>
        <v>4.4155735186454343</v>
      </c>
      <c r="AY118" s="15">
        <f t="shared" si="546"/>
        <v>4.4205450174471999</v>
      </c>
      <c r="AZ118" s="15">
        <f t="shared" si="546"/>
        <v>4.4256408037190083</v>
      </c>
      <c r="BA118" s="15">
        <f t="shared" si="546"/>
        <v>4.4308655972382045</v>
      </c>
      <c r="BB118" s="15">
        <f t="shared" si="546"/>
        <v>4.4362243598219973</v>
      </c>
      <c r="BC118" s="15">
        <f t="shared" si="546"/>
        <v>4.4417223110443276</v>
      </c>
      <c r="BD118" s="15">
        <f t="shared" si="546"/>
        <v>4.447364945193562</v>
      </c>
      <c r="BE118" s="15">
        <f t="shared" si="546"/>
        <v>4.4531580495867766</v>
      </c>
      <c r="BF118" s="15">
        <f t="shared" si="546"/>
        <v>4.4591077243689972</v>
      </c>
      <c r="BG118" s="15">
        <f t="shared" si="546"/>
        <v>4.4652204039397709</v>
      </c>
      <c r="BH118" s="15">
        <f t="shared" si="546"/>
        <v>4.4715028801652892</v>
      </c>
      <c r="BI118" s="15">
        <f t="shared" si="546"/>
        <v>4.4779623275520892</v>
      </c>
      <c r="BJ118" s="15">
        <f t="shared" si="546"/>
        <v>4.4846063305785115</v>
      </c>
      <c r="BK118" s="15">
        <f t="shared" si="546"/>
        <v>4.4914429134028024</v>
      </c>
      <c r="BL118" s="15">
        <f t="shared" si="546"/>
        <v>4.4984805721925136</v>
      </c>
      <c r="BM118" s="15">
        <f t="shared" si="546"/>
        <v>4.5057283103490802</v>
      </c>
      <c r="BN118" s="15">
        <f t="shared" si="546"/>
        <v>4.513195676934636</v>
      </c>
      <c r="BO118" s="15">
        <f t="shared" si="546"/>
        <v>4.5208928086459004</v>
      </c>
      <c r="BP118" s="15">
        <f t="shared" si="546"/>
        <v>4.528830475723141</v>
      </c>
      <c r="BQ118" s="15">
        <f t="shared" si="546"/>
        <v>4.5370201322314054</v>
      </c>
      <c r="BR118" s="15">
        <f t="shared" si="546"/>
        <v>4.5454739712076773</v>
      </c>
      <c r="BS118" s="15">
        <f t="shared" si="546"/>
        <v>4.5542049852323538</v>
      </c>
      <c r="BT118" s="15">
        <f t="shared" si="546"/>
        <v>4.5632270330578519</v>
      </c>
      <c r="BU118" s="15">
        <f t="shared" si="546"/>
        <v>4.5725549130130272</v>
      </c>
      <c r="BV118" s="15">
        <f t="shared" si="546"/>
        <v>4.5822044440011398</v>
      </c>
      <c r="BW118" s="15">
        <f t="shared" si="546"/>
        <v>4.5921925550239244</v>
      </c>
      <c r="BX118" s="15">
        <f t="shared" si="546"/>
        <v>4.6025373842975199</v>
      </c>
      <c r="BY118" s="15">
        <f t="shared" si="546"/>
        <v>4.6132583891810679</v>
      </c>
      <c r="BZ118" s="15">
        <f t="shared" si="546"/>
        <v>4.6243764683195598</v>
      </c>
      <c r="CA118" s="15">
        <f t="shared" si="546"/>
        <v>4.6359140976142212</v>
      </c>
      <c r="CB118" s="15">
        <f t="shared" si="546"/>
        <v>4.6478954818817551</v>
      </c>
      <c r="CC118" s="15">
        <f t="shared" si="546"/>
        <v>4.6603467243558585</v>
      </c>
      <c r="CD118" s="15">
        <f t="shared" si="546"/>
        <v>4.6732960165289255</v>
      </c>
      <c r="CE118" s="15">
        <f t="shared" si="546"/>
        <v>4.6867738512396695</v>
      </c>
      <c r="CF118" s="15">
        <f t="shared" si="546"/>
        <v>4.7008132623966956</v>
      </c>
      <c r="CG118" s="15">
        <f t="shared" si="546"/>
        <v>4.7154500953050826</v>
      </c>
      <c r="CH118" s="15">
        <f t="shared" si="546"/>
        <v>4.7307233122529651</v>
      </c>
      <c r="CI118" s="15">
        <f t="shared" si="546"/>
        <v>4.7466753388429748</v>
      </c>
      <c r="CJ118" s="15">
        <f t="shared" si="546"/>
        <v>4.7633524575507149</v>
      </c>
      <c r="CK118" s="15">
        <f t="shared" si="546"/>
        <v>4.7808052561983478</v>
      </c>
      <c r="CL118" s="15">
        <f t="shared" si="546"/>
        <v>4.7990891404958687</v>
      </c>
      <c r="CM118" s="15">
        <f t="shared" si="546"/>
        <v>4.8182649215883897</v>
      </c>
      <c r="CN118" s="15">
        <f t="shared" si="546"/>
        <v>4.8383994917355366</v>
      </c>
      <c r="CO118" s="15">
        <f t="shared" si="546"/>
        <v>4.8595666039415129</v>
      </c>
      <c r="CP118" s="15">
        <f t="shared" si="546"/>
        <v>4.8818477746846458</v>
      </c>
      <c r="CQ118" s="15">
        <f t="shared" si="546"/>
        <v>4.9053333330355162</v>
      </c>
      <c r="CR118" s="15">
        <f t="shared" si="546"/>
        <v>4.9301236446280994</v>
      </c>
      <c r="CS118" s="15">
        <f t="shared" si="546"/>
        <v>4.9563305454545468</v>
      </c>
      <c r="CT118" s="15">
        <f t="shared" si="546"/>
        <v>4.9840790286825492</v>
      </c>
      <c r="CU118" s="15">
        <f t="shared" ref="CU118:EA118" si="547">((CU113*CU95*CU90)/(CU108+CU84))+((CU95*CU114)/(CU108+CU81))+((CU90*CU95*(CU111-CU87))/CU108)+((CU95*CU112)/CU108)+((CU95*CU91*CU109)/CU108)+((CU95*CU92*CU110)/CU108)-(((1-CU98)*(CU110^2))/(2*CU108))</f>
        <v>5.0135092381667929</v>
      </c>
      <c r="CV118" s="15">
        <f t="shared" si="547"/>
        <v>5.044778835743803</v>
      </c>
      <c r="CW118" s="15">
        <f t="shared" si="547"/>
        <v>5.0780658267128782</v>
      </c>
      <c r="CX118" s="15">
        <f t="shared" si="547"/>
        <v>5.113571950413224</v>
      </c>
      <c r="CY118" s="15">
        <f t="shared" si="547"/>
        <v>5.1515267722998024</v>
      </c>
      <c r="CZ118" s="15">
        <f t="shared" si="547"/>
        <v>5.1921926528925635</v>
      </c>
      <c r="DA118" s="15">
        <f t="shared" si="547"/>
        <v>5.2358708209366416</v>
      </c>
      <c r="DB118" s="15">
        <f t="shared" si="547"/>
        <v>5.282908848061032</v>
      </c>
      <c r="DC118" s="15">
        <f t="shared" si="547"/>
        <v>5.3337099173553746</v>
      </c>
      <c r="DD118" s="15">
        <f t="shared" si="547"/>
        <v>5.3887444090909113</v>
      </c>
      <c r="DE118" s="15">
        <f t="shared" si="547"/>
        <v>5.4485645088034529</v>
      </c>
      <c r="DF118" s="15">
        <f t="shared" si="547"/>
        <v>5.5138227993989517</v>
      </c>
      <c r="DG118" s="15">
        <f t="shared" si="547"/>
        <v>5.5852961652892592</v>
      </c>
      <c r="DH118" s="15">
        <f t="shared" si="547"/>
        <v>5.6639168677685996</v>
      </c>
      <c r="DI118" s="15">
        <f t="shared" si="547"/>
        <v>5.7508134336668171</v>
      </c>
      <c r="DJ118" s="15">
        <f t="shared" si="547"/>
        <v>5.8473651735537251</v>
      </c>
      <c r="DK118" s="15">
        <f t="shared" si="547"/>
        <v>5.9552759416626211</v>
      </c>
      <c r="DL118" s="15">
        <f t="shared" si="547"/>
        <v>6.0766755557851297</v>
      </c>
      <c r="DM118" s="15">
        <f t="shared" si="547"/>
        <v>6.2142617851239752</v>
      </c>
      <c r="DN118" s="15">
        <f t="shared" si="547"/>
        <v>6.3715031900826542</v>
      </c>
      <c r="DO118" s="15">
        <f t="shared" si="547"/>
        <v>6.552935580419593</v>
      </c>
      <c r="DP118" s="15">
        <f t="shared" si="547"/>
        <v>6.7646067024793526</v>
      </c>
      <c r="DQ118" s="15">
        <f t="shared" si="547"/>
        <v>7.0147634830954324</v>
      </c>
      <c r="DR118" s="15">
        <f t="shared" si="547"/>
        <v>7.3149516198347317</v>
      </c>
      <c r="DS118" s="15">
        <f t="shared" si="547"/>
        <v>7.6818482314049845</v>
      </c>
      <c r="DT118" s="15">
        <f t="shared" si="547"/>
        <v>8.1404689958677974</v>
      </c>
      <c r="DU118" s="15">
        <f t="shared" si="547"/>
        <v>8.7301242644628516</v>
      </c>
      <c r="DV118" s="15">
        <f t="shared" si="547"/>
        <v>9.5163312892562555</v>
      </c>
      <c r="DW118" s="15">
        <f t="shared" si="547"/>
        <v>10.617021123967024</v>
      </c>
      <c r="DX118" s="15">
        <f t="shared" si="547"/>
        <v>12.268055876033188</v>
      </c>
      <c r="DY118" s="15">
        <f t="shared" si="547"/>
        <v>15.01978046281015</v>
      </c>
      <c r="DZ118" s="15">
        <f t="shared" si="547"/>
        <v>20.523229636364171</v>
      </c>
      <c r="EA118" s="32">
        <f t="shared" si="547"/>
        <v>37.033577157026954</v>
      </c>
    </row>
    <row r="119" spans="2:134" x14ac:dyDescent="0.25">
      <c r="AE119" s="111"/>
      <c r="AF119" s="57" t="s">
        <v>200</v>
      </c>
      <c r="AG119" s="15">
        <f>SUM(AG117:AG118)</f>
        <v>9.9337433509247255</v>
      </c>
      <c r="AH119" s="15">
        <f>SUM(AH117:AH118)</f>
        <v>9.9472534876033052</v>
      </c>
      <c r="AI119" s="15">
        <f t="shared" ref="AI119:CT119" si="548">SUM(AI117:AI118)</f>
        <v>9.9609698383102501</v>
      </c>
      <c r="AJ119" s="15">
        <f t="shared" si="548"/>
        <v>9.9748965628873982</v>
      </c>
      <c r="AK119" s="15">
        <f t="shared" si="548"/>
        <v>9.9890378991323452</v>
      </c>
      <c r="AL119" s="15">
        <f t="shared" si="548"/>
        <v>10.003398161720085</v>
      </c>
      <c r="AM119" s="15">
        <f t="shared" si="548"/>
        <v>10.017981740714305</v>
      </c>
      <c r="AN119" s="15">
        <f t="shared" si="548"/>
        <v>10.032793099610988</v>
      </c>
      <c r="AO119" s="15">
        <f t="shared" si="548"/>
        <v>10.047836772849529</v>
      </c>
      <c r="AP119" s="15">
        <f t="shared" si="548"/>
        <v>10.063117362718089</v>
      </c>
      <c r="AQ119" s="15">
        <f t="shared" si="548"/>
        <v>10.078639535570787</v>
      </c>
      <c r="AR119" s="15">
        <f t="shared" si="548"/>
        <v>10.094408017263166</v>
      </c>
      <c r="AS119" s="15">
        <f t="shared" si="548"/>
        <v>10.110427587700592</v>
      </c>
      <c r="AT119" s="15">
        <f t="shared" si="548"/>
        <v>10.126703074380165</v>
      </c>
      <c r="AU119" s="15">
        <f t="shared" si="548"/>
        <v>10.143239344791098</v>
      </c>
      <c r="AV119" s="15">
        <f t="shared" si="548"/>
        <v>10.160041297520658</v>
      </c>
      <c r="AW119" s="15">
        <f t="shared" si="548"/>
        <v>10.177113851892283</v>
      </c>
      <c r="AX119" s="15">
        <f t="shared" si="548"/>
        <v>10.194461935939351</v>
      </c>
      <c r="AY119" s="15">
        <f t="shared" si="548"/>
        <v>10.212090472491472</v>
      </c>
      <c r="AZ119" s="15">
        <f t="shared" si="548"/>
        <v>10.230004363119836</v>
      </c>
      <c r="BA119" s="15">
        <f t="shared" si="548"/>
        <v>10.248208469653491</v>
      </c>
      <c r="BB119" s="15">
        <f t="shared" si="548"/>
        <v>10.266707592938532</v>
      </c>
      <c r="BC119" s="15">
        <f t="shared" si="548"/>
        <v>10.285506448466634</v>
      </c>
      <c r="BD119" s="15">
        <f t="shared" si="548"/>
        <v>10.304609638446919</v>
      </c>
      <c r="BE119" s="15">
        <f t="shared" si="548"/>
        <v>10.32402161983471</v>
      </c>
      <c r="BF119" s="15">
        <f t="shared" si="548"/>
        <v>10.34374666776135</v>
      </c>
      <c r="BG119" s="15">
        <f t="shared" si="548"/>
        <v>10.363788833729057</v>
      </c>
      <c r="BH119" s="15">
        <f t="shared" si="548"/>
        <v>10.384151897842056</v>
      </c>
      <c r="BI119" s="15">
        <f t="shared" si="548"/>
        <v>10.404839314238124</v>
      </c>
      <c r="BJ119" s="15">
        <f t="shared" si="548"/>
        <v>10.42585414876033</v>
      </c>
      <c r="BK119" s="15">
        <f t="shared" si="548"/>
        <v>10.447199007764532</v>
      </c>
      <c r="BL119" s="15">
        <f t="shared" si="548"/>
        <v>10.468875956790299</v>
      </c>
      <c r="BM119" s="15">
        <f t="shared" si="548"/>
        <v>10.490886427627494</v>
      </c>
      <c r="BN119" s="15">
        <f t="shared" si="548"/>
        <v>10.513231112082508</v>
      </c>
      <c r="BO119" s="15">
        <f t="shared" si="548"/>
        <v>10.535909840481199</v>
      </c>
      <c r="BP119" s="15">
        <f t="shared" si="548"/>
        <v>10.558921442633007</v>
      </c>
      <c r="BQ119" s="15">
        <f t="shared" si="548"/>
        <v>10.582263588613408</v>
      </c>
      <c r="BR119" s="15">
        <f t="shared" si="548"/>
        <v>10.605932606289933</v>
      </c>
      <c r="BS119" s="15">
        <f t="shared" si="548"/>
        <v>10.629923272007659</v>
      </c>
      <c r="BT119" s="15">
        <f t="shared" si="548"/>
        <v>10.654228570247936</v>
      </c>
      <c r="BU119" s="15">
        <f t="shared" si="548"/>
        <v>10.678839417361306</v>
      </c>
      <c r="BV119" s="15">
        <f t="shared" si="548"/>
        <v>10.703744343628699</v>
      </c>
      <c r="BW119" s="15">
        <f t="shared" si="548"/>
        <v>10.728929126897281</v>
      </c>
      <c r="BX119" s="15">
        <f t="shared" si="548"/>
        <v>10.754376369834709</v>
      </c>
      <c r="BY119" s="15">
        <f t="shared" si="548"/>
        <v>10.780065011406329</v>
      </c>
      <c r="BZ119" s="15">
        <f t="shared" si="548"/>
        <v>10.805969761452914</v>
      </c>
      <c r="CA119" s="15">
        <f t="shared" si="548"/>
        <v>10.832060445168864</v>
      </c>
      <c r="CB119" s="15">
        <f t="shared" si="548"/>
        <v>10.858301241772214</v>
      </c>
      <c r="CC119" s="15">
        <f t="shared" si="548"/>
        <v>10.884649798621638</v>
      </c>
      <c r="CD119" s="15">
        <f t="shared" si="548"/>
        <v>10.911056198347106</v>
      </c>
      <c r="CE119" s="15">
        <f t="shared" si="548"/>
        <v>10.937461752066117</v>
      </c>
      <c r="CF119" s="15">
        <f t="shared" si="548"/>
        <v>10.963797586260334</v>
      </c>
      <c r="CG119" s="15">
        <f t="shared" si="548"/>
        <v>10.989982984140763</v>
      </c>
      <c r="CH119" s="15">
        <f t="shared" si="548"/>
        <v>11.015923434017093</v>
      </c>
      <c r="CI119" s="15">
        <f t="shared" si="548"/>
        <v>11.041508326905417</v>
      </c>
      <c r="CJ119" s="15">
        <f t="shared" si="548"/>
        <v>11.06660823283929</v>
      </c>
      <c r="CK119" s="15">
        <f t="shared" si="548"/>
        <v>11.091071669421488</v>
      </c>
      <c r="CL119" s="15">
        <f t="shared" si="548"/>
        <v>11.114721256198347</v>
      </c>
      <c r="CM119" s="15">
        <f t="shared" si="548"/>
        <v>11.137349123317978</v>
      </c>
      <c r="CN119" s="15">
        <f t="shared" si="548"/>
        <v>11.158711411157022</v>
      </c>
      <c r="CO119" s="15">
        <f t="shared" si="548"/>
        <v>11.178521657195949</v>
      </c>
      <c r="CP119" s="15">
        <f t="shared" si="548"/>
        <v>11.196442814770723</v>
      </c>
      <c r="CQ119" s="15">
        <f t="shared" si="548"/>
        <v>11.212077581923225</v>
      </c>
      <c r="CR119" s="15">
        <f t="shared" si="548"/>
        <v>11.224956632690539</v>
      </c>
      <c r="CS119" s="15">
        <f t="shared" si="548"/>
        <v>11.23452423140496</v>
      </c>
      <c r="CT119" s="15">
        <f t="shared" si="548"/>
        <v>11.240120564156827</v>
      </c>
      <c r="CU119" s="15">
        <f t="shared" ref="CU119:DZ119" si="549">SUM(CU117:CU118)</f>
        <v>11.240959928420189</v>
      </c>
      <c r="CV119" s="15">
        <f t="shared" si="549"/>
        <v>11.236103665160122</v>
      </c>
      <c r="CW119" s="15">
        <f t="shared" si="549"/>
        <v>11.224426373973392</v>
      </c>
      <c r="CX119" s="15">
        <f t="shared" si="549"/>
        <v>11.204573487603302</v>
      </c>
      <c r="CY119" s="15">
        <f t="shared" si="549"/>
        <v>11.174907649806901</v>
      </c>
      <c r="CZ119" s="15">
        <f t="shared" si="549"/>
        <v>11.133440471074376</v>
      </c>
      <c r="DA119" s="15">
        <f t="shared" si="549"/>
        <v>11.077745029282724</v>
      </c>
      <c r="DB119" s="15">
        <f t="shared" si="549"/>
        <v>11.004842787813581</v>
      </c>
      <c r="DC119" s="15">
        <f t="shared" si="549"/>
        <v>10.911056198347104</v>
      </c>
      <c r="DD119" s="15">
        <f t="shared" si="549"/>
        <v>10.791814799586769</v>
      </c>
      <c r="DE119" s="15">
        <f t="shared" si="549"/>
        <v>10.641397592338571</v>
      </c>
      <c r="DF119" s="15">
        <f t="shared" si="549"/>
        <v>10.452587044054358</v>
      </c>
      <c r="DG119" s="15">
        <f t="shared" si="549"/>
        <v>10.216198942148745</v>
      </c>
      <c r="DH119" s="15">
        <f t="shared" si="549"/>
        <v>9.9204353471074231</v>
      </c>
      <c r="DI119" s="15">
        <f t="shared" si="549"/>
        <v>9.5499815661729173</v>
      </c>
      <c r="DJ119" s="15">
        <f t="shared" si="549"/>
        <v>9.0847263985307372</v>
      </c>
      <c r="DK119" s="15">
        <f t="shared" si="549"/>
        <v>8.4979175157424791</v>
      </c>
      <c r="DL119" s="15">
        <f t="shared" si="549"/>
        <v>7.7534522350206174</v>
      </c>
      <c r="DM119" s="15">
        <f t="shared" si="549"/>
        <v>6.8018141487602755</v>
      </c>
      <c r="DN119" s="15">
        <f t="shared" si="549"/>
        <v>5.5738336528924872</v>
      </c>
      <c r="DO119" s="15">
        <f t="shared" si="549"/>
        <v>3.9708485778276703</v>
      </c>
      <c r="DP119" s="15">
        <f t="shared" si="549"/>
        <v>1.848709892561847</v>
      </c>
      <c r="DQ119" s="15">
        <f t="shared" si="549"/>
        <v>-1.0091418132643106</v>
      </c>
      <c r="DR119" s="15">
        <f t="shared" si="549"/>
        <v>-4.9388774214878648</v>
      </c>
      <c r="DS119" s="15">
        <f t="shared" si="549"/>
        <v>-10.483092885216177</v>
      </c>
      <c r="DT119" s="15">
        <f t="shared" si="549"/>
        <v>-18.559914126033647</v>
      </c>
      <c r="DU119" s="15">
        <f t="shared" si="549"/>
        <v>-30.816320066116624</v>
      </c>
      <c r="DV119" s="15">
        <f t="shared" si="549"/>
        <v>-50.434057256199885</v>
      </c>
      <c r="DW119" s="15">
        <f t="shared" si="549"/>
        <v>-84.188545520663936</v>
      </c>
      <c r="DX119" s="15">
        <f t="shared" si="549"/>
        <v>-148.57890085124541</v>
      </c>
      <c r="DY119" s="15">
        <f t="shared" si="549"/>
        <v>-292.58582089257629</v>
      </c>
      <c r="DZ119" s="15">
        <f t="shared" si="549"/>
        <v>-718.18589031409988</v>
      </c>
      <c r="EA119" s="32">
        <f>SUM(EA117:EA118)</f>
        <v>-3095.6759332896772</v>
      </c>
    </row>
    <row r="120" spans="2:134" ht="16.5" thickBot="1" x14ac:dyDescent="0.3">
      <c r="AE120" s="112"/>
      <c r="AF120" s="58" t="s">
        <v>94</v>
      </c>
      <c r="AG120" s="27">
        <f>IF(AG94/AG95&gt;=0.5,((2*AG94)-AG95)/((2*AG94)+AG95),0)</f>
        <v>0.6</v>
      </c>
      <c r="AH120" s="27">
        <f>IF(AH94/AH95&gt;=0.5,((2*AH94)-AH95)/((2*AH94)+AH95),0)</f>
        <v>0.6</v>
      </c>
      <c r="AI120" s="27">
        <f t="shared" ref="AI120:CT120" si="550">IF(AI94/AI95&gt;=0.5,((2*AI94)-AI95)/((2*AI94)+AI95),0)</f>
        <v>0.6</v>
      </c>
      <c r="AJ120" s="27">
        <f t="shared" si="550"/>
        <v>0.6</v>
      </c>
      <c r="AK120" s="27">
        <f t="shared" si="550"/>
        <v>0.6</v>
      </c>
      <c r="AL120" s="27">
        <f t="shared" si="550"/>
        <v>0.6</v>
      </c>
      <c r="AM120" s="27">
        <f t="shared" si="550"/>
        <v>0.6</v>
      </c>
      <c r="AN120" s="27">
        <f t="shared" si="550"/>
        <v>0.6</v>
      </c>
      <c r="AO120" s="27">
        <f t="shared" si="550"/>
        <v>0.6</v>
      </c>
      <c r="AP120" s="27">
        <f t="shared" si="550"/>
        <v>0.6</v>
      </c>
      <c r="AQ120" s="27">
        <f t="shared" si="550"/>
        <v>0.6</v>
      </c>
      <c r="AR120" s="27">
        <f t="shared" si="550"/>
        <v>0.6</v>
      </c>
      <c r="AS120" s="27">
        <f t="shared" si="550"/>
        <v>0.6</v>
      </c>
      <c r="AT120" s="27">
        <f t="shared" si="550"/>
        <v>0.6</v>
      </c>
      <c r="AU120" s="27">
        <f t="shared" si="550"/>
        <v>0.6</v>
      </c>
      <c r="AV120" s="27">
        <f t="shared" si="550"/>
        <v>0.6</v>
      </c>
      <c r="AW120" s="27">
        <f t="shared" si="550"/>
        <v>0.6</v>
      </c>
      <c r="AX120" s="27">
        <f t="shared" si="550"/>
        <v>0.6</v>
      </c>
      <c r="AY120" s="27">
        <f t="shared" si="550"/>
        <v>0.6</v>
      </c>
      <c r="AZ120" s="27">
        <f t="shared" si="550"/>
        <v>0.6</v>
      </c>
      <c r="BA120" s="27">
        <f t="shared" si="550"/>
        <v>0.6</v>
      </c>
      <c r="BB120" s="27">
        <f t="shared" si="550"/>
        <v>0.6</v>
      </c>
      <c r="BC120" s="27">
        <f t="shared" si="550"/>
        <v>0.6</v>
      </c>
      <c r="BD120" s="27">
        <f t="shared" si="550"/>
        <v>0.6</v>
      </c>
      <c r="BE120" s="27">
        <f t="shared" si="550"/>
        <v>0.6</v>
      </c>
      <c r="BF120" s="27">
        <f t="shared" si="550"/>
        <v>0.6</v>
      </c>
      <c r="BG120" s="27">
        <f t="shared" si="550"/>
        <v>0.6</v>
      </c>
      <c r="BH120" s="27">
        <f t="shared" si="550"/>
        <v>0.6</v>
      </c>
      <c r="BI120" s="27">
        <f t="shared" si="550"/>
        <v>0.6</v>
      </c>
      <c r="BJ120" s="27">
        <f t="shared" si="550"/>
        <v>0.6</v>
      </c>
      <c r="BK120" s="27">
        <f t="shared" si="550"/>
        <v>0.6</v>
      </c>
      <c r="BL120" s="27">
        <f t="shared" si="550"/>
        <v>0.6</v>
      </c>
      <c r="BM120" s="27">
        <f t="shared" si="550"/>
        <v>0.6</v>
      </c>
      <c r="BN120" s="27">
        <f t="shared" si="550"/>
        <v>0.6</v>
      </c>
      <c r="BO120" s="27">
        <f t="shared" si="550"/>
        <v>0.6</v>
      </c>
      <c r="BP120" s="27">
        <f t="shared" si="550"/>
        <v>0.6</v>
      </c>
      <c r="BQ120" s="27">
        <f t="shared" si="550"/>
        <v>0.6</v>
      </c>
      <c r="BR120" s="27">
        <f t="shared" si="550"/>
        <v>0.6</v>
      </c>
      <c r="BS120" s="27">
        <f t="shared" si="550"/>
        <v>0.6</v>
      </c>
      <c r="BT120" s="27">
        <f t="shared" si="550"/>
        <v>0.6</v>
      </c>
      <c r="BU120" s="27">
        <f t="shared" si="550"/>
        <v>0.6</v>
      </c>
      <c r="BV120" s="27">
        <f t="shared" si="550"/>
        <v>0.6</v>
      </c>
      <c r="BW120" s="27">
        <f t="shared" si="550"/>
        <v>0.6</v>
      </c>
      <c r="BX120" s="27">
        <f t="shared" si="550"/>
        <v>0.6</v>
      </c>
      <c r="BY120" s="27">
        <f t="shared" si="550"/>
        <v>0.6</v>
      </c>
      <c r="BZ120" s="27">
        <f t="shared" si="550"/>
        <v>0.6</v>
      </c>
      <c r="CA120" s="27">
        <f t="shared" si="550"/>
        <v>0.6</v>
      </c>
      <c r="CB120" s="27">
        <f t="shared" si="550"/>
        <v>0.6</v>
      </c>
      <c r="CC120" s="27">
        <f t="shared" si="550"/>
        <v>0.6</v>
      </c>
      <c r="CD120" s="27">
        <f t="shared" si="550"/>
        <v>0.6</v>
      </c>
      <c r="CE120" s="27">
        <f t="shared" si="550"/>
        <v>0.6</v>
      </c>
      <c r="CF120" s="27">
        <f t="shared" si="550"/>
        <v>0.6</v>
      </c>
      <c r="CG120" s="27">
        <f t="shared" si="550"/>
        <v>0.6</v>
      </c>
      <c r="CH120" s="27">
        <f t="shared" si="550"/>
        <v>0.6</v>
      </c>
      <c r="CI120" s="27">
        <f t="shared" si="550"/>
        <v>0.6</v>
      </c>
      <c r="CJ120" s="27">
        <f t="shared" si="550"/>
        <v>0.6</v>
      </c>
      <c r="CK120" s="27">
        <f t="shared" si="550"/>
        <v>0.6</v>
      </c>
      <c r="CL120" s="27">
        <f t="shared" si="550"/>
        <v>0.6</v>
      </c>
      <c r="CM120" s="27">
        <f t="shared" si="550"/>
        <v>0.6</v>
      </c>
      <c r="CN120" s="27">
        <f t="shared" si="550"/>
        <v>0.6</v>
      </c>
      <c r="CO120" s="27">
        <f t="shared" si="550"/>
        <v>0.6</v>
      </c>
      <c r="CP120" s="27">
        <f t="shared" si="550"/>
        <v>0.6</v>
      </c>
      <c r="CQ120" s="27">
        <f t="shared" si="550"/>
        <v>0.6</v>
      </c>
      <c r="CR120" s="27">
        <f t="shared" si="550"/>
        <v>0.6</v>
      </c>
      <c r="CS120" s="27">
        <f t="shared" si="550"/>
        <v>0.6</v>
      </c>
      <c r="CT120" s="27">
        <f t="shared" si="550"/>
        <v>0.6</v>
      </c>
      <c r="CU120" s="27">
        <f t="shared" ref="CU120:EA120" si="551">IF(CU94/CU95&gt;=0.5,((2*CU94)-CU95)/((2*CU94)+CU95),0)</f>
        <v>0.6</v>
      </c>
      <c r="CV120" s="27">
        <f t="shared" si="551"/>
        <v>0.6</v>
      </c>
      <c r="CW120" s="27">
        <f t="shared" si="551"/>
        <v>0.6</v>
      </c>
      <c r="CX120" s="27">
        <f t="shared" si="551"/>
        <v>0.6</v>
      </c>
      <c r="CY120" s="27">
        <f t="shared" si="551"/>
        <v>0.6</v>
      </c>
      <c r="CZ120" s="27">
        <f t="shared" si="551"/>
        <v>0.6</v>
      </c>
      <c r="DA120" s="27">
        <f t="shared" si="551"/>
        <v>0.6</v>
      </c>
      <c r="DB120" s="27">
        <f t="shared" si="551"/>
        <v>0.6</v>
      </c>
      <c r="DC120" s="27">
        <f t="shared" si="551"/>
        <v>0.6</v>
      </c>
      <c r="DD120" s="27">
        <f t="shared" si="551"/>
        <v>0.6</v>
      </c>
      <c r="DE120" s="27">
        <f t="shared" si="551"/>
        <v>0.6</v>
      </c>
      <c r="DF120" s="27">
        <f t="shared" si="551"/>
        <v>0.6</v>
      </c>
      <c r="DG120" s="27">
        <f t="shared" si="551"/>
        <v>0.6</v>
      </c>
      <c r="DH120" s="27">
        <f t="shared" si="551"/>
        <v>0.6</v>
      </c>
      <c r="DI120" s="27">
        <f t="shared" si="551"/>
        <v>0.6</v>
      </c>
      <c r="DJ120" s="27">
        <f t="shared" si="551"/>
        <v>0.6</v>
      </c>
      <c r="DK120" s="27">
        <f t="shared" si="551"/>
        <v>0.6</v>
      </c>
      <c r="DL120" s="27">
        <f t="shared" si="551"/>
        <v>0.6</v>
      </c>
      <c r="DM120" s="27">
        <f t="shared" si="551"/>
        <v>0.6</v>
      </c>
      <c r="DN120" s="27">
        <f t="shared" si="551"/>
        <v>0.6</v>
      </c>
      <c r="DO120" s="27">
        <f t="shared" si="551"/>
        <v>0.6</v>
      </c>
      <c r="DP120" s="27">
        <f t="shared" si="551"/>
        <v>0.6</v>
      </c>
      <c r="DQ120" s="27">
        <f t="shared" si="551"/>
        <v>0.6</v>
      </c>
      <c r="DR120" s="27">
        <f t="shared" si="551"/>
        <v>0.6</v>
      </c>
      <c r="DS120" s="27">
        <f t="shared" si="551"/>
        <v>0.6</v>
      </c>
      <c r="DT120" s="27">
        <f t="shared" si="551"/>
        <v>0.6</v>
      </c>
      <c r="DU120" s="27">
        <f t="shared" si="551"/>
        <v>0.6</v>
      </c>
      <c r="DV120" s="27">
        <f t="shared" si="551"/>
        <v>0.6</v>
      </c>
      <c r="DW120" s="27">
        <f t="shared" si="551"/>
        <v>0.6</v>
      </c>
      <c r="DX120" s="27">
        <f t="shared" si="551"/>
        <v>0.6</v>
      </c>
      <c r="DY120" s="27">
        <f t="shared" si="551"/>
        <v>0.6</v>
      </c>
      <c r="DZ120" s="27">
        <f t="shared" si="551"/>
        <v>0.6</v>
      </c>
      <c r="EA120" s="69">
        <f t="shared" si="551"/>
        <v>0.6</v>
      </c>
    </row>
  </sheetData>
  <mergeCells count="15">
    <mergeCell ref="V63:V74"/>
    <mergeCell ref="AE61:AE74"/>
    <mergeCell ref="AE77:AE101"/>
    <mergeCell ref="AE102:AE120"/>
    <mergeCell ref="V53:V62"/>
    <mergeCell ref="B2:T4"/>
    <mergeCell ref="V2:Z4"/>
    <mergeCell ref="AE2:EC4"/>
    <mergeCell ref="AE51:AE60"/>
    <mergeCell ref="AE32:AE50"/>
    <mergeCell ref="AB6:AC6"/>
    <mergeCell ref="V7:V31"/>
    <mergeCell ref="V34:V52"/>
    <mergeCell ref="AE7:AE31"/>
    <mergeCell ref="W32:Z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Normal="100" workbookViewId="0"/>
  </sheetViews>
  <sheetFormatPr defaultRowHeight="15" x14ac:dyDescent="0.25"/>
  <cols>
    <col min="1" max="1" width="3.7109375" style="124" customWidth="1"/>
    <col min="2" max="3" width="10" bestFit="1" customWidth="1"/>
    <col min="4" max="7" width="12.7109375" customWidth="1"/>
    <col min="8" max="8" width="3.7109375" style="124" customWidth="1"/>
  </cols>
  <sheetData>
    <row r="1" spans="2:7" s="124" customFormat="1" ht="15.75" thickBot="1" x14ac:dyDescent="0.3"/>
    <row r="2" spans="2:7" x14ac:dyDescent="0.25">
      <c r="B2" s="125" t="s">
        <v>262</v>
      </c>
      <c r="C2" s="126"/>
      <c r="D2" s="127">
        <v>25</v>
      </c>
      <c r="E2" s="127">
        <v>50</v>
      </c>
      <c r="F2" s="127">
        <v>75</v>
      </c>
      <c r="G2" s="128">
        <v>100</v>
      </c>
    </row>
    <row r="3" spans="2:7" x14ac:dyDescent="0.25">
      <c r="B3" s="129" t="s">
        <v>279</v>
      </c>
      <c r="C3" s="119"/>
      <c r="D3" s="121"/>
      <c r="E3" s="121"/>
      <c r="F3" s="121"/>
      <c r="G3" s="130"/>
    </row>
    <row r="4" spans="2:7" x14ac:dyDescent="0.25">
      <c r="B4" s="131">
        <v>25</v>
      </c>
      <c r="C4" s="120"/>
      <c r="D4" s="123" t="s">
        <v>264</v>
      </c>
      <c r="E4" s="122" t="s">
        <v>268</v>
      </c>
      <c r="F4" s="122" t="s">
        <v>272</v>
      </c>
      <c r="G4" s="132" t="s">
        <v>278</v>
      </c>
    </row>
    <row r="5" spans="2:7" x14ac:dyDescent="0.25">
      <c r="B5" s="131">
        <v>50</v>
      </c>
      <c r="C5" s="120"/>
      <c r="D5" s="122" t="s">
        <v>267</v>
      </c>
      <c r="E5" s="122" t="s">
        <v>265</v>
      </c>
      <c r="F5" s="122" t="s">
        <v>269</v>
      </c>
      <c r="G5" s="132" t="s">
        <v>277</v>
      </c>
    </row>
    <row r="6" spans="2:7" x14ac:dyDescent="0.25">
      <c r="B6" s="131">
        <v>75</v>
      </c>
      <c r="C6" s="120"/>
      <c r="D6" s="122" t="s">
        <v>271</v>
      </c>
      <c r="E6" s="122" t="s">
        <v>270</v>
      </c>
      <c r="F6" s="122" t="s">
        <v>266</v>
      </c>
      <c r="G6" s="132" t="s">
        <v>275</v>
      </c>
    </row>
    <row r="7" spans="2:7" ht="15.75" thickBot="1" x14ac:dyDescent="0.3">
      <c r="B7" s="133">
        <v>100</v>
      </c>
      <c r="C7" s="134"/>
      <c r="D7" s="135" t="s">
        <v>273</v>
      </c>
      <c r="E7" s="135" t="s">
        <v>274</v>
      </c>
      <c r="F7" s="135" t="s">
        <v>276</v>
      </c>
      <c r="G7" s="136" t="s">
        <v>263</v>
      </c>
    </row>
    <row r="8" spans="2:7" s="124" customFormat="1" x14ac:dyDescent="0.25"/>
  </sheetData>
  <mergeCells count="10">
    <mergeCell ref="E2:E3"/>
    <mergeCell ref="F2:F3"/>
    <mergeCell ref="B7:C7"/>
    <mergeCell ref="G2:G3"/>
    <mergeCell ref="B3:C3"/>
    <mergeCell ref="B2:C2"/>
    <mergeCell ref="D2:D3"/>
    <mergeCell ref="B4:C4"/>
    <mergeCell ref="B5:C5"/>
    <mergeCell ref="B6:C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 Theory Models</vt:lpstr>
      <vt:lpstr>Game Theory 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Morris</dc:creator>
  <cp:lastModifiedBy>Nick Morris (RIT Student)</cp:lastModifiedBy>
  <dcterms:created xsi:type="dcterms:W3CDTF">2015-10-13T12:12:03Z</dcterms:created>
  <dcterms:modified xsi:type="dcterms:W3CDTF">2015-10-21T18:04:21Z</dcterms:modified>
</cp:coreProperties>
</file>