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26"/>
  <c r="F55" i="2"/>
  <c r="F51"/>
  <c r="F49"/>
  <c r="D47"/>
  <c r="E47" s="1"/>
  <c r="F47" s="1"/>
  <c r="D46"/>
  <c r="E46" s="1"/>
  <c r="F46" s="1"/>
  <c r="F48" s="1"/>
  <c r="B34"/>
  <c r="B16"/>
  <c r="F67" i="1"/>
  <c r="F61"/>
  <c r="D59"/>
  <c r="E59" s="1"/>
  <c r="F59" s="1"/>
  <c r="D58"/>
  <c r="E58" s="1"/>
  <c r="F58" s="1"/>
  <c r="B38"/>
  <c r="A38" s="1"/>
  <c r="B39" s="1"/>
  <c r="A39" s="1"/>
  <c r="B40" s="1"/>
  <c r="A40" s="1"/>
  <c r="B41" s="1"/>
  <c r="A41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<sst xmlns="http://schemas.openxmlformats.org/spreadsheetml/2006/main" count="135" uniqueCount="81">
  <si>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</si>
  <si>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BIOL/002/2015</t>
  </si>
  <si>
    <t>DATE RECEIVED</t>
  </si>
  <si>
    <t>2015-10-14 08:18:53</t>
  </si>
  <si>
    <t>Analysis Report</t>
  </si>
  <si>
    <t>Quinine Dihydrochloride Microbial Assay</t>
  </si>
  <si>
    <t>Sample Name:</t>
  </si>
  <si>
    <t>MOSQIN INJECTION</t>
  </si>
  <si>
    <t>Lab Ref No:</t>
  </si>
  <si>
    <t>NDQA201510407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</si>
  <si>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</si>
  <si>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</si>
  <si>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</si>
  <si>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</si>
  <si>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</si>
  <si>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</si>
  <si>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</si>
  <si>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11/12/2015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</si>
  <si>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</si>
  <si>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</si>
  <si>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</si>
  <si>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</si>
  <si>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</si>
  <si>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</si>
  <si>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</si>
  <si>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</si>
  <si>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</si>
  <si>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</si>
  <si>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</si>
  <si>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</si>
  <si>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</si>
  <si>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</si>
  <si>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</si>
  <si>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</si>
  <si>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</si>
  <si>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</si>
  <si>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</si>
  <si>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</si>
  <si>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</si>
  <si>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</si>
  <si>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</si>
  <si>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</si>
  <si>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</si>
  <si>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</si>
  <si>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</si>
  <si>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</si>
  <si>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</si>
  <si>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</si>
  <si>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</si>
  <si>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</si>
  <si>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</si>
  <si>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</si>
  <si>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</si>
  <si>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</si>
  <si>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</si>
  <si>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</si>
  <si>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</si>
  <si>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</si>
  <si>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</si>
  <si>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</si>
  <si>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</si>
  <si>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</si>
  <si>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</si>
  <si>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</si>
  <si>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</si>
  <si>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</si>
  <si>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</si>
  <si>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</si>
  <si>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</si>
  <si>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</si>
  <si>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</si>
  <si>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</si>
  <si>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</si>
  <si>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</si>
  <si>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</si>
  <si>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</si>
  <si>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</si>
  <si>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</si>
  <si>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A3</t>
  </si>
  <si>
    <t>A4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</si>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</sst>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34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300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60000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0.99099999999999999</v>
      </c>
      <c r="D31" s="128"/>
      <c r="E31" s="115">
        <f>POWER(C31,2)</f>
        <v>0.98208099999999998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-0.154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4513</v>
      </c>
      <c r="D58" s="61">
        <f>LN(C58)</f>
        <v>8.4147173998270013</v>
      </c>
      <c r="E58" s="61">
        <f>(D58-$B$53)/$B$54</f>
        <v>-14.121541557318189</v>
      </c>
      <c r="F58" s="62">
        <f>EXP(E58)</f>
        <v>7.3636379230048102E-7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4456</v>
      </c>
      <c r="D59" s="68">
        <f>LN(C59)</f>
        <v>8.4020067816071204</v>
      </c>
      <c r="E59" s="68">
        <f>(D59-$B$53)/$B$54</f>
        <v>-14.039005075370911</v>
      </c>
      <c r="F59" s="69">
        <f>EXP(E59)</f>
        <v>7.9971927639117399E-7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7.6804153434582745E-7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8.9876433331772115E-3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19600</v>
      </c>
      <c r="G63" s="9"/>
      <c r="H63" s="9"/>
    </row>
    <row r="64" spans="1:9" ht="25.5" customHeight="1">
      <c r="E64" s="71" t="s">
        <v>63</v>
      </c>
      <c r="F64" s="75">
        <f>F63*F60</f>
        <v>1.5053614073178219E-2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5.0178713577260729E-5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NDQA201510407 / Bacterial Endotoxin / Download 3  /  Analyst - Eric Ngamau /  Date 08-01-2016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2016-01-08T10:16:48Z</cp:lastPrinted>
  <dcterms:created xsi:type="dcterms:W3CDTF">2014-04-25T13:22:50Z</dcterms:created>
  <dcterms:modified xsi:type="dcterms:W3CDTF">2016-01-08T10:16:57Z</dcterms:modified>
</cp:coreProperties>
</file>