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7620" tabRatio="698" activeTab="3"/>
  </bookViews>
  <sheets>
    <sheet name="SST Estradiol" sheetId="7" r:id="rId1"/>
    <sheet name="SST Estrone" sheetId="8" r:id="rId2"/>
    <sheet name="SST Ethinyl Estradiol" sheetId="9" r:id="rId3"/>
    <sheet name="SST Levonorgestrel" sheetId="10" r:id="rId4"/>
    <sheet name="CHROMATOGRAMS FOR EEE" sheetId="11" r:id="rId5"/>
    <sheet name="CHROMATOGRAMS FOR LEVONO" sheetId="12" r:id="rId6"/>
  </sheets>
  <definedNames>
    <definedName name="_xlnm.Print_Area" localSheetId="0">'SST Estradiol'!$A$15:$E$36</definedName>
    <definedName name="_xlnm.Print_Area" localSheetId="1">'SST Estrone'!$A$15:$E$36</definedName>
    <definedName name="_xlnm.Print_Area" localSheetId="2">'SST Ethinyl Estradiol'!$A$1:$E$69</definedName>
    <definedName name="_xlnm.Print_Area" localSheetId="3">'SST Levonorgestrel'!$A$1:$E$22</definedName>
  </definedNames>
  <calcPr calcId="145621"/>
</workbook>
</file>

<file path=xl/calcChain.xml><?xml version="1.0" encoding="utf-8"?>
<calcChain xmlns="http://schemas.openxmlformats.org/spreadsheetml/2006/main">
  <c r="E16" i="10" l="1"/>
  <c r="B7" i="10"/>
  <c r="B58" i="9"/>
  <c r="E56" i="9"/>
  <c r="D56" i="9"/>
  <c r="C56" i="9"/>
  <c r="B56" i="9"/>
  <c r="B57" i="9" s="1"/>
  <c r="B47" i="9"/>
  <c r="B7" i="9"/>
  <c r="E30" i="7"/>
  <c r="B21" i="7"/>
  <c r="B21" i="8"/>
  <c r="B18" i="10" l="1"/>
  <c r="D16" i="10"/>
  <c r="C16" i="10"/>
  <c r="B16" i="10"/>
  <c r="B17" i="10" s="1"/>
  <c r="C30" i="7"/>
  <c r="D30" i="7"/>
  <c r="B30" i="7"/>
  <c r="B31" i="7" s="1"/>
  <c r="E30" i="8"/>
  <c r="D30" i="8"/>
  <c r="C30" i="8"/>
  <c r="B30" i="8"/>
  <c r="B16" i="9"/>
  <c r="B17" i="9" s="1"/>
  <c r="D16" i="9"/>
  <c r="E16" i="9"/>
  <c r="C16" i="9"/>
  <c r="B18" i="9"/>
  <c r="B53" i="8"/>
  <c r="E51" i="8"/>
  <c r="D51" i="8"/>
  <c r="C51" i="8"/>
  <c r="B51" i="8"/>
  <c r="B52" i="8" s="1"/>
  <c r="B32" i="8"/>
  <c r="B31" i="8"/>
  <c r="B53" i="7"/>
  <c r="E51" i="7"/>
  <c r="D51" i="7"/>
  <c r="C51" i="7"/>
  <c r="B51" i="7"/>
  <c r="B52" i="7" s="1"/>
  <c r="B32" i="7"/>
</calcChain>
</file>

<file path=xl/sharedStrings.xml><?xml version="1.0" encoding="utf-8"?>
<sst xmlns="http://schemas.openxmlformats.org/spreadsheetml/2006/main" count="192" uniqueCount="39">
  <si>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</si>
  <si>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</si>
  <si>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</si>
  <si>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</si>
  <si>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</si>
  <si>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</si>
  <si>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</si>
  <si>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</si>
  <si>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</si>
  <si>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</si>
  <si>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</si>
  <si>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</si>
  <si>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</si>
  <si>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</si>
  <si>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</si>
  <si>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</si>
  <si>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</si>
  <si>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</si>
  <si>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</si>
  <si>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</si>
  <si>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</si>
  <si>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</si>
  <si>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</si>
  <si>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</si>
  <si>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</si>
  <si>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</si>
  <si>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POLIO SABIN MONO TWO ORAL VIALS</t>
  </si>
  <si>
    <t>ESTRADIOL</t>
  </si>
  <si>
    <t>RUTTO KENNEDY</t>
  </si>
  <si>
    <t>STANDARD CHROMATOGRAM</t>
  </si>
  <si>
    <t>SAMPLE CHROMATOGRAM</t>
  </si>
  <si>
    <t>OVERLAY OF STD AND SAMPLE CHROMATOGRAMS</t>
  </si>
  <si>
    <t>SPIKED SAMPLE CHROMATOGRAM</t>
  </si>
  <si>
    <t>BLANK CHROMATOGRAM</t>
  </si>
  <si>
    <t>OVERLAY OF STANDARD AND SAMPLE CHROMATOGRAMS</t>
  </si>
  <si>
    <t>ESTRONE USPRS</t>
  </si>
  <si>
    <t>ETHINYL ESTRADIOL USPRS</t>
  </si>
  <si>
    <t>ESTRADIOL USPRS</t>
  </si>
  <si>
    <t>LEVONORGESTREL USPRS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</si>
</sst>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%"/>
  </numFmts>
  <fonts count="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2" borderId="0"/>
  </cellStyleXfs>
  <cellXfs count="5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4" fontId="6" fillId="2" borderId="0" xfId="0" applyNumberFormat="1" applyFont="1" applyFill="1"/>
    <xf numFmtId="0" fontId="1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/>
    <xf numFmtId="0" fontId="2" fillId="2" borderId="0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4</xdr:row>
      <xdr:rowOff>38100</xdr:rowOff>
    </xdr:from>
    <xdr:to>
      <xdr:col>9</xdr:col>
      <xdr:colOff>561975</xdr:colOff>
      <xdr:row>15</xdr:row>
      <xdr:rowOff>145415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685800"/>
          <a:ext cx="5943600" cy="18884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466725</xdr:colOff>
      <xdr:row>4</xdr:row>
      <xdr:rowOff>0</xdr:rowOff>
    </xdr:from>
    <xdr:to>
      <xdr:col>20</xdr:col>
      <xdr:colOff>314325</xdr:colOff>
      <xdr:row>15</xdr:row>
      <xdr:rowOff>107315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647700"/>
          <a:ext cx="5943600" cy="18884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142875</xdr:colOff>
      <xdr:row>21</xdr:row>
      <xdr:rowOff>38100</xdr:rowOff>
    </xdr:from>
    <xdr:to>
      <xdr:col>9</xdr:col>
      <xdr:colOff>600075</xdr:colOff>
      <xdr:row>32</xdr:row>
      <xdr:rowOff>145415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438525"/>
          <a:ext cx="5943600" cy="18884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419100</xdr:colOff>
      <xdr:row>21</xdr:row>
      <xdr:rowOff>47625</xdr:rowOff>
    </xdr:from>
    <xdr:to>
      <xdr:col>20</xdr:col>
      <xdr:colOff>266700</xdr:colOff>
      <xdr:row>32</xdr:row>
      <xdr:rowOff>154940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5100" y="3448050"/>
          <a:ext cx="5943600" cy="188849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95250</xdr:colOff>
      <xdr:row>39</xdr:row>
      <xdr:rowOff>19050</xdr:rowOff>
    </xdr:from>
    <xdr:to>
      <xdr:col>9</xdr:col>
      <xdr:colOff>552450</xdr:colOff>
      <xdr:row>50</xdr:row>
      <xdr:rowOff>126365</xdr:rowOff>
    </xdr:to>
    <xdr:pic>
      <xdr:nvPicPr>
        <xdr:cNvPr id="13" name="Picture 12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6334125"/>
          <a:ext cx="5943600" cy="18884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4</xdr:row>
      <xdr:rowOff>114300</xdr:rowOff>
    </xdr:from>
    <xdr:to>
      <xdr:col>10</xdr:col>
      <xdr:colOff>161925</xdr:colOff>
      <xdr:row>18</xdr:row>
      <xdr:rowOff>63500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762000"/>
          <a:ext cx="5943600" cy="2216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561975</xdr:colOff>
      <xdr:row>4</xdr:row>
      <xdr:rowOff>104775</xdr:rowOff>
    </xdr:from>
    <xdr:to>
      <xdr:col>20</xdr:col>
      <xdr:colOff>409575</xdr:colOff>
      <xdr:row>18</xdr:row>
      <xdr:rowOff>53975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52475"/>
          <a:ext cx="5943600" cy="2216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323850</xdr:colOff>
      <xdr:row>25</xdr:row>
      <xdr:rowOff>66675</xdr:rowOff>
    </xdr:from>
    <xdr:to>
      <xdr:col>10</xdr:col>
      <xdr:colOff>171450</xdr:colOff>
      <xdr:row>39</xdr:row>
      <xdr:rowOff>15875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4114800"/>
          <a:ext cx="5943600" cy="2216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552450</xdr:colOff>
      <xdr:row>25</xdr:row>
      <xdr:rowOff>85725</xdr:rowOff>
    </xdr:from>
    <xdr:to>
      <xdr:col>20</xdr:col>
      <xdr:colOff>400050</xdr:colOff>
      <xdr:row>39</xdr:row>
      <xdr:rowOff>34925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4133850"/>
          <a:ext cx="5943600" cy="2216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342900</xdr:colOff>
      <xdr:row>46</xdr:row>
      <xdr:rowOff>104775</xdr:rowOff>
    </xdr:from>
    <xdr:to>
      <xdr:col>10</xdr:col>
      <xdr:colOff>190500</xdr:colOff>
      <xdr:row>60</xdr:row>
      <xdr:rowOff>53975</xdr:rowOff>
    </xdr:to>
    <xdr:pic>
      <xdr:nvPicPr>
        <xdr:cNvPr id="11" name="Picture 10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553325"/>
          <a:ext cx="5943600" cy="22161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4" workbookViewId="0">
      <selection activeCell="A18" sqref="A18:E36"/>
    </sheetView>
  </sheetViews>
  <sheetFormatPr defaultColWidth="9.109375"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  <col min="10" max="16384" width="9.109375" style="38"/>
  </cols>
  <sheetData>
    <row r="14" spans="1:6" ht="15" customHeight="1" x14ac:dyDescent="0.3">
      <c r="A14" s="1"/>
      <c r="C14" s="2"/>
      <c r="F14" s="2"/>
    </row>
    <row r="15" spans="1:6" ht="18.75" customHeight="1" x14ac:dyDescent="0.35">
      <c r="A15" s="46" t="s">
        <v>0</v>
      </c>
      <c r="B15" s="46"/>
      <c r="C15" s="46"/>
      <c r="D15" s="46"/>
      <c r="E15" s="46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26</v>
      </c>
      <c r="D17" s="7"/>
      <c r="E17" s="32"/>
    </row>
    <row r="18" spans="1:5" ht="16.5" customHeight="1" x14ac:dyDescent="0.3">
      <c r="A18" s="8" t="s">
        <v>4</v>
      </c>
      <c r="B18" s="6" t="s">
        <v>27</v>
      </c>
      <c r="C18" s="32"/>
      <c r="D18" s="32"/>
      <c r="E18" s="32"/>
    </row>
    <row r="19" spans="1:5" ht="16.5" customHeight="1" x14ac:dyDescent="0.3">
      <c r="A19" s="8" t="s">
        <v>5</v>
      </c>
      <c r="B19" s="9"/>
      <c r="C19" s="32"/>
      <c r="D19" s="32"/>
      <c r="E19" s="32"/>
    </row>
    <row r="20" spans="1:5" ht="16.5" customHeight="1" x14ac:dyDescent="0.3">
      <c r="A20" s="6" t="s">
        <v>6</v>
      </c>
      <c r="B20" s="9">
        <v>10.28</v>
      </c>
      <c r="C20" s="32"/>
      <c r="D20" s="32"/>
      <c r="E20" s="32"/>
    </row>
    <row r="21" spans="1:5" ht="16.5" customHeight="1" x14ac:dyDescent="0.3">
      <c r="A21" s="6" t="s">
        <v>7</v>
      </c>
      <c r="B21" s="10">
        <f>B20/100*5/50*5/50</f>
        <v>1.0279999999999998E-3</v>
      </c>
      <c r="C21" s="32"/>
      <c r="D21" s="32"/>
      <c r="E21" s="32"/>
    </row>
    <row r="22" spans="1:5" ht="15.75" customHeight="1" x14ac:dyDescent="0.3">
      <c r="A22" s="32"/>
      <c r="B22" s="44"/>
      <c r="C22" s="32"/>
      <c r="D22" s="32"/>
      <c r="E22" s="32"/>
    </row>
    <row r="23" spans="1:5" ht="16.5" customHeight="1" x14ac:dyDescent="0.3">
      <c r="A23" s="12" t="s">
        <v>8</v>
      </c>
      <c r="B23" s="11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3">
        <v>1</v>
      </c>
      <c r="B24" s="14">
        <v>2184880</v>
      </c>
      <c r="C24" s="14">
        <v>10198.32</v>
      </c>
      <c r="D24" s="15">
        <v>1.08</v>
      </c>
      <c r="E24" s="16">
        <v>11.01</v>
      </c>
    </row>
    <row r="25" spans="1:5" ht="16.5" customHeight="1" x14ac:dyDescent="0.3">
      <c r="A25" s="13">
        <v>2</v>
      </c>
      <c r="B25" s="14">
        <v>2174842</v>
      </c>
      <c r="C25" s="14">
        <v>10239.83</v>
      </c>
      <c r="D25" s="15">
        <v>1.08</v>
      </c>
      <c r="E25" s="15">
        <v>11.01</v>
      </c>
    </row>
    <row r="26" spans="1:5" ht="16.5" customHeight="1" x14ac:dyDescent="0.3">
      <c r="A26" s="13">
        <v>3</v>
      </c>
      <c r="B26" s="14">
        <v>2182089</v>
      </c>
      <c r="C26" s="14">
        <v>10254.65</v>
      </c>
      <c r="D26" s="15">
        <v>1.07</v>
      </c>
      <c r="E26" s="15">
        <v>11.02</v>
      </c>
    </row>
    <row r="27" spans="1:5" ht="16.5" customHeight="1" x14ac:dyDescent="0.3">
      <c r="A27" s="13">
        <v>4</v>
      </c>
      <c r="B27" s="14">
        <v>2184465</v>
      </c>
      <c r="C27" s="14">
        <v>10379.06</v>
      </c>
      <c r="D27" s="15">
        <v>1.06</v>
      </c>
      <c r="E27" s="15">
        <v>11.03</v>
      </c>
    </row>
    <row r="28" spans="1:5" ht="16.5" customHeight="1" x14ac:dyDescent="0.3">
      <c r="A28" s="13">
        <v>5</v>
      </c>
      <c r="B28" s="14">
        <v>2183503</v>
      </c>
      <c r="C28" s="14">
        <v>10499.29</v>
      </c>
      <c r="D28" s="15">
        <v>1.06</v>
      </c>
      <c r="E28" s="15">
        <v>11.02</v>
      </c>
    </row>
    <row r="29" spans="1:5" ht="16.5" customHeight="1" x14ac:dyDescent="0.3">
      <c r="A29" s="13">
        <v>6</v>
      </c>
      <c r="B29" s="17">
        <v>2184577</v>
      </c>
      <c r="C29" s="17">
        <v>10557.38</v>
      </c>
      <c r="D29" s="18">
        <v>1.06</v>
      </c>
      <c r="E29" s="18">
        <v>11.04</v>
      </c>
    </row>
    <row r="30" spans="1:5" ht="16.5" customHeight="1" x14ac:dyDescent="0.3">
      <c r="A30" s="19" t="s">
        <v>13</v>
      </c>
      <c r="B30" s="20">
        <f>AVERAGE(B24:B29)</f>
        <v>2182392.6666666665</v>
      </c>
      <c r="C30" s="22">
        <f>AVERAGE(C24:C29)</f>
        <v>10354.754999999999</v>
      </c>
      <c r="D30" s="22">
        <f>AVERAGE(D24:D29)</f>
        <v>1.0683333333333336</v>
      </c>
      <c r="E30" s="22">
        <f>AVERAGE(E24:E29)</f>
        <v>11.021666666666667</v>
      </c>
    </row>
    <row r="31" spans="1:5" ht="16.5" customHeight="1" x14ac:dyDescent="0.3">
      <c r="A31" s="23" t="s">
        <v>14</v>
      </c>
      <c r="B31" s="24">
        <f>(STDEV(B24:B29)/B30)</f>
        <v>1.7578931168198983E-3</v>
      </c>
      <c r="C31" s="25"/>
      <c r="D31" s="25"/>
      <c r="E31" s="26"/>
    </row>
    <row r="32" spans="1:5" s="3" customFormat="1" ht="16.5" customHeight="1" x14ac:dyDescent="0.3">
      <c r="A32" s="27" t="s">
        <v>15</v>
      </c>
      <c r="B32" s="28">
        <f>COUNT(B24:B29)</f>
        <v>6</v>
      </c>
      <c r="C32" s="29"/>
      <c r="D32" s="30"/>
      <c r="E32" s="31"/>
    </row>
    <row r="33" spans="1:5" s="3" customFormat="1" ht="15.75" customHeight="1" x14ac:dyDescent="0.3">
      <c r="A33" s="32"/>
      <c r="B33" s="32"/>
      <c r="C33" s="32"/>
      <c r="D33" s="32"/>
      <c r="E33" s="32"/>
    </row>
    <row r="34" spans="1:5" s="3" customFormat="1" ht="16.5" customHeight="1" x14ac:dyDescent="0.3">
      <c r="A34" s="8" t="s">
        <v>16</v>
      </c>
      <c r="B34" s="34" t="s">
        <v>17</v>
      </c>
      <c r="C34" s="33"/>
      <c r="D34" s="33"/>
      <c r="E34" s="33"/>
    </row>
    <row r="35" spans="1:5" ht="16.5" customHeight="1" x14ac:dyDescent="0.3">
      <c r="A35" s="8"/>
      <c r="B35" s="34" t="s">
        <v>18</v>
      </c>
      <c r="C35" s="33"/>
      <c r="D35" s="33"/>
      <c r="E35" s="33"/>
    </row>
    <row r="36" spans="1:5" ht="16.5" customHeight="1" x14ac:dyDescent="0.3">
      <c r="A36" s="8"/>
      <c r="B36" s="34" t="s">
        <v>19</v>
      </c>
      <c r="C36" s="33"/>
      <c r="D36" s="33"/>
      <c r="E36" s="33"/>
    </row>
    <row r="37" spans="1:5" ht="15.75" customHeight="1" x14ac:dyDescent="0.3">
      <c r="A37" s="32"/>
      <c r="B37" s="32"/>
      <c r="C37" s="32"/>
      <c r="D37" s="32"/>
      <c r="E37" s="32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8" t="s">
        <v>4</v>
      </c>
      <c r="B39" s="6"/>
      <c r="C39" s="32"/>
      <c r="D39" s="32"/>
      <c r="E39" s="32"/>
    </row>
    <row r="40" spans="1:5" ht="16.5" customHeight="1" x14ac:dyDescent="0.3">
      <c r="A40" s="8" t="s">
        <v>5</v>
      </c>
      <c r="B40" s="9"/>
      <c r="C40" s="32"/>
      <c r="D40" s="32"/>
      <c r="E40" s="32"/>
    </row>
    <row r="41" spans="1:5" ht="16.5" customHeight="1" x14ac:dyDescent="0.3">
      <c r="A41" s="6" t="s">
        <v>6</v>
      </c>
      <c r="B41" s="9"/>
      <c r="C41" s="32"/>
      <c r="D41" s="32"/>
      <c r="E41" s="32"/>
    </row>
    <row r="42" spans="1:5" ht="16.5" customHeight="1" x14ac:dyDescent="0.3">
      <c r="A42" s="6" t="s">
        <v>7</v>
      </c>
      <c r="B42" s="10"/>
      <c r="C42" s="32"/>
      <c r="D42" s="32"/>
      <c r="E42" s="32"/>
    </row>
    <row r="43" spans="1:5" ht="15.75" customHeight="1" x14ac:dyDescent="0.3">
      <c r="A43" s="32"/>
      <c r="B43" s="32"/>
      <c r="C43" s="32"/>
      <c r="D43" s="32"/>
      <c r="E43" s="32"/>
    </row>
    <row r="44" spans="1:5" ht="16.5" customHeight="1" x14ac:dyDescent="0.3">
      <c r="A44" s="12" t="s">
        <v>8</v>
      </c>
      <c r="B44" s="11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3">
        <v>1</v>
      </c>
      <c r="B45" s="14"/>
      <c r="C45" s="14"/>
      <c r="D45" s="15"/>
      <c r="E45" s="16"/>
    </row>
    <row r="46" spans="1:5" ht="16.5" customHeight="1" x14ac:dyDescent="0.3">
      <c r="A46" s="13">
        <v>2</v>
      </c>
      <c r="B46" s="14"/>
      <c r="C46" s="14"/>
      <c r="D46" s="15"/>
      <c r="E46" s="15"/>
    </row>
    <row r="47" spans="1:5" ht="16.5" customHeight="1" x14ac:dyDescent="0.3">
      <c r="A47" s="13">
        <v>3</v>
      </c>
      <c r="B47" s="14"/>
      <c r="C47" s="14"/>
      <c r="D47" s="15"/>
      <c r="E47" s="15"/>
    </row>
    <row r="48" spans="1:5" ht="16.5" customHeight="1" x14ac:dyDescent="0.3">
      <c r="A48" s="13">
        <v>4</v>
      </c>
      <c r="B48" s="14"/>
      <c r="C48" s="14"/>
      <c r="D48" s="15"/>
      <c r="E48" s="15"/>
    </row>
    <row r="49" spans="1:7" ht="16.5" customHeight="1" x14ac:dyDescent="0.3">
      <c r="A49" s="13">
        <v>5</v>
      </c>
      <c r="B49" s="14"/>
      <c r="C49" s="14"/>
      <c r="D49" s="15"/>
      <c r="E49" s="15"/>
    </row>
    <row r="50" spans="1:7" ht="16.5" customHeight="1" x14ac:dyDescent="0.3">
      <c r="A50" s="13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26"/>
    </row>
    <row r="53" spans="1:7" s="3" customFormat="1" ht="16.5" customHeight="1" x14ac:dyDescent="0.3">
      <c r="A53" s="27" t="s">
        <v>15</v>
      </c>
      <c r="B53" s="28">
        <f>COUNT(B45:B50)</f>
        <v>0</v>
      </c>
      <c r="C53" s="29"/>
      <c r="D53" s="30"/>
      <c r="E53" s="31"/>
    </row>
    <row r="54" spans="1:7" s="3" customFormat="1" ht="15.75" customHeight="1" x14ac:dyDescent="0.3">
      <c r="A54" s="32"/>
      <c r="B54" s="32"/>
      <c r="C54" s="32"/>
      <c r="D54" s="32"/>
      <c r="E54" s="32"/>
    </row>
    <row r="55" spans="1:7" s="3" customFormat="1" ht="16.5" customHeight="1" x14ac:dyDescent="0.3">
      <c r="A55" s="8" t="s">
        <v>16</v>
      </c>
      <c r="B55" s="34" t="s">
        <v>17</v>
      </c>
      <c r="C55" s="33"/>
      <c r="D55" s="33"/>
      <c r="E55" s="33"/>
    </row>
    <row r="56" spans="1:7" ht="16.5" customHeight="1" x14ac:dyDescent="0.3">
      <c r="A56" s="8"/>
      <c r="B56" s="34" t="s">
        <v>18</v>
      </c>
      <c r="C56" s="33"/>
      <c r="D56" s="33"/>
      <c r="E56" s="33"/>
    </row>
    <row r="57" spans="1:7" ht="16.5" customHeight="1" x14ac:dyDescent="0.3">
      <c r="A57" s="8"/>
      <c r="B57" s="34" t="s">
        <v>19</v>
      </c>
      <c r="C57" s="33"/>
      <c r="D57" s="33"/>
      <c r="E57" s="33"/>
    </row>
    <row r="58" spans="1:7" ht="14.25" customHeight="1" thickBot="1" x14ac:dyDescent="0.35">
      <c r="A58" s="35"/>
      <c r="B58" s="36"/>
      <c r="D58" s="37"/>
      <c r="F58" s="38"/>
      <c r="G58" s="38"/>
    </row>
    <row r="59" spans="1:7" ht="15" customHeight="1" x14ac:dyDescent="0.3">
      <c r="B59" s="47" t="s">
        <v>21</v>
      </c>
      <c r="C59" s="47"/>
      <c r="E59" s="45" t="s">
        <v>22</v>
      </c>
      <c r="F59" s="39"/>
      <c r="G59" s="45" t="s">
        <v>23</v>
      </c>
    </row>
    <row r="60" spans="1:7" ht="15" customHeight="1" x14ac:dyDescent="0.3">
      <c r="A60" s="40" t="s">
        <v>24</v>
      </c>
      <c r="B60" s="41" t="s">
        <v>28</v>
      </c>
      <c r="C60" s="41"/>
      <c r="E60" s="41"/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7" workbookViewId="0">
      <selection activeCell="A18" sqref="A18:E32"/>
    </sheetView>
  </sheetViews>
  <sheetFormatPr defaultColWidth="9.109375"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  <col min="10" max="16384" width="9.109375" style="38"/>
  </cols>
  <sheetData>
    <row r="14" spans="1:6" ht="15" customHeight="1" x14ac:dyDescent="0.3">
      <c r="A14" s="1"/>
      <c r="C14" s="2"/>
      <c r="F14" s="2"/>
    </row>
    <row r="15" spans="1:6" ht="18.75" customHeight="1" x14ac:dyDescent="0.35">
      <c r="A15" s="46" t="s">
        <v>0</v>
      </c>
      <c r="B15" s="46"/>
      <c r="C15" s="46"/>
      <c r="D15" s="46"/>
      <c r="E15" s="46"/>
    </row>
    <row r="16" spans="1:6" ht="16.5" customHeight="1" x14ac:dyDescent="0.3">
      <c r="A16" s="4" t="s">
        <v>1</v>
      </c>
      <c r="B16" s="5" t="s">
        <v>2</v>
      </c>
    </row>
    <row r="17" spans="1:5" ht="16.5" customHeight="1" x14ac:dyDescent="0.3">
      <c r="A17" s="6" t="s">
        <v>3</v>
      </c>
      <c r="B17" s="6" t="s">
        <v>26</v>
      </c>
      <c r="D17" s="7"/>
      <c r="E17" s="32"/>
    </row>
    <row r="18" spans="1:5" ht="16.5" customHeight="1" x14ac:dyDescent="0.3">
      <c r="A18" s="8" t="s">
        <v>4</v>
      </c>
      <c r="B18" s="7" t="s">
        <v>35</v>
      </c>
      <c r="C18" s="32"/>
      <c r="D18" s="32"/>
      <c r="E18" s="32"/>
    </row>
    <row r="19" spans="1:5" ht="16.5" customHeight="1" x14ac:dyDescent="0.3">
      <c r="A19" s="8" t="s">
        <v>5</v>
      </c>
      <c r="B19" s="9">
        <v>99.9</v>
      </c>
      <c r="C19" s="32"/>
      <c r="D19" s="32"/>
      <c r="E19" s="32"/>
    </row>
    <row r="20" spans="1:5" ht="16.5" customHeight="1" x14ac:dyDescent="0.3">
      <c r="A20" s="6" t="s">
        <v>6</v>
      </c>
      <c r="B20" s="9">
        <v>9.3000000000000007</v>
      </c>
      <c r="C20" s="32"/>
      <c r="D20" s="32"/>
      <c r="E20" s="32"/>
    </row>
    <row r="21" spans="1:5" ht="16.5" customHeight="1" x14ac:dyDescent="0.3">
      <c r="A21" s="6" t="s">
        <v>7</v>
      </c>
      <c r="B21" s="10">
        <f>B20/100*5/50*5/50</f>
        <v>9.3000000000000016E-4</v>
      </c>
      <c r="C21" s="32"/>
      <c r="D21" s="32"/>
      <c r="E21" s="32"/>
    </row>
    <row r="22" spans="1:5" ht="15.75" customHeight="1" x14ac:dyDescent="0.3">
      <c r="A22" s="32"/>
      <c r="B22" s="44"/>
      <c r="C22" s="32"/>
      <c r="D22" s="32"/>
      <c r="E22" s="32"/>
    </row>
    <row r="23" spans="1:5" ht="16.5" customHeight="1" x14ac:dyDescent="0.3">
      <c r="A23" s="12" t="s">
        <v>8</v>
      </c>
      <c r="B23" s="11" t="s">
        <v>9</v>
      </c>
      <c r="C23" s="12" t="s">
        <v>10</v>
      </c>
      <c r="D23" s="12" t="s">
        <v>11</v>
      </c>
      <c r="E23" s="12" t="s">
        <v>12</v>
      </c>
    </row>
    <row r="24" spans="1:5" ht="16.5" customHeight="1" x14ac:dyDescent="0.3">
      <c r="A24" s="13">
        <v>1</v>
      </c>
      <c r="B24" s="14">
        <v>1956178</v>
      </c>
      <c r="C24" s="14">
        <v>11219.43</v>
      </c>
      <c r="D24" s="15">
        <v>1.07</v>
      </c>
      <c r="E24" s="16">
        <v>12.97</v>
      </c>
    </row>
    <row r="25" spans="1:5" ht="16.5" customHeight="1" x14ac:dyDescent="0.3">
      <c r="A25" s="13">
        <v>2</v>
      </c>
      <c r="B25" s="14">
        <v>1951233</v>
      </c>
      <c r="C25" s="15">
        <v>11322.32</v>
      </c>
      <c r="D25" s="15">
        <v>1.08</v>
      </c>
      <c r="E25" s="15">
        <v>12.97</v>
      </c>
    </row>
    <row r="26" spans="1:5" ht="16.5" customHeight="1" x14ac:dyDescent="0.3">
      <c r="A26" s="13">
        <v>3</v>
      </c>
      <c r="B26" s="14">
        <v>1955841</v>
      </c>
      <c r="C26" s="14">
        <v>11342.86</v>
      </c>
      <c r="D26" s="15">
        <v>1.07</v>
      </c>
      <c r="E26" s="15">
        <v>12.98</v>
      </c>
    </row>
    <row r="27" spans="1:5" ht="16.5" customHeight="1" x14ac:dyDescent="0.3">
      <c r="A27" s="13">
        <v>4</v>
      </c>
      <c r="B27" s="14">
        <v>1964572</v>
      </c>
      <c r="C27" s="14">
        <v>11490.78</v>
      </c>
      <c r="D27" s="15">
        <v>1.07</v>
      </c>
      <c r="E27" s="15">
        <v>12.99</v>
      </c>
    </row>
    <row r="28" spans="1:5" ht="16.5" customHeight="1" x14ac:dyDescent="0.3">
      <c r="A28" s="13">
        <v>5</v>
      </c>
      <c r="B28" s="14">
        <v>1965370</v>
      </c>
      <c r="C28" s="14">
        <v>11610.21</v>
      </c>
      <c r="D28" s="15">
        <v>1.07</v>
      </c>
      <c r="E28" s="15">
        <v>12.98</v>
      </c>
    </row>
    <row r="29" spans="1:5" ht="16.5" customHeight="1" x14ac:dyDescent="0.3">
      <c r="A29" s="13">
        <v>6</v>
      </c>
      <c r="B29" s="17">
        <v>1959312</v>
      </c>
      <c r="C29" s="17">
        <v>11695.2</v>
      </c>
      <c r="D29" s="18">
        <v>1.05</v>
      </c>
      <c r="E29" s="18">
        <v>13</v>
      </c>
    </row>
    <row r="30" spans="1:5" ht="16.5" customHeight="1" x14ac:dyDescent="0.3">
      <c r="A30" s="19" t="s">
        <v>13</v>
      </c>
      <c r="B30" s="20">
        <f>AVERAGE(B24:B29)</f>
        <v>1958751</v>
      </c>
      <c r="C30" s="22">
        <f>AVERAGE(C24:C29)</f>
        <v>11446.800000000001</v>
      </c>
      <c r="D30" s="22">
        <f>AVERAGE(D24:D29)</f>
        <v>1.0683333333333336</v>
      </c>
      <c r="E30" s="22">
        <f>AVERAGE(E24:E29)</f>
        <v>12.981666666666667</v>
      </c>
    </row>
    <row r="31" spans="1:5" ht="16.5" customHeight="1" x14ac:dyDescent="0.3">
      <c r="A31" s="23" t="s">
        <v>14</v>
      </c>
      <c r="B31" s="24">
        <f>(STDEV(B24:B29)/B30)</f>
        <v>2.7927281991995917E-3</v>
      </c>
      <c r="C31" s="25"/>
      <c r="D31" s="25"/>
      <c r="E31" s="26"/>
    </row>
    <row r="32" spans="1:5" s="3" customFormat="1" ht="16.5" customHeight="1" x14ac:dyDescent="0.3">
      <c r="A32" s="27" t="s">
        <v>15</v>
      </c>
      <c r="B32" s="28">
        <f>COUNT(B24:B29)</f>
        <v>6</v>
      </c>
      <c r="C32" s="29"/>
      <c r="D32" s="30"/>
      <c r="E32" s="31"/>
    </row>
    <row r="33" spans="1:5" s="3" customFormat="1" ht="15.75" customHeight="1" x14ac:dyDescent="0.3">
      <c r="A33" s="32"/>
      <c r="B33" s="32"/>
      <c r="C33" s="32"/>
      <c r="D33" s="32"/>
      <c r="E33" s="32"/>
    </row>
    <row r="34" spans="1:5" s="3" customFormat="1" ht="16.5" customHeight="1" x14ac:dyDescent="0.3">
      <c r="A34" s="8" t="s">
        <v>16</v>
      </c>
      <c r="B34" s="34" t="s">
        <v>17</v>
      </c>
      <c r="C34" s="33"/>
      <c r="D34" s="33"/>
      <c r="E34" s="33"/>
    </row>
    <row r="35" spans="1:5" ht="16.5" customHeight="1" x14ac:dyDescent="0.3">
      <c r="A35" s="8"/>
      <c r="B35" s="34" t="s">
        <v>18</v>
      </c>
      <c r="C35" s="33"/>
      <c r="D35" s="33"/>
      <c r="E35" s="33"/>
    </row>
    <row r="36" spans="1:5" ht="16.5" customHeight="1" x14ac:dyDescent="0.3">
      <c r="A36" s="8"/>
      <c r="B36" s="34" t="s">
        <v>19</v>
      </c>
      <c r="C36" s="33"/>
      <c r="D36" s="33"/>
      <c r="E36" s="33"/>
    </row>
    <row r="37" spans="1:5" ht="15.75" customHeight="1" x14ac:dyDescent="0.3">
      <c r="A37" s="32"/>
      <c r="B37" s="32"/>
      <c r="C37" s="32"/>
      <c r="D37" s="32"/>
      <c r="E37" s="32"/>
    </row>
    <row r="38" spans="1:5" ht="16.5" customHeight="1" x14ac:dyDescent="0.3">
      <c r="A38" s="4" t="s">
        <v>1</v>
      </c>
      <c r="B38" s="5" t="s">
        <v>20</v>
      </c>
    </row>
    <row r="39" spans="1:5" ht="16.5" customHeight="1" x14ac:dyDescent="0.3">
      <c r="A39" s="8" t="s">
        <v>4</v>
      </c>
      <c r="B39" s="6"/>
      <c r="C39" s="32"/>
      <c r="D39" s="32"/>
      <c r="E39" s="32"/>
    </row>
    <row r="40" spans="1:5" ht="16.5" customHeight="1" x14ac:dyDescent="0.3">
      <c r="A40" s="8" t="s">
        <v>5</v>
      </c>
      <c r="B40" s="9"/>
      <c r="C40" s="32"/>
      <c r="D40" s="32"/>
      <c r="E40" s="32"/>
    </row>
    <row r="41" spans="1:5" ht="16.5" customHeight="1" x14ac:dyDescent="0.3">
      <c r="A41" s="6" t="s">
        <v>6</v>
      </c>
      <c r="B41" s="9"/>
      <c r="C41" s="32"/>
      <c r="D41" s="32"/>
      <c r="E41" s="32"/>
    </row>
    <row r="42" spans="1:5" ht="16.5" customHeight="1" x14ac:dyDescent="0.3">
      <c r="A42" s="6" t="s">
        <v>7</v>
      </c>
      <c r="B42" s="10"/>
      <c r="C42" s="32"/>
      <c r="D42" s="32"/>
      <c r="E42" s="32"/>
    </row>
    <row r="43" spans="1:5" ht="15.75" customHeight="1" x14ac:dyDescent="0.3">
      <c r="A43" s="32"/>
      <c r="B43" s="32"/>
      <c r="C43" s="32"/>
      <c r="D43" s="32"/>
      <c r="E43" s="32"/>
    </row>
    <row r="44" spans="1:5" ht="16.5" customHeight="1" x14ac:dyDescent="0.3">
      <c r="A44" s="12" t="s">
        <v>8</v>
      </c>
      <c r="B44" s="11" t="s">
        <v>9</v>
      </c>
      <c r="C44" s="12" t="s">
        <v>10</v>
      </c>
      <c r="D44" s="12" t="s">
        <v>11</v>
      </c>
      <c r="E44" s="12" t="s">
        <v>12</v>
      </c>
    </row>
    <row r="45" spans="1:5" ht="16.5" customHeight="1" x14ac:dyDescent="0.3">
      <c r="A45" s="13">
        <v>1</v>
      </c>
      <c r="B45" s="14"/>
      <c r="C45" s="14"/>
      <c r="D45" s="15"/>
      <c r="E45" s="16"/>
    </row>
    <row r="46" spans="1:5" ht="16.5" customHeight="1" x14ac:dyDescent="0.3">
      <c r="A46" s="13">
        <v>2</v>
      </c>
      <c r="B46" s="14"/>
      <c r="C46" s="14"/>
      <c r="D46" s="15"/>
      <c r="E46" s="15"/>
    </row>
    <row r="47" spans="1:5" ht="16.5" customHeight="1" x14ac:dyDescent="0.3">
      <c r="A47" s="13">
        <v>3</v>
      </c>
      <c r="B47" s="14"/>
      <c r="C47" s="14"/>
      <c r="D47" s="15"/>
      <c r="E47" s="15"/>
    </row>
    <row r="48" spans="1:5" ht="16.5" customHeight="1" x14ac:dyDescent="0.3">
      <c r="A48" s="13">
        <v>4</v>
      </c>
      <c r="B48" s="14"/>
      <c r="C48" s="14"/>
      <c r="D48" s="15"/>
      <c r="E48" s="15"/>
    </row>
    <row r="49" spans="1:7" ht="16.5" customHeight="1" x14ac:dyDescent="0.3">
      <c r="A49" s="13">
        <v>5</v>
      </c>
      <c r="B49" s="14"/>
      <c r="C49" s="14"/>
      <c r="D49" s="15"/>
      <c r="E49" s="15"/>
    </row>
    <row r="50" spans="1:7" ht="16.5" customHeight="1" x14ac:dyDescent="0.3">
      <c r="A50" s="13">
        <v>6</v>
      </c>
      <c r="B50" s="17"/>
      <c r="C50" s="17"/>
      <c r="D50" s="18"/>
      <c r="E50" s="18"/>
    </row>
    <row r="51" spans="1:7" ht="16.5" customHeight="1" x14ac:dyDescent="0.3">
      <c r="A51" s="19" t="s">
        <v>13</v>
      </c>
      <c r="B51" s="20" t="e">
        <f>AVERAGE(B45:B50)</f>
        <v>#DIV/0!</v>
      </c>
      <c r="C51" s="21" t="e">
        <f>AVERAGE(C45:C50)</f>
        <v>#DIV/0!</v>
      </c>
      <c r="D51" s="22" t="e">
        <f>AVERAGE(D45:D50)</f>
        <v>#DIV/0!</v>
      </c>
      <c r="E51" s="22" t="e">
        <f>AVERAGE(E45:E50)</f>
        <v>#DIV/0!</v>
      </c>
    </row>
    <row r="52" spans="1:7" ht="16.5" customHeight="1" x14ac:dyDescent="0.3">
      <c r="A52" s="23" t="s">
        <v>14</v>
      </c>
      <c r="B52" s="24" t="e">
        <f>(STDEV(B45:B50)/B51)</f>
        <v>#DIV/0!</v>
      </c>
      <c r="C52" s="25"/>
      <c r="D52" s="25"/>
      <c r="E52" s="26"/>
    </row>
    <row r="53" spans="1:7" s="3" customFormat="1" ht="16.5" customHeight="1" x14ac:dyDescent="0.3">
      <c r="A53" s="27" t="s">
        <v>15</v>
      </c>
      <c r="B53" s="28">
        <f>COUNT(B45:B50)</f>
        <v>0</v>
      </c>
      <c r="C53" s="29"/>
      <c r="D53" s="30"/>
      <c r="E53" s="31"/>
    </row>
    <row r="54" spans="1:7" s="3" customFormat="1" ht="15.75" customHeight="1" x14ac:dyDescent="0.3">
      <c r="A54" s="32"/>
      <c r="B54" s="32"/>
      <c r="C54" s="32"/>
      <c r="D54" s="32"/>
      <c r="E54" s="32"/>
    </row>
    <row r="55" spans="1:7" s="3" customFormat="1" ht="16.5" customHeight="1" x14ac:dyDescent="0.3">
      <c r="A55" s="8" t="s">
        <v>16</v>
      </c>
      <c r="B55" s="34" t="s">
        <v>17</v>
      </c>
      <c r="C55" s="33"/>
      <c r="D55" s="33"/>
      <c r="E55" s="33"/>
    </row>
    <row r="56" spans="1:7" ht="16.5" customHeight="1" x14ac:dyDescent="0.3">
      <c r="A56" s="8"/>
      <c r="B56" s="34" t="s">
        <v>18</v>
      </c>
      <c r="C56" s="33"/>
      <c r="D56" s="33"/>
      <c r="E56" s="33"/>
    </row>
    <row r="57" spans="1:7" ht="16.5" customHeight="1" x14ac:dyDescent="0.3">
      <c r="A57" s="8"/>
      <c r="B57" s="34" t="s">
        <v>19</v>
      </c>
      <c r="C57" s="33"/>
      <c r="D57" s="33"/>
      <c r="E57" s="33"/>
    </row>
    <row r="58" spans="1:7" ht="14.25" customHeight="1" thickBot="1" x14ac:dyDescent="0.35">
      <c r="A58" s="35"/>
      <c r="B58" s="36"/>
      <c r="D58" s="37"/>
      <c r="F58" s="38"/>
      <c r="G58" s="38"/>
    </row>
    <row r="59" spans="1:7" ht="15" customHeight="1" x14ac:dyDescent="0.3">
      <c r="B59" s="47" t="s">
        <v>21</v>
      </c>
      <c r="C59" s="47"/>
      <c r="E59" s="45" t="s">
        <v>22</v>
      </c>
      <c r="F59" s="39"/>
      <c r="G59" s="45" t="s">
        <v>23</v>
      </c>
    </row>
    <row r="60" spans="1:7" ht="15" customHeight="1" x14ac:dyDescent="0.3">
      <c r="A60" s="40" t="s">
        <v>24</v>
      </c>
      <c r="B60" s="41" t="s">
        <v>28</v>
      </c>
      <c r="C60" s="41"/>
      <c r="E60" s="41"/>
      <c r="G60" s="41"/>
    </row>
    <row r="61" spans="1:7" ht="15" customHeight="1" x14ac:dyDescent="0.3">
      <c r="A61" s="40" t="s">
        <v>25</v>
      </c>
      <c r="B61" s="42"/>
      <c r="C61" s="42"/>
      <c r="E61" s="4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view="pageBreakPreview" topLeftCell="A37" zoomScale="110" zoomScaleNormal="100" zoomScaleSheetLayoutView="110" workbookViewId="0">
      <selection activeCell="B45" sqref="B45"/>
    </sheetView>
  </sheetViews>
  <sheetFormatPr defaultColWidth="9.109375"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  <col min="10" max="16384" width="9.109375" style="38"/>
  </cols>
  <sheetData>
    <row r="1" spans="1:5" ht="18.75" customHeight="1" x14ac:dyDescent="0.35">
      <c r="A1" s="46" t="s">
        <v>0</v>
      </c>
      <c r="B1" s="46"/>
      <c r="C1" s="46"/>
      <c r="D1" s="46"/>
      <c r="E1" s="46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6" t="s">
        <v>26</v>
      </c>
      <c r="D3" s="7"/>
      <c r="E3" s="32"/>
    </row>
    <row r="4" spans="1:5" ht="16.5" customHeight="1" x14ac:dyDescent="0.3">
      <c r="A4" s="8" t="s">
        <v>4</v>
      </c>
      <c r="B4" s="6" t="s">
        <v>36</v>
      </c>
      <c r="C4" s="32"/>
      <c r="D4" s="32"/>
      <c r="E4" s="32"/>
    </row>
    <row r="5" spans="1:5" ht="16.5" customHeight="1" x14ac:dyDescent="0.3">
      <c r="A5" s="8" t="s">
        <v>5</v>
      </c>
      <c r="B5" s="9">
        <v>99.8</v>
      </c>
      <c r="C5" s="32"/>
      <c r="D5" s="32"/>
      <c r="E5" s="32"/>
    </row>
    <row r="6" spans="1:5" ht="16.5" customHeight="1" x14ac:dyDescent="0.3">
      <c r="A6" s="6" t="s">
        <v>6</v>
      </c>
      <c r="B6" s="9">
        <v>9.2799999999999994</v>
      </c>
      <c r="C6" s="32"/>
      <c r="D6" s="32"/>
      <c r="E6" s="32"/>
    </row>
    <row r="7" spans="1:5" ht="16.5" customHeight="1" x14ac:dyDescent="0.3">
      <c r="A7" s="6" t="s">
        <v>7</v>
      </c>
      <c r="B7" s="10">
        <f>B6/100*5/50*5/50</f>
        <v>9.279999999999999E-4</v>
      </c>
      <c r="C7" s="32"/>
      <c r="D7" s="32"/>
      <c r="E7" s="32"/>
    </row>
    <row r="8" spans="1:5" ht="15.75" customHeight="1" x14ac:dyDescent="0.3">
      <c r="A8" s="32"/>
      <c r="B8" s="44"/>
      <c r="C8" s="32"/>
      <c r="D8" s="32"/>
      <c r="E8" s="32"/>
    </row>
    <row r="9" spans="1:5" ht="16.5" customHeight="1" x14ac:dyDescent="0.3">
      <c r="A9" s="12" t="s">
        <v>8</v>
      </c>
      <c r="B9" s="11" t="s">
        <v>9</v>
      </c>
      <c r="C9" s="12" t="s">
        <v>10</v>
      </c>
      <c r="D9" s="12" t="s">
        <v>11</v>
      </c>
      <c r="E9" s="12" t="s">
        <v>12</v>
      </c>
    </row>
    <row r="10" spans="1:5" ht="16.5" customHeight="1" x14ac:dyDescent="0.3">
      <c r="A10" s="13">
        <v>1</v>
      </c>
      <c r="B10" s="14">
        <v>1740319</v>
      </c>
      <c r="C10" s="15">
        <v>10670.51</v>
      </c>
      <c r="D10" s="15">
        <v>1.08</v>
      </c>
      <c r="E10" s="16">
        <v>14.45</v>
      </c>
    </row>
    <row r="11" spans="1:5" ht="16.5" customHeight="1" x14ac:dyDescent="0.3">
      <c r="A11" s="13">
        <v>2</v>
      </c>
      <c r="B11" s="14">
        <v>1738551</v>
      </c>
      <c r="C11" s="15">
        <v>10709.12</v>
      </c>
      <c r="D11" s="15">
        <v>1.07</v>
      </c>
      <c r="E11" s="15">
        <v>14.46</v>
      </c>
    </row>
    <row r="12" spans="1:5" ht="16.5" customHeight="1" x14ac:dyDescent="0.3">
      <c r="A12" s="13">
        <v>3</v>
      </c>
      <c r="B12" s="14">
        <v>1741106</v>
      </c>
      <c r="C12" s="15">
        <v>10792.4</v>
      </c>
      <c r="D12" s="15">
        <v>1.07</v>
      </c>
      <c r="E12" s="15">
        <v>14.46</v>
      </c>
    </row>
    <row r="13" spans="1:5" ht="16.5" customHeight="1" x14ac:dyDescent="0.3">
      <c r="A13" s="13">
        <v>4</v>
      </c>
      <c r="B13" s="14">
        <v>1749511</v>
      </c>
      <c r="C13" s="15">
        <v>10863.85</v>
      </c>
      <c r="D13" s="15">
        <v>1.07</v>
      </c>
      <c r="E13" s="15">
        <v>14.47</v>
      </c>
    </row>
    <row r="14" spans="1:5" ht="16.5" customHeight="1" x14ac:dyDescent="0.3">
      <c r="A14" s="13">
        <v>5</v>
      </c>
      <c r="B14" s="14">
        <v>1748254</v>
      </c>
      <c r="C14" s="15">
        <v>11013.58</v>
      </c>
      <c r="D14" s="15">
        <v>1.06</v>
      </c>
      <c r="E14" s="15">
        <v>14.47</v>
      </c>
    </row>
    <row r="15" spans="1:5" ht="16.5" customHeight="1" x14ac:dyDescent="0.3">
      <c r="A15" s="13">
        <v>6</v>
      </c>
      <c r="B15" s="17">
        <v>1750783</v>
      </c>
      <c r="C15" s="18">
        <v>11067.1</v>
      </c>
      <c r="D15" s="18">
        <v>1.07</v>
      </c>
      <c r="E15" s="18">
        <v>14.48</v>
      </c>
    </row>
    <row r="16" spans="1:5" ht="16.5" customHeight="1" x14ac:dyDescent="0.3">
      <c r="A16" s="19" t="s">
        <v>13</v>
      </c>
      <c r="B16" s="20">
        <f>AVERAGE(B10:B15)</f>
        <v>1744754</v>
      </c>
      <c r="C16" s="22">
        <f>AVERAGE(C10:C15)</f>
        <v>10852.76</v>
      </c>
      <c r="D16" s="22">
        <f>AVERAGE(D10:D15)</f>
        <v>1.0700000000000003</v>
      </c>
      <c r="E16" s="22">
        <f>AVERAGE(E10:E15)</f>
        <v>14.465000000000002</v>
      </c>
    </row>
    <row r="17" spans="1:5" ht="16.5" customHeight="1" x14ac:dyDescent="0.3">
      <c r="A17" s="23" t="s">
        <v>14</v>
      </c>
      <c r="B17" s="24">
        <f>(STDEV(B10:B15)/B16)</f>
        <v>3.0617218694592558E-3</v>
      </c>
      <c r="C17" s="25"/>
      <c r="D17" s="25"/>
      <c r="E17" s="26"/>
    </row>
    <row r="18" spans="1:5" s="3" customFormat="1" ht="16.5" customHeight="1" x14ac:dyDescent="0.3">
      <c r="A18" s="27" t="s">
        <v>15</v>
      </c>
      <c r="B18" s="28">
        <f>COUNT(B10:B15)</f>
        <v>6</v>
      </c>
      <c r="C18" s="29"/>
      <c r="D18" s="30"/>
      <c r="E18" s="31"/>
    </row>
    <row r="19" spans="1:5" s="3" customFormat="1" ht="15.75" customHeight="1" x14ac:dyDescent="0.3">
      <c r="A19" s="32"/>
      <c r="B19" s="32"/>
      <c r="C19" s="32"/>
      <c r="D19" s="32"/>
      <c r="E19" s="32"/>
    </row>
    <row r="20" spans="1:5" s="3" customFormat="1" ht="16.5" customHeight="1" x14ac:dyDescent="0.3">
      <c r="A20" s="8" t="s">
        <v>16</v>
      </c>
      <c r="B20" s="34" t="s">
        <v>17</v>
      </c>
      <c r="C20" s="33"/>
      <c r="D20" s="33"/>
      <c r="E20" s="33"/>
    </row>
    <row r="21" spans="1:5" ht="16.5" customHeight="1" x14ac:dyDescent="0.3">
      <c r="A21" s="8"/>
      <c r="B21" s="34" t="s">
        <v>18</v>
      </c>
      <c r="C21" s="33"/>
      <c r="D21" s="33"/>
      <c r="E21" s="33"/>
    </row>
    <row r="22" spans="1:5" ht="16.5" customHeight="1" x14ac:dyDescent="0.3">
      <c r="A22" s="8"/>
      <c r="B22" s="34" t="s">
        <v>19</v>
      </c>
      <c r="C22" s="33"/>
      <c r="D22" s="33"/>
      <c r="E22" s="33"/>
    </row>
    <row r="23" spans="1:5" ht="15.75" customHeight="1" x14ac:dyDescent="0.3">
      <c r="A23" s="32"/>
      <c r="B23" s="32"/>
      <c r="C23" s="32"/>
      <c r="D23" s="32"/>
      <c r="E23" s="32"/>
    </row>
    <row r="24" spans="1:5" ht="16.5" customHeight="1" x14ac:dyDescent="0.3">
      <c r="A24" s="8" t="s">
        <v>4</v>
      </c>
      <c r="B24" s="6" t="s">
        <v>35</v>
      </c>
      <c r="C24" s="32"/>
      <c r="D24" s="32"/>
      <c r="E24" s="32"/>
    </row>
    <row r="25" spans="1:5" ht="16.5" customHeight="1" x14ac:dyDescent="0.3">
      <c r="A25" s="8" t="s">
        <v>5</v>
      </c>
      <c r="B25" s="9">
        <v>99.9</v>
      </c>
      <c r="C25" s="32"/>
      <c r="D25" s="32"/>
      <c r="E25" s="32"/>
    </row>
    <row r="26" spans="1:5" ht="16.5" customHeight="1" x14ac:dyDescent="0.3">
      <c r="A26" s="6" t="s">
        <v>6</v>
      </c>
      <c r="B26" s="9">
        <v>9.3000000000000007</v>
      </c>
      <c r="C26" s="32"/>
      <c r="D26" s="32"/>
      <c r="E26" s="32"/>
    </row>
    <row r="27" spans="1:5" ht="16.5" customHeight="1" x14ac:dyDescent="0.3">
      <c r="A27" s="6" t="s">
        <v>7</v>
      </c>
      <c r="B27" s="10">
        <v>9.3000000000000016E-4</v>
      </c>
      <c r="C27" s="32"/>
      <c r="D27" s="32"/>
      <c r="E27" s="32"/>
    </row>
    <row r="28" spans="1:5" ht="15.75" customHeight="1" x14ac:dyDescent="0.3">
      <c r="A28" s="32"/>
      <c r="B28" s="32"/>
      <c r="C28" s="32"/>
      <c r="D28" s="32"/>
      <c r="E28" s="32"/>
    </row>
    <row r="29" spans="1:5" ht="16.5" customHeight="1" x14ac:dyDescent="0.3">
      <c r="A29" s="12" t="s">
        <v>8</v>
      </c>
      <c r="B29" s="11" t="s">
        <v>9</v>
      </c>
      <c r="C29" s="12" t="s">
        <v>10</v>
      </c>
      <c r="D29" s="12" t="s">
        <v>11</v>
      </c>
      <c r="E29" s="12" t="s">
        <v>12</v>
      </c>
    </row>
    <row r="30" spans="1:5" ht="16.5" customHeight="1" x14ac:dyDescent="0.3">
      <c r="A30" s="13">
        <v>1</v>
      </c>
      <c r="B30" s="14">
        <v>1956178</v>
      </c>
      <c r="C30" s="14">
        <v>11219.43</v>
      </c>
      <c r="D30" s="15">
        <v>1.07</v>
      </c>
      <c r="E30" s="16">
        <v>12.97</v>
      </c>
    </row>
    <row r="31" spans="1:5" ht="16.5" customHeight="1" x14ac:dyDescent="0.3">
      <c r="A31" s="13">
        <v>2</v>
      </c>
      <c r="B31" s="14">
        <v>1951233</v>
      </c>
      <c r="C31" s="14">
        <v>11322.32</v>
      </c>
      <c r="D31" s="15">
        <v>1.08</v>
      </c>
      <c r="E31" s="15">
        <v>12.97</v>
      </c>
    </row>
    <row r="32" spans="1:5" ht="16.5" customHeight="1" x14ac:dyDescent="0.3">
      <c r="A32" s="13">
        <v>3</v>
      </c>
      <c r="B32" s="14">
        <v>1955841</v>
      </c>
      <c r="C32" s="14">
        <v>11342.86</v>
      </c>
      <c r="D32" s="15">
        <v>1.07</v>
      </c>
      <c r="E32" s="15">
        <v>12.98</v>
      </c>
    </row>
    <row r="33" spans="1:5" ht="16.5" customHeight="1" x14ac:dyDescent="0.3">
      <c r="A33" s="13">
        <v>4</v>
      </c>
      <c r="B33" s="14">
        <v>1964572</v>
      </c>
      <c r="C33" s="14">
        <v>11490.78</v>
      </c>
      <c r="D33" s="15">
        <v>1.07</v>
      </c>
      <c r="E33" s="15">
        <v>12.99</v>
      </c>
    </row>
    <row r="34" spans="1:5" ht="16.5" customHeight="1" x14ac:dyDescent="0.3">
      <c r="A34" s="13">
        <v>5</v>
      </c>
      <c r="B34" s="14">
        <v>1965370</v>
      </c>
      <c r="C34" s="14">
        <v>11610.21</v>
      </c>
      <c r="D34" s="15">
        <v>1.07</v>
      </c>
      <c r="E34" s="15">
        <v>12.98</v>
      </c>
    </row>
    <row r="35" spans="1:5" ht="16.5" customHeight="1" x14ac:dyDescent="0.3">
      <c r="A35" s="13">
        <v>6</v>
      </c>
      <c r="B35" s="17">
        <v>1959312</v>
      </c>
      <c r="C35" s="17">
        <v>11695.2</v>
      </c>
      <c r="D35" s="18">
        <v>1.05</v>
      </c>
      <c r="E35" s="18">
        <v>13</v>
      </c>
    </row>
    <row r="36" spans="1:5" ht="16.5" customHeight="1" x14ac:dyDescent="0.3">
      <c r="A36" s="19" t="s">
        <v>13</v>
      </c>
      <c r="B36" s="20">
        <v>1958751</v>
      </c>
      <c r="C36" s="21">
        <v>11446.800000000001</v>
      </c>
      <c r="D36" s="22">
        <v>1.0683333333333336</v>
      </c>
      <c r="E36" s="22">
        <v>12.981666666666667</v>
      </c>
    </row>
    <row r="37" spans="1:5" ht="16.5" customHeight="1" x14ac:dyDescent="0.3">
      <c r="A37" s="23" t="s">
        <v>14</v>
      </c>
      <c r="B37" s="24">
        <v>2.7927281991995917E-3</v>
      </c>
      <c r="C37" s="25"/>
      <c r="D37" s="25"/>
      <c r="E37" s="26"/>
    </row>
    <row r="38" spans="1:5" s="3" customFormat="1" ht="16.5" customHeight="1" x14ac:dyDescent="0.3">
      <c r="A38" s="27" t="s">
        <v>15</v>
      </c>
      <c r="B38" s="28">
        <v>6</v>
      </c>
      <c r="C38" s="29"/>
      <c r="D38" s="30"/>
      <c r="E38" s="31"/>
    </row>
    <row r="39" spans="1:5" s="3" customFormat="1" ht="15.75" customHeight="1" x14ac:dyDescent="0.3">
      <c r="A39" s="32"/>
      <c r="B39" s="32"/>
      <c r="C39" s="32"/>
      <c r="D39" s="32"/>
      <c r="E39" s="32"/>
    </row>
    <row r="40" spans="1:5" s="3" customFormat="1" ht="16.5" customHeight="1" x14ac:dyDescent="0.3">
      <c r="A40" s="8" t="s">
        <v>16</v>
      </c>
      <c r="B40" s="34" t="s">
        <v>17</v>
      </c>
      <c r="C40" s="33"/>
      <c r="D40" s="33"/>
      <c r="E40" s="33"/>
    </row>
    <row r="41" spans="1:5" ht="16.5" customHeight="1" x14ac:dyDescent="0.3">
      <c r="A41" s="8"/>
      <c r="B41" s="34" t="s">
        <v>18</v>
      </c>
      <c r="C41" s="33"/>
      <c r="D41" s="33"/>
      <c r="E41" s="33"/>
    </row>
    <row r="42" spans="1:5" ht="16.5" customHeight="1" x14ac:dyDescent="0.3">
      <c r="A42" s="8"/>
      <c r="B42" s="34" t="s">
        <v>19</v>
      </c>
      <c r="C42" s="33"/>
      <c r="D42" s="33"/>
      <c r="E42" s="33"/>
    </row>
    <row r="43" spans="1:5" ht="16.5" customHeight="1" x14ac:dyDescent="0.3">
      <c r="A43" s="8"/>
      <c r="B43" s="34"/>
      <c r="C43" s="33"/>
      <c r="D43" s="33"/>
      <c r="E43" s="33"/>
    </row>
    <row r="44" spans="1:5" ht="16.5" customHeight="1" x14ac:dyDescent="0.3">
      <c r="A44" s="8" t="s">
        <v>4</v>
      </c>
      <c r="B44" s="6" t="s">
        <v>37</v>
      </c>
      <c r="C44" s="32"/>
      <c r="D44" s="32"/>
      <c r="E44" s="32"/>
    </row>
    <row r="45" spans="1:5" ht="16.5" customHeight="1" x14ac:dyDescent="0.3">
      <c r="A45" s="8" t="s">
        <v>5</v>
      </c>
      <c r="B45" s="9"/>
      <c r="C45" s="32"/>
      <c r="D45" s="32"/>
      <c r="E45" s="32"/>
    </row>
    <row r="46" spans="1:5" ht="16.5" customHeight="1" x14ac:dyDescent="0.3">
      <c r="A46" s="6" t="s">
        <v>6</v>
      </c>
      <c r="B46" s="9">
        <v>10.28</v>
      </c>
      <c r="C46" s="32"/>
      <c r="D46" s="32"/>
      <c r="E46" s="32"/>
    </row>
    <row r="47" spans="1:5" ht="16.5" customHeight="1" x14ac:dyDescent="0.3">
      <c r="A47" s="6" t="s">
        <v>7</v>
      </c>
      <c r="B47" s="10">
        <f>B46/100*5/50*5/50</f>
        <v>1.0279999999999998E-3</v>
      </c>
      <c r="C47" s="32"/>
      <c r="D47" s="32"/>
      <c r="E47" s="32"/>
    </row>
    <row r="48" spans="1:5" ht="16.5" customHeight="1" x14ac:dyDescent="0.3">
      <c r="A48" s="32"/>
      <c r="B48" s="44"/>
      <c r="C48" s="32"/>
      <c r="D48" s="32"/>
      <c r="E48" s="32"/>
    </row>
    <row r="49" spans="1:7" ht="16.5" customHeight="1" x14ac:dyDescent="0.3">
      <c r="A49" s="12" t="s">
        <v>8</v>
      </c>
      <c r="B49" s="11" t="s">
        <v>9</v>
      </c>
      <c r="C49" s="12" t="s">
        <v>10</v>
      </c>
      <c r="D49" s="12" t="s">
        <v>11</v>
      </c>
      <c r="E49" s="12" t="s">
        <v>12</v>
      </c>
    </row>
    <row r="50" spans="1:7" ht="16.5" customHeight="1" x14ac:dyDescent="0.3">
      <c r="A50" s="13">
        <v>1</v>
      </c>
      <c r="B50" s="14">
        <v>2184880</v>
      </c>
      <c r="C50" s="14">
        <v>10198.32</v>
      </c>
      <c r="D50" s="15">
        <v>1.08</v>
      </c>
      <c r="E50" s="16">
        <v>11.01</v>
      </c>
    </row>
    <row r="51" spans="1:7" ht="16.5" customHeight="1" x14ac:dyDescent="0.3">
      <c r="A51" s="13">
        <v>2</v>
      </c>
      <c r="B51" s="14">
        <v>2174842</v>
      </c>
      <c r="C51" s="14">
        <v>10239.83</v>
      </c>
      <c r="D51" s="15">
        <v>1.08</v>
      </c>
      <c r="E51" s="15">
        <v>11.01</v>
      </c>
    </row>
    <row r="52" spans="1:7" ht="16.5" customHeight="1" x14ac:dyDescent="0.3">
      <c r="A52" s="13">
        <v>3</v>
      </c>
      <c r="B52" s="14">
        <v>2182089</v>
      </c>
      <c r="C52" s="14">
        <v>10254.65</v>
      </c>
      <c r="D52" s="15">
        <v>1.07</v>
      </c>
      <c r="E52" s="15">
        <v>11.02</v>
      </c>
    </row>
    <row r="53" spans="1:7" ht="16.5" customHeight="1" x14ac:dyDescent="0.3">
      <c r="A53" s="13">
        <v>4</v>
      </c>
      <c r="B53" s="14">
        <v>2184465</v>
      </c>
      <c r="C53" s="14">
        <v>10379.06</v>
      </c>
      <c r="D53" s="15">
        <v>1.06</v>
      </c>
      <c r="E53" s="15">
        <v>11.03</v>
      </c>
    </row>
    <row r="54" spans="1:7" ht="16.5" customHeight="1" x14ac:dyDescent="0.3">
      <c r="A54" s="13">
        <v>5</v>
      </c>
      <c r="B54" s="14">
        <v>2183503</v>
      </c>
      <c r="C54" s="14">
        <v>10499.29</v>
      </c>
      <c r="D54" s="15">
        <v>1.06</v>
      </c>
      <c r="E54" s="15">
        <v>11.02</v>
      </c>
    </row>
    <row r="55" spans="1:7" ht="16.5" customHeight="1" x14ac:dyDescent="0.3">
      <c r="A55" s="13">
        <v>6</v>
      </c>
      <c r="B55" s="17">
        <v>2184577</v>
      </c>
      <c r="C55" s="17">
        <v>10557.38</v>
      </c>
      <c r="D55" s="18">
        <v>1.06</v>
      </c>
      <c r="E55" s="18">
        <v>11.04</v>
      </c>
    </row>
    <row r="56" spans="1:7" ht="16.5" customHeight="1" x14ac:dyDescent="0.3">
      <c r="A56" s="19" t="s">
        <v>13</v>
      </c>
      <c r="B56" s="20">
        <f>AVERAGE(B50:B55)</f>
        <v>2182392.6666666665</v>
      </c>
      <c r="C56" s="22">
        <f>AVERAGE(C50:C55)</f>
        <v>10354.754999999999</v>
      </c>
      <c r="D56" s="22">
        <f>AVERAGE(D50:D55)</f>
        <v>1.0683333333333336</v>
      </c>
      <c r="E56" s="22">
        <f>AVERAGE(E50:E55)</f>
        <v>11.021666666666667</v>
      </c>
    </row>
    <row r="57" spans="1:7" ht="16.5" customHeight="1" x14ac:dyDescent="0.3">
      <c r="A57" s="23" t="s">
        <v>14</v>
      </c>
      <c r="B57" s="24">
        <f>(STDEV(B50:B55)/B56)</f>
        <v>1.7578931168198983E-3</v>
      </c>
      <c r="C57" s="25"/>
      <c r="D57" s="25"/>
      <c r="E57" s="26"/>
    </row>
    <row r="58" spans="1:7" ht="16.5" customHeight="1" x14ac:dyDescent="0.3">
      <c r="A58" s="27" t="s">
        <v>15</v>
      </c>
      <c r="B58" s="28">
        <f>COUNT(B50:B55)</f>
        <v>6</v>
      </c>
      <c r="C58" s="29"/>
      <c r="D58" s="30"/>
      <c r="E58" s="31"/>
    </row>
    <row r="59" spans="1:7" ht="16.5" customHeight="1" x14ac:dyDescent="0.3">
      <c r="A59" s="32"/>
      <c r="B59" s="32"/>
      <c r="C59" s="32"/>
      <c r="D59" s="32"/>
      <c r="E59" s="32"/>
    </row>
    <row r="60" spans="1:7" ht="16.5" customHeight="1" x14ac:dyDescent="0.3">
      <c r="A60" s="8" t="s">
        <v>16</v>
      </c>
      <c r="B60" s="34" t="s">
        <v>17</v>
      </c>
      <c r="C60" s="33"/>
      <c r="D60" s="33"/>
      <c r="E60" s="33"/>
    </row>
    <row r="61" spans="1:7" ht="16.5" customHeight="1" x14ac:dyDescent="0.3">
      <c r="A61" s="8"/>
      <c r="B61" s="34" t="s">
        <v>18</v>
      </c>
      <c r="C61" s="33"/>
      <c r="D61" s="33"/>
      <c r="E61" s="33"/>
    </row>
    <row r="62" spans="1:7" ht="16.5" customHeight="1" x14ac:dyDescent="0.3">
      <c r="A62" s="8"/>
      <c r="B62" s="34" t="s">
        <v>19</v>
      </c>
      <c r="C62" s="33"/>
      <c r="D62" s="33"/>
      <c r="E62" s="33"/>
    </row>
    <row r="63" spans="1:7" ht="16.5" customHeight="1" x14ac:dyDescent="0.3">
      <c r="A63" s="8"/>
      <c r="B63" s="34"/>
      <c r="C63" s="33"/>
      <c r="D63" s="33"/>
      <c r="E63" s="33"/>
    </row>
    <row r="64" spans="1:7" ht="14.25" customHeight="1" thickBot="1" x14ac:dyDescent="0.35">
      <c r="A64" s="35"/>
      <c r="B64" s="36"/>
      <c r="D64" s="37"/>
      <c r="F64" s="38"/>
      <c r="G64" s="38"/>
    </row>
    <row r="65" spans="1:7" ht="15" customHeight="1" x14ac:dyDescent="0.3">
      <c r="B65" s="47" t="s">
        <v>21</v>
      </c>
      <c r="C65" s="47"/>
      <c r="D65" s="45" t="s">
        <v>22</v>
      </c>
      <c r="E65" s="45" t="s">
        <v>23</v>
      </c>
      <c r="F65" s="38"/>
      <c r="G65" s="38"/>
    </row>
    <row r="66" spans="1:7" ht="15" customHeight="1" x14ac:dyDescent="0.3">
      <c r="A66" s="40" t="s">
        <v>24</v>
      </c>
      <c r="B66" s="41" t="s">
        <v>28</v>
      </c>
      <c r="C66" s="41"/>
      <c r="D66" s="41"/>
      <c r="E66" s="41"/>
      <c r="F66" s="38"/>
      <c r="G66" s="38"/>
    </row>
    <row r="67" spans="1:7" ht="15" customHeight="1" x14ac:dyDescent="0.3">
      <c r="A67" s="38"/>
      <c r="B67" s="38"/>
      <c r="C67" s="38"/>
      <c r="D67" s="38"/>
      <c r="E67" s="38"/>
      <c r="F67" s="38"/>
      <c r="G67" s="38"/>
    </row>
    <row r="68" spans="1:7" x14ac:dyDescent="0.3">
      <c r="B68" s="49"/>
      <c r="C68" s="49"/>
      <c r="D68" s="49"/>
      <c r="E68" s="49"/>
      <c r="F68" s="38"/>
      <c r="G68" s="38"/>
    </row>
    <row r="69" spans="1:7" x14ac:dyDescent="0.3">
      <c r="A69" s="40" t="s">
        <v>25</v>
      </c>
      <c r="B69" s="48"/>
      <c r="C69" s="48"/>
      <c r="D69" s="48"/>
      <c r="E69" s="41"/>
      <c r="F69" s="38"/>
      <c r="G69" s="38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65:C65"/>
  </mergeCells>
  <pageMargins left="0.7" right="0.7" top="0.75" bottom="0.75" header="0.3" footer="0.3"/>
  <pageSetup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7" workbookViewId="0">
      <selection activeCell="F21" sqref="F21"/>
    </sheetView>
  </sheetViews>
  <sheetFormatPr defaultColWidth="9.109375" defaultRowHeight="13.8" x14ac:dyDescent="0.3"/>
  <cols>
    <col min="1" max="1" width="27.5546875" style="3" customWidth="1"/>
    <col min="2" max="2" width="20.44140625" style="3" customWidth="1"/>
    <col min="3" max="3" width="31.88671875" style="3" customWidth="1"/>
    <col min="4" max="4" width="25.88671875" style="3" customWidth="1"/>
    <col min="5" max="5" width="25.6640625" style="3" customWidth="1"/>
    <col min="6" max="6" width="23.109375" style="3" customWidth="1"/>
    <col min="7" max="7" width="28.44140625" style="3" customWidth="1"/>
    <col min="8" max="8" width="21.5546875" style="3" customWidth="1"/>
    <col min="9" max="9" width="9.109375" style="3" customWidth="1"/>
    <col min="10" max="16384" width="9.109375" style="38"/>
  </cols>
  <sheetData>
    <row r="1" spans="1:5" ht="18.75" customHeight="1" x14ac:dyDescent="0.35">
      <c r="A1" s="46" t="s">
        <v>0</v>
      </c>
      <c r="B1" s="46"/>
      <c r="C1" s="46"/>
      <c r="D1" s="46"/>
      <c r="E1" s="46"/>
    </row>
    <row r="2" spans="1:5" ht="16.5" customHeight="1" x14ac:dyDescent="0.3">
      <c r="A2" s="4" t="s">
        <v>1</v>
      </c>
      <c r="B2" s="5" t="s">
        <v>2</v>
      </c>
    </row>
    <row r="3" spans="1:5" ht="16.5" customHeight="1" x14ac:dyDescent="0.3">
      <c r="A3" s="6" t="s">
        <v>3</v>
      </c>
      <c r="B3" s="6" t="s">
        <v>26</v>
      </c>
      <c r="D3" s="7"/>
      <c r="E3" s="32"/>
    </row>
    <row r="4" spans="1:5" ht="16.5" customHeight="1" x14ac:dyDescent="0.3">
      <c r="A4" s="8" t="s">
        <v>4</v>
      </c>
      <c r="B4" s="6" t="s">
        <v>38</v>
      </c>
      <c r="C4" s="32"/>
      <c r="D4" s="32"/>
      <c r="E4" s="32"/>
    </row>
    <row r="5" spans="1:5" ht="16.5" customHeight="1" x14ac:dyDescent="0.3">
      <c r="A5" s="8" t="s">
        <v>5</v>
      </c>
      <c r="B5" s="9">
        <v>99.4</v>
      </c>
      <c r="C5" s="32"/>
      <c r="D5" s="32"/>
      <c r="E5" s="32"/>
    </row>
    <row r="6" spans="1:5" ht="16.5" customHeight="1" x14ac:dyDescent="0.3">
      <c r="A6" s="6" t="s">
        <v>6</v>
      </c>
      <c r="B6" s="9">
        <v>9.49</v>
      </c>
      <c r="C6" s="32"/>
      <c r="D6" s="32"/>
      <c r="E6" s="32"/>
    </row>
    <row r="7" spans="1:5" ht="16.5" customHeight="1" x14ac:dyDescent="0.3">
      <c r="A7" s="6" t="s">
        <v>7</v>
      </c>
      <c r="B7" s="10">
        <f>B6/100*5/50*5/50</f>
        <v>9.4899999999999997E-4</v>
      </c>
      <c r="C7" s="32"/>
      <c r="D7" s="32"/>
      <c r="E7" s="32"/>
    </row>
    <row r="8" spans="1:5" ht="15.75" customHeight="1" x14ac:dyDescent="0.3">
      <c r="A8" s="32"/>
      <c r="B8" s="44"/>
      <c r="C8" s="32"/>
      <c r="D8" s="32"/>
      <c r="E8" s="32"/>
    </row>
    <row r="9" spans="1:5" ht="16.5" customHeight="1" x14ac:dyDescent="0.3">
      <c r="A9" s="12" t="s">
        <v>8</v>
      </c>
      <c r="B9" s="11" t="s">
        <v>9</v>
      </c>
      <c r="C9" s="12" t="s">
        <v>10</v>
      </c>
      <c r="D9" s="12" t="s">
        <v>11</v>
      </c>
      <c r="E9" s="12" t="s">
        <v>12</v>
      </c>
    </row>
    <row r="10" spans="1:5" ht="16.5" customHeight="1" x14ac:dyDescent="0.3">
      <c r="A10" s="13">
        <v>1</v>
      </c>
      <c r="B10" s="14">
        <v>256514</v>
      </c>
      <c r="C10" s="14">
        <v>8118.8</v>
      </c>
      <c r="D10" s="15">
        <v>1.06</v>
      </c>
      <c r="E10" s="16">
        <v>8.41</v>
      </c>
    </row>
    <row r="11" spans="1:5" ht="16.5" customHeight="1" x14ac:dyDescent="0.3">
      <c r="A11" s="13">
        <v>2</v>
      </c>
      <c r="B11" s="14">
        <v>249452</v>
      </c>
      <c r="C11" s="14">
        <v>8249.4</v>
      </c>
      <c r="D11" s="15">
        <v>1.05</v>
      </c>
      <c r="E11" s="15">
        <v>8.44</v>
      </c>
    </row>
    <row r="12" spans="1:5" ht="16.5" customHeight="1" x14ac:dyDescent="0.3">
      <c r="A12" s="13">
        <v>3</v>
      </c>
      <c r="B12" s="14">
        <v>257007</v>
      </c>
      <c r="C12" s="14">
        <v>8178.9</v>
      </c>
      <c r="D12" s="15">
        <v>1.07</v>
      </c>
      <c r="E12" s="15">
        <v>8.41</v>
      </c>
    </row>
    <row r="13" spans="1:5" ht="16.5" customHeight="1" x14ac:dyDescent="0.3">
      <c r="A13" s="13">
        <v>4</v>
      </c>
      <c r="B13" s="14">
        <v>256700</v>
      </c>
      <c r="C13" s="14">
        <v>8295.7999999999993</v>
      </c>
      <c r="D13" s="15">
        <v>1.0900000000000001</v>
      </c>
      <c r="E13" s="15">
        <v>8.39</v>
      </c>
    </row>
    <row r="14" spans="1:5" ht="16.5" customHeight="1" x14ac:dyDescent="0.3">
      <c r="A14" s="13">
        <v>5</v>
      </c>
      <c r="B14" s="14">
        <v>253683</v>
      </c>
      <c r="C14" s="14">
        <v>8345.9</v>
      </c>
      <c r="D14" s="15">
        <v>1.08</v>
      </c>
      <c r="E14" s="15">
        <v>8.39</v>
      </c>
    </row>
    <row r="15" spans="1:5" ht="16.5" customHeight="1" x14ac:dyDescent="0.3">
      <c r="A15" s="13">
        <v>6</v>
      </c>
      <c r="B15" s="17">
        <v>254095</v>
      </c>
      <c r="C15" s="17">
        <v>8257.2999999999993</v>
      </c>
      <c r="D15" s="18">
        <v>1.07</v>
      </c>
      <c r="E15" s="15">
        <v>8.39</v>
      </c>
    </row>
    <row r="16" spans="1:5" ht="16.5" customHeight="1" x14ac:dyDescent="0.3">
      <c r="A16" s="19" t="s">
        <v>13</v>
      </c>
      <c r="B16" s="20">
        <f>AVERAGE(B10:B15)</f>
        <v>254575.16666666666</v>
      </c>
      <c r="C16" s="21">
        <f>AVERAGE(C10:C15)</f>
        <v>8241.0166666666646</v>
      </c>
      <c r="D16" s="22">
        <f>AVERAGE(D10:D15)</f>
        <v>1.07</v>
      </c>
      <c r="E16" s="22">
        <f>AVERAGE(E10:E15)</f>
        <v>8.4050000000000011</v>
      </c>
    </row>
    <row r="17" spans="1:7" ht="16.5" customHeight="1" x14ac:dyDescent="0.3">
      <c r="A17" s="23" t="s">
        <v>14</v>
      </c>
      <c r="B17" s="24">
        <f>(STDEV(B10:B15)/B16)</f>
        <v>1.1311486986771329E-2</v>
      </c>
      <c r="C17" s="25"/>
      <c r="D17" s="25"/>
      <c r="E17" s="26"/>
    </row>
    <row r="18" spans="1:7" s="3" customFormat="1" ht="16.5" customHeight="1" x14ac:dyDescent="0.3">
      <c r="A18" s="27" t="s">
        <v>15</v>
      </c>
      <c r="B18" s="28">
        <f>COUNT(B10:B15)</f>
        <v>6</v>
      </c>
      <c r="C18" s="29"/>
      <c r="D18" s="30"/>
      <c r="E18" s="31"/>
    </row>
    <row r="19" spans="1:7" s="3" customFormat="1" ht="15.75" customHeight="1" x14ac:dyDescent="0.3">
      <c r="A19" s="32"/>
      <c r="B19" s="32"/>
      <c r="C19" s="32"/>
      <c r="D19" s="32"/>
      <c r="E19" s="32"/>
    </row>
    <row r="20" spans="1:7" s="3" customFormat="1" ht="16.5" customHeight="1" x14ac:dyDescent="0.3">
      <c r="A20" s="8" t="s">
        <v>16</v>
      </c>
      <c r="B20" s="34" t="s">
        <v>17</v>
      </c>
      <c r="C20" s="33"/>
      <c r="D20" s="33"/>
      <c r="E20" s="33"/>
    </row>
    <row r="21" spans="1:7" ht="16.5" customHeight="1" x14ac:dyDescent="0.3">
      <c r="A21" s="8"/>
      <c r="B21" s="34" t="s">
        <v>18</v>
      </c>
      <c r="C21" s="33"/>
      <c r="D21" s="33"/>
      <c r="E21" s="33"/>
    </row>
    <row r="22" spans="1:7" ht="16.5" customHeight="1" x14ac:dyDescent="0.3">
      <c r="A22" s="8"/>
      <c r="B22" s="34" t="s">
        <v>19</v>
      </c>
      <c r="C22" s="33"/>
      <c r="D22" s="33"/>
      <c r="E22" s="33"/>
    </row>
    <row r="23" spans="1:7" ht="15.75" customHeight="1" x14ac:dyDescent="0.3">
      <c r="A23" s="32"/>
      <c r="B23" s="32"/>
      <c r="C23" s="32"/>
      <c r="D23" s="32"/>
      <c r="E23" s="32"/>
    </row>
    <row r="24" spans="1:7" ht="14.25" customHeight="1" thickBot="1" x14ac:dyDescent="0.35">
      <c r="A24" s="35"/>
      <c r="B24" s="36"/>
      <c r="D24" s="37"/>
      <c r="F24" s="38"/>
      <c r="G24" s="38"/>
    </row>
    <row r="25" spans="1:7" ht="15" customHeight="1" x14ac:dyDescent="0.3">
      <c r="B25" s="47" t="s">
        <v>21</v>
      </c>
      <c r="C25" s="47"/>
      <c r="E25" s="45" t="s">
        <v>22</v>
      </c>
      <c r="F25" s="39"/>
      <c r="G25" s="45" t="s">
        <v>23</v>
      </c>
    </row>
    <row r="26" spans="1:7" ht="15" customHeight="1" x14ac:dyDescent="0.3">
      <c r="A26" s="40" t="s">
        <v>24</v>
      </c>
      <c r="B26" s="41" t="s">
        <v>28</v>
      </c>
      <c r="C26" s="41"/>
      <c r="E26" s="41"/>
      <c r="G26" s="41"/>
    </row>
    <row r="27" spans="1:7" ht="15" customHeight="1" x14ac:dyDescent="0.3">
      <c r="A27" s="38"/>
      <c r="B27" s="38"/>
      <c r="C27" s="38"/>
      <c r="D27" s="38"/>
      <c r="E27" s="38"/>
      <c r="F27" s="38"/>
      <c r="G27" s="38"/>
    </row>
    <row r="28" spans="1:7" x14ac:dyDescent="0.3">
      <c r="B28" s="49"/>
      <c r="C28" s="49"/>
      <c r="D28" s="49"/>
      <c r="E28" s="49"/>
      <c r="F28" s="49"/>
      <c r="G28" s="49"/>
    </row>
    <row r="29" spans="1:7" x14ac:dyDescent="0.3">
      <c r="A29" s="40" t="s">
        <v>25</v>
      </c>
      <c r="B29" s="48"/>
      <c r="C29" s="48"/>
      <c r="E29" s="48"/>
      <c r="G29" s="41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25:C25"/>
  </mergeCells>
  <pageMargins left="0.7" right="0.7" top="0.75" bottom="0.75" header="0.3" footer="0.3"/>
  <pageSetup scal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8"/>
  <sheetViews>
    <sheetView topLeftCell="A13" workbookViewId="0">
      <selection activeCell="L34" sqref="L34"/>
    </sheetView>
  </sheetViews>
  <sheetFormatPr defaultRowHeight="13.2" x14ac:dyDescent="0.25"/>
  <sheetData>
    <row r="3" spans="2:14" x14ac:dyDescent="0.25">
      <c r="B3" t="s">
        <v>29</v>
      </c>
      <c r="N3" t="s">
        <v>30</v>
      </c>
    </row>
    <row r="20" spans="2:15" x14ac:dyDescent="0.25">
      <c r="B20" t="s">
        <v>31</v>
      </c>
      <c r="O20" t="s">
        <v>32</v>
      </c>
    </row>
    <row r="38" spans="2:2" x14ac:dyDescent="0.25">
      <c r="B38" t="s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46"/>
  <sheetViews>
    <sheetView workbookViewId="0">
      <selection activeCell="O57" sqref="O57"/>
    </sheetView>
  </sheetViews>
  <sheetFormatPr defaultRowHeight="13.2" x14ac:dyDescent="0.25"/>
  <sheetData>
    <row r="4" spans="2:16" x14ac:dyDescent="0.25">
      <c r="B4" t="s">
        <v>29</v>
      </c>
      <c r="P4" t="s">
        <v>30</v>
      </c>
    </row>
    <row r="24" spans="2:14" x14ac:dyDescent="0.25">
      <c r="B24" t="s">
        <v>34</v>
      </c>
      <c r="N24" t="s">
        <v>32</v>
      </c>
    </row>
    <row r="46" spans="2:2" x14ac:dyDescent="0.25">
      <c r="B46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SST Estradiol</vt:lpstr>
      <vt:lpstr>SST Estrone</vt:lpstr>
      <vt:lpstr>SST Ethinyl Estradiol</vt:lpstr>
      <vt:lpstr>SST Levonorgestrel</vt:lpstr>
      <vt:lpstr>CHROMATOGRAMS FOR EEE</vt:lpstr>
      <vt:lpstr>CHROMATOGRAMS FOR LEVONO</vt:lpstr>
      <vt:lpstr>'SST Estradiol'!Print_Area</vt:lpstr>
      <vt:lpstr>'SST Estrone'!Print_Area</vt:lpstr>
      <vt:lpstr>'SST Ethinyl Estradiol'!Print_Area</vt:lpstr>
      <vt:lpstr>'SST Levonorgestrel'!Print_Area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Mwaura</cp:lastModifiedBy>
  <cp:lastPrinted>2018-07-26T09:58:44Z</cp:lastPrinted>
  <dcterms:created xsi:type="dcterms:W3CDTF">2005-07-05T10:19:27Z</dcterms:created>
  <dcterms:modified xsi:type="dcterms:W3CDTF">2018-07-26T10:30:23Z</dcterms:modified>
</cp:coreProperties>
</file>