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25" windowWidth="15015" windowHeight="7620" tabRatio="698" activeTab="5"/>
  </bookViews>
  <sheets>
    <sheet name="SST Estradiol" sheetId="13" r:id="rId1"/>
    <sheet name="SST Estrone" sheetId="14" r:id="rId2"/>
    <sheet name="SST Ethinyl Estradiol" sheetId="15" r:id="rId3"/>
    <sheet name="SST Levonorgestrel" sheetId="16" r:id="rId4"/>
    <sheet name="CHROMATOGRAMS FOR EEE" sheetId="11" r:id="rId5"/>
    <sheet name="CHROMATOGRAMS FOR LEVONO" sheetId="12" r:id="rId6"/>
  </sheets>
  <definedNames>
    <definedName name="_xlnm.Print_Area" localSheetId="4">'CHROMATOGRAMS FOR EEE'!$A$2:$U$56</definedName>
    <definedName name="_xlnm.Print_Area" localSheetId="5">'CHROMATOGRAMS FOR LEVONO'!$A$3:$V$64</definedName>
    <definedName name="_xlnm.Print_Area" localSheetId="0">'SST Estradiol'!$A$15:$G$61</definedName>
    <definedName name="_xlnm.Print_Area" localSheetId="1">'SST Estrone'!$A$15:$G$61</definedName>
    <definedName name="_xlnm.Print_Area" localSheetId="2">'SST Ethinyl Estradiol'!$A$15:$G$61</definedName>
    <definedName name="_xlnm.Print_Area" localSheetId="3">'SST Levonorgestrel'!$A$15:$G$61</definedName>
  </definedNames>
  <calcPr calcId="145621"/>
</workbook>
</file>

<file path=xl/calcChain.xml><?xml version="1.0" encoding="utf-8"?>
<calcChain xmlns="http://schemas.openxmlformats.org/spreadsheetml/2006/main">
  <c r="B53" i="16" l="1"/>
  <c r="E51" i="16"/>
  <c r="D51" i="16"/>
  <c r="C51" i="16"/>
  <c r="B51" i="16"/>
  <c r="B52" i="16" s="1"/>
  <c r="B32" i="16"/>
  <c r="E30" i="16"/>
  <c r="D30" i="16"/>
  <c r="C30" i="16"/>
  <c r="B30" i="16"/>
  <c r="B31" i="16" s="1"/>
  <c r="B21" i="16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B21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21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</calcChain>
</file>

<file path=xl/sharedStrings.xml><?xml version="1.0" encoding="utf-8"?>
<sst xmlns="http://schemas.openxmlformats.org/spreadsheetml/2006/main" count="198" uniqueCount="39">
  <si>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</si>
  <si>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</si>
  <si>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</si>
  <si>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</si>
  <si>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</si>
  <si>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</si>
  <si>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</si>
  <si>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</si>
  <si>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</si>
  <si>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</si>
  <si>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</si>
  <si>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</si>
  <si>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</si>
  <si>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</si>
  <si>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</si>
  <si>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</si>
  <si>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</si>
  <si>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</si>
  <si>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</si>
  <si>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</si>
  <si>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</si>
  <si>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</si>
  <si>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</si>
  <si>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</si>
  <si>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</si>
  <si>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</si>
  <si>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ESTRADIOL</t>
  </si>
  <si>
    <t>ESTRONE</t>
  </si>
  <si>
    <t>ETHINYL ESTRADIOL</t>
  </si>
  <si>
    <t>LEVONORGESTREL</t>
  </si>
  <si>
    <t>RUTTO KENNEDY</t>
  </si>
  <si>
    <t>STANDARD CHROMATOGRAM</t>
  </si>
  <si>
    <t>SAMPLE CHROMATOGRAM</t>
  </si>
  <si>
    <t>OVERLAY OF STD AND SAMPLE CHROMATOGRAMS</t>
  </si>
  <si>
    <t>SPIKED SAMPLE CHROMATOGRAM</t>
  </si>
  <si>
    <t>BLANK CHROMATOGRAM</t>
  </si>
  <si>
    <t>OVERLAY OF STANDARD AND SAMPLE CHROMATOGRAMS</t>
  </si>
  <si>
    <t>POLIOMYELITIS VACCINE ORAL</t>
  </si>
  <si>
    <t>31ST AUG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</si>
</sst>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1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2" borderId="0"/>
    <xf numFmtId="0" fontId="9" fillId="2" borderId="0"/>
  </cellStyleXfs>
  <cellXfs count="49">
    <xf numFmtId="0" fontId="0" fillId="2" borderId="0" xfId="0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9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1" fontId="7" fillId="3" borderId="3" xfId="2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3</xdr:row>
      <xdr:rowOff>66676</xdr:rowOff>
    </xdr:from>
    <xdr:to>
      <xdr:col>20</xdr:col>
      <xdr:colOff>561975</xdr:colOff>
      <xdr:row>17</xdr:row>
      <xdr:rowOff>114300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552451"/>
          <a:ext cx="5943600" cy="23145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238125</xdr:colOff>
      <xdr:row>20</xdr:row>
      <xdr:rowOff>47625</xdr:rowOff>
    </xdr:from>
    <xdr:to>
      <xdr:col>21</xdr:col>
      <xdr:colOff>85725</xdr:colOff>
      <xdr:row>34</xdr:row>
      <xdr:rowOff>124460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3286125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123825</xdr:colOff>
      <xdr:row>21</xdr:row>
      <xdr:rowOff>47625</xdr:rowOff>
    </xdr:from>
    <xdr:to>
      <xdr:col>9</xdr:col>
      <xdr:colOff>581025</xdr:colOff>
      <xdr:row>35</xdr:row>
      <xdr:rowOff>124460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448050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323850</xdr:colOff>
      <xdr:row>3</xdr:row>
      <xdr:rowOff>76200</xdr:rowOff>
    </xdr:from>
    <xdr:to>
      <xdr:col>10</xdr:col>
      <xdr:colOff>171450</xdr:colOff>
      <xdr:row>17</xdr:row>
      <xdr:rowOff>153035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61975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95250</xdr:colOff>
      <xdr:row>38</xdr:row>
      <xdr:rowOff>85725</xdr:rowOff>
    </xdr:from>
    <xdr:to>
      <xdr:col>9</xdr:col>
      <xdr:colOff>552450</xdr:colOff>
      <xdr:row>53</xdr:row>
      <xdr:rowOff>635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238875"/>
          <a:ext cx="5943600" cy="2343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47</xdr:row>
      <xdr:rowOff>38100</xdr:rowOff>
    </xdr:from>
    <xdr:to>
      <xdr:col>10</xdr:col>
      <xdr:colOff>180975</xdr:colOff>
      <xdr:row>61</xdr:row>
      <xdr:rowOff>115570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764857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342900</xdr:colOff>
      <xdr:row>4</xdr:row>
      <xdr:rowOff>57150</xdr:rowOff>
    </xdr:from>
    <xdr:to>
      <xdr:col>10</xdr:col>
      <xdr:colOff>190500</xdr:colOff>
      <xdr:row>18</xdr:row>
      <xdr:rowOff>134620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352425</xdr:colOff>
      <xdr:row>4</xdr:row>
      <xdr:rowOff>47625</xdr:rowOff>
    </xdr:from>
    <xdr:to>
      <xdr:col>21</xdr:col>
      <xdr:colOff>200025</xdr:colOff>
      <xdr:row>18</xdr:row>
      <xdr:rowOff>125095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695325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342900</xdr:colOff>
      <xdr:row>24</xdr:row>
      <xdr:rowOff>57150</xdr:rowOff>
    </xdr:from>
    <xdr:to>
      <xdr:col>21</xdr:col>
      <xdr:colOff>190500</xdr:colOff>
      <xdr:row>38</xdr:row>
      <xdr:rowOff>134620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9433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304800</xdr:colOff>
      <xdr:row>24</xdr:row>
      <xdr:rowOff>57150</xdr:rowOff>
    </xdr:from>
    <xdr:to>
      <xdr:col>10</xdr:col>
      <xdr:colOff>152400</xdr:colOff>
      <xdr:row>38</xdr:row>
      <xdr:rowOff>134620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43350"/>
          <a:ext cx="5943600" cy="23444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19" sqref="C19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26</v>
      </c>
      <c r="C18" s="9"/>
      <c r="D18" s="9"/>
      <c r="E18" s="9"/>
    </row>
    <row r="19" spans="1:5" ht="16.5" customHeight="1" x14ac:dyDescent="0.3">
      <c r="A19" s="10" t="s">
        <v>5</v>
      </c>
      <c r="B19" s="11">
        <v>96.5</v>
      </c>
      <c r="C19" s="9"/>
      <c r="D19" s="9"/>
      <c r="E19" s="9"/>
    </row>
    <row r="20" spans="1:5" ht="16.5" customHeight="1" x14ac:dyDescent="0.3">
      <c r="A20" s="7" t="s">
        <v>6</v>
      </c>
      <c r="B20" s="11">
        <v>9.1300000000000008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9.1300000000000007E-4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2486344</v>
      </c>
      <c r="C24" s="17">
        <v>6289</v>
      </c>
      <c r="D24" s="18">
        <v>1</v>
      </c>
      <c r="E24" s="19">
        <v>7.5</v>
      </c>
    </row>
    <row r="25" spans="1:5" ht="16.5" customHeight="1" x14ac:dyDescent="0.3">
      <c r="A25" s="16">
        <v>2</v>
      </c>
      <c r="B25" s="17">
        <v>2491691</v>
      </c>
      <c r="C25" s="17">
        <v>6798</v>
      </c>
      <c r="D25" s="18">
        <v>1</v>
      </c>
      <c r="E25" s="18">
        <v>7.5</v>
      </c>
    </row>
    <row r="26" spans="1:5" ht="16.5" customHeight="1" x14ac:dyDescent="0.3">
      <c r="A26" s="16">
        <v>3</v>
      </c>
      <c r="B26" s="17">
        <v>2493288</v>
      </c>
      <c r="C26" s="17">
        <v>7117</v>
      </c>
      <c r="D26" s="18">
        <v>1</v>
      </c>
      <c r="E26" s="18">
        <v>7.5</v>
      </c>
    </row>
    <row r="27" spans="1:5" ht="16.5" customHeight="1" x14ac:dyDescent="0.3">
      <c r="A27" s="16">
        <v>4</v>
      </c>
      <c r="B27" s="17">
        <v>2490432</v>
      </c>
      <c r="C27" s="17">
        <v>7750</v>
      </c>
      <c r="D27" s="18">
        <v>1</v>
      </c>
      <c r="E27" s="18">
        <v>7.5</v>
      </c>
    </row>
    <row r="28" spans="1:5" ht="16.5" customHeight="1" x14ac:dyDescent="0.3">
      <c r="A28" s="16">
        <v>5</v>
      </c>
      <c r="B28" s="17">
        <v>2494903</v>
      </c>
      <c r="C28" s="17">
        <v>7732</v>
      </c>
      <c r="D28" s="18">
        <v>1.1000000000000001</v>
      </c>
      <c r="E28" s="18">
        <v>7.5</v>
      </c>
    </row>
    <row r="29" spans="1:5" ht="16.5" customHeight="1" x14ac:dyDescent="0.3">
      <c r="A29" s="16">
        <v>6</v>
      </c>
      <c r="B29" s="20">
        <v>2495521</v>
      </c>
      <c r="C29" s="20">
        <v>7821</v>
      </c>
      <c r="D29" s="21">
        <v>1.1000000000000001</v>
      </c>
      <c r="E29" s="21">
        <v>7.5</v>
      </c>
    </row>
    <row r="30" spans="1:5" ht="16.5" customHeight="1" x14ac:dyDescent="0.3">
      <c r="A30" s="22" t="s">
        <v>13</v>
      </c>
      <c r="B30" s="23">
        <f>AVERAGE(B24:B29)</f>
        <v>2492029.8333333335</v>
      </c>
      <c r="C30" s="24">
        <f>AVERAGE(C24:C29)</f>
        <v>7251.166666666667</v>
      </c>
      <c r="D30" s="25">
        <f>AVERAGE(D24:D29)</f>
        <v>1.0333333333333332</v>
      </c>
      <c r="E30" s="25">
        <f>AVERAGE(E24:E29)</f>
        <v>7.5</v>
      </c>
    </row>
    <row r="31" spans="1:5" ht="16.5" customHeight="1" x14ac:dyDescent="0.3">
      <c r="A31" s="26" t="s">
        <v>14</v>
      </c>
      <c r="B31" s="27">
        <f>(STDEV(B24:B29)/B30)</f>
        <v>1.3551469474481492E-3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2" sqref="C22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27</v>
      </c>
      <c r="C18" s="9"/>
      <c r="D18" s="9"/>
      <c r="E18" s="9"/>
    </row>
    <row r="19" spans="1:5" ht="16.5" customHeight="1" x14ac:dyDescent="0.3">
      <c r="A19" s="10" t="s">
        <v>5</v>
      </c>
      <c r="B19" s="11">
        <v>99.9</v>
      </c>
      <c r="C19" s="9"/>
      <c r="D19" s="9"/>
      <c r="E19" s="9"/>
    </row>
    <row r="20" spans="1:5" ht="16.5" customHeight="1" x14ac:dyDescent="0.3">
      <c r="A20" s="7" t="s">
        <v>6</v>
      </c>
      <c r="B20" s="11">
        <v>9.07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9.0700000000000004E-4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2513803</v>
      </c>
      <c r="C24" s="17">
        <v>6746</v>
      </c>
      <c r="D24" s="18">
        <v>1</v>
      </c>
      <c r="E24" s="19">
        <v>8.6999999999999993</v>
      </c>
    </row>
    <row r="25" spans="1:5" ht="16.5" customHeight="1" x14ac:dyDescent="0.3">
      <c r="A25" s="16">
        <v>2</v>
      </c>
      <c r="B25" s="17">
        <v>2519689</v>
      </c>
      <c r="C25" s="48">
        <v>7421</v>
      </c>
      <c r="D25" s="18">
        <v>1</v>
      </c>
      <c r="E25" s="18">
        <v>8.6999999999999993</v>
      </c>
    </row>
    <row r="26" spans="1:5" ht="16.5" customHeight="1" x14ac:dyDescent="0.3">
      <c r="A26" s="16">
        <v>3</v>
      </c>
      <c r="B26" s="17">
        <v>2520891</v>
      </c>
      <c r="C26" s="17">
        <v>7864</v>
      </c>
      <c r="D26" s="18">
        <v>1</v>
      </c>
      <c r="E26" s="18">
        <v>8.6999999999999993</v>
      </c>
    </row>
    <row r="27" spans="1:5" ht="16.5" customHeight="1" x14ac:dyDescent="0.3">
      <c r="A27" s="16">
        <v>4</v>
      </c>
      <c r="B27" s="17">
        <v>2522684</v>
      </c>
      <c r="C27" s="17">
        <v>8639</v>
      </c>
      <c r="D27" s="18">
        <v>1.1000000000000001</v>
      </c>
      <c r="E27" s="18">
        <v>8.6999999999999993</v>
      </c>
    </row>
    <row r="28" spans="1:5" ht="16.5" customHeight="1" x14ac:dyDescent="0.3">
      <c r="A28" s="16">
        <v>5</v>
      </c>
      <c r="B28" s="17">
        <v>2524866</v>
      </c>
      <c r="C28" s="17">
        <v>8598</v>
      </c>
      <c r="D28" s="18">
        <v>1.1000000000000001</v>
      </c>
      <c r="E28" s="18">
        <v>8.6999999999999993</v>
      </c>
    </row>
    <row r="29" spans="1:5" ht="16.5" customHeight="1" x14ac:dyDescent="0.3">
      <c r="A29" s="16">
        <v>6</v>
      </c>
      <c r="B29" s="20">
        <v>2526702</v>
      </c>
      <c r="C29" s="20">
        <v>8680</v>
      </c>
      <c r="D29" s="21">
        <v>1.1000000000000001</v>
      </c>
      <c r="E29" s="21">
        <v>8.6999999999999993</v>
      </c>
    </row>
    <row r="30" spans="1:5" ht="16.5" customHeight="1" x14ac:dyDescent="0.3">
      <c r="A30" s="22" t="s">
        <v>13</v>
      </c>
      <c r="B30" s="23">
        <f>AVERAGE(B24:B29)</f>
        <v>2521439.1666666665</v>
      </c>
      <c r="C30" s="24">
        <f>AVERAGE(C24:C29)</f>
        <v>7991.333333333333</v>
      </c>
      <c r="D30" s="25">
        <f>AVERAGE(D24:D29)</f>
        <v>1.0499999999999998</v>
      </c>
      <c r="E30" s="25">
        <f>AVERAGE(E24:E29)</f>
        <v>8.7000000000000011</v>
      </c>
    </row>
    <row r="31" spans="1:5" ht="16.5" customHeight="1" x14ac:dyDescent="0.3">
      <c r="A31" s="26" t="s">
        <v>14</v>
      </c>
      <c r="B31" s="27">
        <f>(STDEV(B24:B29)/B30)</f>
        <v>1.7971210624927263E-3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32" sqref="C32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28</v>
      </c>
      <c r="C18" s="9"/>
      <c r="D18" s="9"/>
      <c r="E18" s="9"/>
    </row>
    <row r="19" spans="1:5" ht="16.5" customHeight="1" x14ac:dyDescent="0.3">
      <c r="A19" s="10" t="s">
        <v>5</v>
      </c>
      <c r="B19" s="11">
        <v>99.8</v>
      </c>
      <c r="C19" s="9"/>
      <c r="D19" s="9"/>
      <c r="E19" s="9"/>
    </row>
    <row r="20" spans="1:5" ht="16.5" customHeight="1" x14ac:dyDescent="0.3">
      <c r="A20" s="7" t="s">
        <v>6</v>
      </c>
      <c r="B20" s="11">
        <v>10.08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1.008E-3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2516591</v>
      </c>
      <c r="C24" s="17">
        <v>6417</v>
      </c>
      <c r="D24" s="18">
        <v>1.1000000000000001</v>
      </c>
      <c r="E24" s="19">
        <v>9.8000000000000007</v>
      </c>
    </row>
    <row r="25" spans="1:5" ht="16.5" customHeight="1" x14ac:dyDescent="0.3">
      <c r="A25" s="16">
        <v>2</v>
      </c>
      <c r="B25" s="17">
        <v>2521057</v>
      </c>
      <c r="C25" s="17">
        <v>7025</v>
      </c>
      <c r="D25" s="18">
        <v>1</v>
      </c>
      <c r="E25" s="18">
        <v>9.8000000000000007</v>
      </c>
    </row>
    <row r="26" spans="1:5" ht="16.5" customHeight="1" x14ac:dyDescent="0.3">
      <c r="A26" s="16">
        <v>3</v>
      </c>
      <c r="B26" s="17">
        <v>2521211</v>
      </c>
      <c r="C26" s="17">
        <v>7371</v>
      </c>
      <c r="D26" s="18">
        <v>1</v>
      </c>
      <c r="E26" s="18">
        <v>9.8000000000000007</v>
      </c>
    </row>
    <row r="27" spans="1:5" ht="16.5" customHeight="1" x14ac:dyDescent="0.3">
      <c r="A27" s="16">
        <v>4</v>
      </c>
      <c r="B27" s="17">
        <v>2528262</v>
      </c>
      <c r="C27" s="17">
        <v>8097</v>
      </c>
      <c r="D27" s="18">
        <v>1.1000000000000001</v>
      </c>
      <c r="E27" s="18">
        <v>9.8000000000000007</v>
      </c>
    </row>
    <row r="28" spans="1:5" ht="16.5" customHeight="1" x14ac:dyDescent="0.3">
      <c r="A28" s="16">
        <v>5</v>
      </c>
      <c r="B28" s="17">
        <v>2533702</v>
      </c>
      <c r="C28" s="17">
        <v>8004</v>
      </c>
      <c r="D28" s="18">
        <v>1.1000000000000001</v>
      </c>
      <c r="E28" s="18">
        <v>9.8000000000000007</v>
      </c>
    </row>
    <row r="29" spans="1:5" ht="16.5" customHeight="1" x14ac:dyDescent="0.3">
      <c r="A29" s="16">
        <v>6</v>
      </c>
      <c r="B29" s="20">
        <v>2529005</v>
      </c>
      <c r="C29" s="20">
        <v>8178</v>
      </c>
      <c r="D29" s="21">
        <v>1.1000000000000001</v>
      </c>
      <c r="E29" s="21">
        <v>9.8000000000000007</v>
      </c>
    </row>
    <row r="30" spans="1:5" ht="16.5" customHeight="1" x14ac:dyDescent="0.3">
      <c r="A30" s="22" t="s">
        <v>13</v>
      </c>
      <c r="B30" s="23">
        <f>AVERAGE(B24:B29)</f>
        <v>2524971.3333333335</v>
      </c>
      <c r="C30" s="24">
        <f>AVERAGE(C24:C29)</f>
        <v>7515.333333333333</v>
      </c>
      <c r="D30" s="25">
        <f>AVERAGE(D24:D29)</f>
        <v>1.0666666666666667</v>
      </c>
      <c r="E30" s="25">
        <f>AVERAGE(E24:E29)</f>
        <v>9.7999999999999989</v>
      </c>
    </row>
    <row r="31" spans="1:5" ht="16.5" customHeight="1" x14ac:dyDescent="0.3">
      <c r="A31" s="26" t="s">
        <v>14</v>
      </c>
      <c r="B31" s="27">
        <f>(STDEV(B24:B29)/B30)</f>
        <v>2.5236158381927842E-3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18" sqref="C18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" t="s">
        <v>0</v>
      </c>
      <c r="B15" s="4"/>
      <c r="C15" s="4"/>
      <c r="D15" s="4"/>
      <c r="E15" s="4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7" t="s">
        <v>37</v>
      </c>
      <c r="D17" s="8"/>
      <c r="E17" s="9"/>
    </row>
    <row r="18" spans="1:5" ht="16.5" customHeight="1" x14ac:dyDescent="0.3">
      <c r="A18" s="10" t="s">
        <v>4</v>
      </c>
      <c r="B18" s="7" t="s">
        <v>29</v>
      </c>
      <c r="C18" s="9"/>
      <c r="D18" s="9"/>
      <c r="E18" s="9"/>
    </row>
    <row r="19" spans="1:5" ht="16.5" customHeight="1" x14ac:dyDescent="0.3">
      <c r="A19" s="10" t="s">
        <v>5</v>
      </c>
      <c r="B19" s="11">
        <v>99.4</v>
      </c>
      <c r="C19" s="9"/>
      <c r="D19" s="9"/>
      <c r="E19" s="9"/>
    </row>
    <row r="20" spans="1:5" ht="16.5" customHeight="1" x14ac:dyDescent="0.3">
      <c r="A20" s="7" t="s">
        <v>6</v>
      </c>
      <c r="B20" s="11">
        <v>10.02</v>
      </c>
      <c r="C20" s="9"/>
      <c r="D20" s="9"/>
      <c r="E20" s="9"/>
    </row>
    <row r="21" spans="1:5" ht="16.5" customHeight="1" x14ac:dyDescent="0.3">
      <c r="A21" s="7" t="s">
        <v>7</v>
      </c>
      <c r="B21" s="12">
        <f>B20/100*10/100*10/100</f>
        <v>1.0020000000000001E-3</v>
      </c>
      <c r="C21" s="9"/>
      <c r="D21" s="9"/>
      <c r="E21" s="9"/>
    </row>
    <row r="22" spans="1:5" ht="15.75" customHeight="1" x14ac:dyDescent="0.25">
      <c r="A22" s="9"/>
      <c r="B22" s="13"/>
      <c r="C22" s="9"/>
      <c r="D22" s="9"/>
      <c r="E22" s="9"/>
    </row>
    <row r="23" spans="1:5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4" t="s">
        <v>12</v>
      </c>
    </row>
    <row r="24" spans="1:5" ht="16.5" customHeight="1" x14ac:dyDescent="0.3">
      <c r="A24" s="16">
        <v>1</v>
      </c>
      <c r="B24" s="17">
        <v>263604</v>
      </c>
      <c r="C24" s="17">
        <v>5803</v>
      </c>
      <c r="D24" s="18">
        <v>1.2</v>
      </c>
      <c r="E24" s="19">
        <v>8.1999999999999993</v>
      </c>
    </row>
    <row r="25" spans="1:5" ht="16.5" customHeight="1" x14ac:dyDescent="0.3">
      <c r="A25" s="16">
        <v>2</v>
      </c>
      <c r="B25" s="17">
        <v>263357</v>
      </c>
      <c r="C25" s="17">
        <v>5952</v>
      </c>
      <c r="D25" s="18">
        <v>1.2</v>
      </c>
      <c r="E25" s="18">
        <v>8.1999999999999993</v>
      </c>
    </row>
    <row r="26" spans="1:5" ht="16.5" customHeight="1" x14ac:dyDescent="0.3">
      <c r="A26" s="16">
        <v>3</v>
      </c>
      <c r="B26" s="17">
        <v>264617</v>
      </c>
      <c r="C26" s="17">
        <v>5933</v>
      </c>
      <c r="D26" s="18">
        <v>1.2</v>
      </c>
      <c r="E26" s="18">
        <v>8.1999999999999993</v>
      </c>
    </row>
    <row r="27" spans="1:5" ht="16.5" customHeight="1" x14ac:dyDescent="0.3">
      <c r="A27" s="16">
        <v>4</v>
      </c>
      <c r="B27" s="17">
        <v>263226</v>
      </c>
      <c r="C27" s="17">
        <v>5953</v>
      </c>
      <c r="D27" s="18">
        <v>1.2</v>
      </c>
      <c r="E27" s="18">
        <v>8.1999999999999993</v>
      </c>
    </row>
    <row r="28" spans="1:5" ht="16.5" customHeight="1" x14ac:dyDescent="0.3">
      <c r="A28" s="16">
        <v>5</v>
      </c>
      <c r="B28" s="17">
        <v>266721</v>
      </c>
      <c r="C28" s="17">
        <v>6032</v>
      </c>
      <c r="D28" s="18">
        <v>1.2</v>
      </c>
      <c r="E28" s="18">
        <v>8.1999999999999993</v>
      </c>
    </row>
    <row r="29" spans="1:5" ht="16.5" customHeight="1" x14ac:dyDescent="0.3">
      <c r="A29" s="16">
        <v>6</v>
      </c>
      <c r="B29" s="20">
        <v>267416</v>
      </c>
      <c r="C29" s="20">
        <v>6060</v>
      </c>
      <c r="D29" s="21">
        <v>1.2</v>
      </c>
      <c r="E29" s="21">
        <v>8.1999999999999993</v>
      </c>
    </row>
    <row r="30" spans="1:5" ht="16.5" customHeight="1" x14ac:dyDescent="0.3">
      <c r="A30" s="22" t="s">
        <v>13</v>
      </c>
      <c r="B30" s="23">
        <f>AVERAGE(B24:B29)</f>
        <v>264823.5</v>
      </c>
      <c r="C30" s="24">
        <f>AVERAGE(C24:C29)</f>
        <v>5955.5</v>
      </c>
      <c r="D30" s="25">
        <f>AVERAGE(D24:D29)</f>
        <v>1.2</v>
      </c>
      <c r="E30" s="25">
        <f>AVERAGE(E24:E29)</f>
        <v>8.2000000000000011</v>
      </c>
    </row>
    <row r="31" spans="1:5" ht="16.5" customHeight="1" x14ac:dyDescent="0.3">
      <c r="A31" s="26" t="s">
        <v>14</v>
      </c>
      <c r="B31" s="27">
        <f>(STDEV(B24:B29)/B30)</f>
        <v>6.8708446508875505E-3</v>
      </c>
      <c r="C31" s="28"/>
      <c r="D31" s="28"/>
      <c r="E31" s="29"/>
    </row>
    <row r="32" spans="1:5" s="2" customFormat="1" ht="16.5" customHeight="1" x14ac:dyDescent="0.3">
      <c r="A32" s="30" t="s">
        <v>15</v>
      </c>
      <c r="B32" s="31">
        <f>COUNT(B24:B29)</f>
        <v>6</v>
      </c>
      <c r="C32" s="32"/>
      <c r="D32" s="33"/>
      <c r="E32" s="34"/>
    </row>
    <row r="33" spans="1:5" s="2" customFormat="1" ht="15.75" customHeight="1" x14ac:dyDescent="0.25">
      <c r="A33" s="9"/>
      <c r="B33" s="9"/>
      <c r="C33" s="9"/>
      <c r="D33" s="9"/>
      <c r="E33" s="9"/>
    </row>
    <row r="34" spans="1:5" s="2" customFormat="1" ht="16.5" customHeight="1" x14ac:dyDescent="0.3">
      <c r="A34" s="10" t="s">
        <v>16</v>
      </c>
      <c r="B34" s="35" t="s">
        <v>17</v>
      </c>
      <c r="C34" s="36"/>
      <c r="D34" s="36"/>
      <c r="E34" s="36"/>
    </row>
    <row r="35" spans="1:5" ht="16.5" customHeight="1" x14ac:dyDescent="0.3">
      <c r="A35" s="10"/>
      <c r="B35" s="35" t="s">
        <v>18</v>
      </c>
      <c r="C35" s="36"/>
      <c r="D35" s="36"/>
      <c r="E35" s="36"/>
    </row>
    <row r="36" spans="1:5" ht="16.5" customHeight="1" x14ac:dyDescent="0.3">
      <c r="A36" s="10"/>
      <c r="B36" s="35" t="s">
        <v>19</v>
      </c>
      <c r="C36" s="36"/>
      <c r="D36" s="36"/>
      <c r="E36" s="36"/>
    </row>
    <row r="37" spans="1:5" ht="15.75" customHeight="1" x14ac:dyDescent="0.25">
      <c r="A37" s="9"/>
      <c r="B37" s="9"/>
      <c r="C37" s="9"/>
      <c r="D37" s="9"/>
      <c r="E37" s="9"/>
    </row>
    <row r="38" spans="1:5" ht="16.5" customHeight="1" x14ac:dyDescent="0.3">
      <c r="A38" s="5" t="s">
        <v>1</v>
      </c>
      <c r="B38" s="6" t="s">
        <v>20</v>
      </c>
    </row>
    <row r="39" spans="1:5" ht="16.5" customHeight="1" x14ac:dyDescent="0.3">
      <c r="A39" s="10" t="s">
        <v>4</v>
      </c>
      <c r="B39" s="7"/>
      <c r="C39" s="9"/>
      <c r="D39" s="9"/>
      <c r="E39" s="9"/>
    </row>
    <row r="40" spans="1:5" ht="16.5" customHeight="1" x14ac:dyDescent="0.3">
      <c r="A40" s="10" t="s">
        <v>5</v>
      </c>
      <c r="B40" s="11"/>
      <c r="C40" s="9"/>
      <c r="D40" s="9"/>
      <c r="E40" s="9"/>
    </row>
    <row r="41" spans="1:5" ht="16.5" customHeight="1" x14ac:dyDescent="0.3">
      <c r="A41" s="7" t="s">
        <v>6</v>
      </c>
      <c r="B41" s="11"/>
      <c r="C41" s="9"/>
      <c r="D41" s="9"/>
      <c r="E41" s="9"/>
    </row>
    <row r="42" spans="1:5" ht="16.5" customHeight="1" x14ac:dyDescent="0.3">
      <c r="A42" s="7" t="s">
        <v>7</v>
      </c>
      <c r="B42" s="12"/>
      <c r="C42" s="9"/>
      <c r="D42" s="9"/>
      <c r="E42" s="9"/>
    </row>
    <row r="43" spans="1:5" ht="15.75" customHeight="1" x14ac:dyDescent="0.25">
      <c r="A43" s="9"/>
      <c r="B43" s="9"/>
      <c r="C43" s="9"/>
      <c r="D43" s="9"/>
      <c r="E43" s="9"/>
    </row>
    <row r="44" spans="1:5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4" t="s">
        <v>12</v>
      </c>
    </row>
    <row r="45" spans="1:5" ht="16.5" customHeight="1" x14ac:dyDescent="0.3">
      <c r="A45" s="16">
        <v>1</v>
      </c>
      <c r="B45" s="17"/>
      <c r="C45" s="17"/>
      <c r="D45" s="18"/>
      <c r="E45" s="19"/>
    </row>
    <row r="46" spans="1:5" ht="16.5" customHeight="1" x14ac:dyDescent="0.3">
      <c r="A46" s="16">
        <v>2</v>
      </c>
      <c r="B46" s="17"/>
      <c r="C46" s="17"/>
      <c r="D46" s="18"/>
      <c r="E46" s="18"/>
    </row>
    <row r="47" spans="1:5" ht="16.5" customHeight="1" x14ac:dyDescent="0.3">
      <c r="A47" s="16">
        <v>3</v>
      </c>
      <c r="B47" s="17"/>
      <c r="C47" s="17"/>
      <c r="D47" s="18"/>
      <c r="E47" s="18"/>
    </row>
    <row r="48" spans="1:5" ht="16.5" customHeight="1" x14ac:dyDescent="0.3">
      <c r="A48" s="16">
        <v>4</v>
      </c>
      <c r="B48" s="17"/>
      <c r="C48" s="17"/>
      <c r="D48" s="18"/>
      <c r="E48" s="18"/>
    </row>
    <row r="49" spans="1:7" ht="16.5" customHeight="1" x14ac:dyDescent="0.3">
      <c r="A49" s="16">
        <v>5</v>
      </c>
      <c r="B49" s="17"/>
      <c r="C49" s="17"/>
      <c r="D49" s="18"/>
      <c r="E49" s="18"/>
    </row>
    <row r="50" spans="1:7" ht="16.5" customHeight="1" x14ac:dyDescent="0.3">
      <c r="A50" s="16">
        <v>6</v>
      </c>
      <c r="B50" s="20"/>
      <c r="C50" s="20"/>
      <c r="D50" s="21"/>
      <c r="E50" s="21"/>
    </row>
    <row r="51" spans="1:7" ht="16.5" customHeight="1" x14ac:dyDescent="0.3">
      <c r="A51" s="22" t="s">
        <v>13</v>
      </c>
      <c r="B51" s="23" t="e">
        <f>AVERAGE(B45:B50)</f>
        <v>#DIV/0!</v>
      </c>
      <c r="C51" s="24" t="e">
        <f>AVERAGE(C45:C50)</f>
        <v>#DIV/0!</v>
      </c>
      <c r="D51" s="25" t="e">
        <f>AVERAGE(D45:D50)</f>
        <v>#DIV/0!</v>
      </c>
      <c r="E51" s="25" t="e">
        <f>AVERAGE(E45:E50)</f>
        <v>#DIV/0!</v>
      </c>
    </row>
    <row r="52" spans="1:7" ht="16.5" customHeight="1" x14ac:dyDescent="0.3">
      <c r="A52" s="26" t="s">
        <v>14</v>
      </c>
      <c r="B52" s="27" t="e">
        <f>(STDEV(B45:B50)/B51)</f>
        <v>#DIV/0!</v>
      </c>
      <c r="C52" s="28"/>
      <c r="D52" s="28"/>
      <c r="E52" s="29"/>
    </row>
    <row r="53" spans="1:7" s="2" customFormat="1" ht="16.5" customHeight="1" x14ac:dyDescent="0.3">
      <c r="A53" s="30" t="s">
        <v>15</v>
      </c>
      <c r="B53" s="31">
        <f>COUNT(B45:B50)</f>
        <v>0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9"/>
    </row>
    <row r="55" spans="1:7" s="2" customFormat="1" ht="16.5" customHeight="1" x14ac:dyDescent="0.3">
      <c r="A55" s="10" t="s">
        <v>16</v>
      </c>
      <c r="B55" s="35" t="s">
        <v>17</v>
      </c>
      <c r="C55" s="36"/>
      <c r="D55" s="36"/>
      <c r="E55" s="36"/>
    </row>
    <row r="56" spans="1:7" ht="16.5" customHeight="1" x14ac:dyDescent="0.3">
      <c r="A56" s="10"/>
      <c r="B56" s="35" t="s">
        <v>18</v>
      </c>
      <c r="C56" s="36"/>
      <c r="D56" s="36"/>
      <c r="E56" s="36"/>
    </row>
    <row r="57" spans="1:7" ht="16.5" customHeight="1" x14ac:dyDescent="0.3">
      <c r="A57" s="10"/>
      <c r="B57" s="35" t="s">
        <v>19</v>
      </c>
      <c r="C57" s="36"/>
      <c r="D57" s="36"/>
      <c r="E57" s="36"/>
    </row>
    <row r="58" spans="1:7" ht="14.25" customHeight="1" thickBot="1" x14ac:dyDescent="0.3">
      <c r="A58" s="37"/>
      <c r="B58" s="38"/>
      <c r="D58" s="39"/>
      <c r="F58" s="40"/>
      <c r="G58" s="40"/>
    </row>
    <row r="59" spans="1:7" ht="15" customHeight="1" x14ac:dyDescent="0.3">
      <c r="B59" s="41" t="s">
        <v>21</v>
      </c>
      <c r="C59" s="41"/>
      <c r="E59" s="42" t="s">
        <v>22</v>
      </c>
      <c r="F59" s="43"/>
      <c r="G59" s="42" t="s">
        <v>23</v>
      </c>
    </row>
    <row r="60" spans="1:7" ht="15" customHeight="1" x14ac:dyDescent="0.3">
      <c r="A60" s="44" t="s">
        <v>24</v>
      </c>
      <c r="B60" s="45" t="s">
        <v>30</v>
      </c>
      <c r="C60" s="45"/>
      <c r="E60" s="45" t="s">
        <v>38</v>
      </c>
      <c r="G60" s="45"/>
    </row>
    <row r="61" spans="1:7" ht="15" customHeight="1" x14ac:dyDescent="0.3">
      <c r="A61" s="44" t="s">
        <v>25</v>
      </c>
      <c r="B61" s="46"/>
      <c r="C61" s="46"/>
      <c r="E61" s="46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O38"/>
  <sheetViews>
    <sheetView workbookViewId="0">
      <selection activeCell="I19" sqref="I19"/>
    </sheetView>
  </sheetViews>
  <sheetFormatPr defaultRowHeight="12.75" x14ac:dyDescent="0.2"/>
  <sheetData>
    <row r="3" spans="2:14" x14ac:dyDescent="0.2">
      <c r="B3" t="s">
        <v>31</v>
      </c>
      <c r="N3" t="s">
        <v>32</v>
      </c>
    </row>
    <row r="20" spans="2:15" x14ac:dyDescent="0.2">
      <c r="B20" t="s">
        <v>33</v>
      </c>
      <c r="O20" t="s">
        <v>34</v>
      </c>
    </row>
    <row r="38" spans="2:2" x14ac:dyDescent="0.2">
      <c r="B38" t="s">
        <v>35</v>
      </c>
    </row>
  </sheetData>
  <pageMargins left="0.7" right="0.7" top="0.75" bottom="0.75" header="0.3" footer="0.3"/>
  <pageSetup scale="6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P46"/>
  <sheetViews>
    <sheetView tabSelected="1" workbookViewId="0">
      <selection activeCell="A3" sqref="A3:V64"/>
    </sheetView>
  </sheetViews>
  <sheetFormatPr defaultRowHeight="12.75" x14ac:dyDescent="0.2"/>
  <sheetData>
    <row r="4" spans="2:16" x14ac:dyDescent="0.2">
      <c r="B4" t="s">
        <v>31</v>
      </c>
      <c r="P4" t="s">
        <v>32</v>
      </c>
    </row>
    <row r="24" spans="2:14" x14ac:dyDescent="0.2">
      <c r="B24" t="s">
        <v>36</v>
      </c>
      <c r="N24" t="s">
        <v>34</v>
      </c>
    </row>
    <row r="46" spans="2:2" x14ac:dyDescent="0.2">
      <c r="B46" t="s">
        <v>35</v>
      </c>
    </row>
  </sheetData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SST Estradiol</vt:lpstr>
      <vt:lpstr>SST Estrone</vt:lpstr>
      <vt:lpstr>SST Ethinyl Estradiol</vt:lpstr>
      <vt:lpstr>SST Levonorgestrel</vt:lpstr>
      <vt:lpstr>CHROMATOGRAMS FOR EEE</vt:lpstr>
      <vt:lpstr>CHROMATOGRAMS FOR LEVONO</vt:lpstr>
      <vt:lpstr>'CHROMATOGRAMS FOR EEE'!Print_Area</vt:lpstr>
      <vt:lpstr>'CHROMATOGRAMS FOR LEVONO'!Print_Area</vt:lpstr>
      <vt:lpstr>'SST Estradiol'!Print_Area</vt:lpstr>
      <vt:lpstr>'SST Estrone'!Print_Area</vt:lpstr>
      <vt:lpstr>'SST Ethinyl Estradiol'!Print_Area</vt:lpstr>
      <vt:lpstr>'SST Levonorgestrel'!Print_Area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2018-08-31T08:47:23Z</cp:lastPrinted>
  <dcterms:created xsi:type="dcterms:W3CDTF">2005-07-05T10:19:27Z</dcterms:created>
  <dcterms:modified xsi:type="dcterms:W3CDTF">2018-08-31T09:58:00Z</dcterms:modified>
</cp:coreProperties>
</file>