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E46"/>
  <c r="F46" s="1"/>
  <c r="F48" s="1"/>
  <c r="F52" s="1"/>
  <c r="D55" s="1"/>
  <c r="D46"/>
  <c r="B34"/>
  <c r="B16"/>
  <c r="F67" i="1"/>
  <c r="F61"/>
  <c r="D59"/>
  <c r="E59" s="1"/>
  <c r="F59" s="1"/>
  <c r="E58"/>
  <c r="F58" s="1"/>
  <c r="D58"/>
  <c r="F60" l="1"/>
  <c r="F64" s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<sst xmlns="http://schemas.openxmlformats.org/spreadsheetml/2006/main" count="135" uniqueCount="83">
  <si>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</si>
  <si>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</si>
  <si>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</si>
  <si>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2015-09-15 12:15:03</t>
  </si>
  <si>
    <t>Analysis Report</t>
  </si>
  <si>
    <t>Artemether Microbial Assay</t>
  </si>
  <si>
    <t>Sample Name:</t>
  </si>
  <si>
    <t>ARTEMESTAR</t>
  </si>
  <si>
    <t>Lab Ref No:</t>
  </si>
  <si>
    <t>NDQD201508197</t>
  </si>
  <si>
    <t>Active Ingredient:</t>
  </si>
  <si>
    <t>Artemether</t>
  </si>
  <si>
    <t>Label Claim:</t>
  </si>
  <si>
    <t>Each  ml contains mg of Apyrogenic, Sterile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</si>
  <si>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</si>
  <si>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</si>
  <si>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</si>
  <si>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</si>
  <si>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</si>
  <si>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</si>
  <si>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</si>
  <si>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</si>
  <si>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</si>
  <si>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</si>
  <si>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</si>
  <si>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</si>
  <si>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</si>
  <si>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</si>
  <si>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</si>
  <si>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</si>
  <si>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</si>
  <si>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</si>
  <si>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</si>
  <si>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</si>
  <si>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</si>
  <si>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</si>
  <si>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</si>
  <si>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</si>
  <si>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</si>
  <si>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</si>
  <si>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</si>
  <si>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</si>
  <si>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</si>
  <si>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</si>
  <si>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</si>
  <si>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</si>
  <si>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</si>
  <si>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</si>
  <si>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</si>
  <si>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</si>
  <si>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</si>
  <si>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</si>
  <si>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</si>
  <si>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</si>
  <si>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</si>
  <si>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</si>
  <si>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</si>
  <si>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</si>
  <si>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</si>
  <si>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</si>
  <si>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</si>
  <si>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</si>
  <si>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</si>
  <si>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</si>
  <si>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</si>
  <si>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</si>
  <si>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</si>
  <si>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</si>
  <si>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</si>
  <si>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</si>
  <si>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</si>
  <si>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</si>
  <si>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</si>
  <si>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</si>
  <si>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</si>
  <si>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</si>
  <si>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</si>
  <si>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</si>
  <si>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Diluent Vol1 (µL)</t>
  </si>
  <si>
    <t>Diluent Vol2 (µL)</t>
  </si>
  <si>
    <t>D5</t>
  </si>
  <si>
    <t>D6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</si>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</sst>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4.37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80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69920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0.998</v>
      </c>
      <c r="D31" s="128"/>
      <c r="E31" s="115">
        <f>POWER(C31,2)</f>
        <v>0.996004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78</v>
      </c>
      <c r="C45" s="87" t="s">
        <v>42</v>
      </c>
      <c r="D45" s="95" t="s">
        <v>79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6.14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-0.128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80</v>
      </c>
      <c r="B58" s="59">
        <v>50</v>
      </c>
      <c r="C58" s="60">
        <v>4969</v>
      </c>
      <c r="D58" s="61">
        <f>LN(C58)</f>
        <v>8.5109738916023208</v>
      </c>
      <c r="E58" s="61">
        <f>(D58-$B$53)/$B$54</f>
        <v>-18.523233528143134</v>
      </c>
      <c r="F58" s="62">
        <f>EXP(E58)</f>
        <v>9.0253050915303184E-9</v>
      </c>
      <c r="G58" s="63"/>
      <c r="H58" s="63"/>
      <c r="I58" s="63"/>
    </row>
    <row r="59" spans="1:9" s="64" customFormat="1" ht="27" customHeight="1">
      <c r="A59" s="65" t="s">
        <v>81</v>
      </c>
      <c r="B59" s="66">
        <v>50</v>
      </c>
      <c r="C59" s="67">
        <v>4956</v>
      </c>
      <c r="D59" s="68">
        <f>LN(C59)</f>
        <v>8.5083542427490322</v>
      </c>
      <c r="E59" s="68">
        <f>(D59-$B$53)/$B$54</f>
        <v>-18.502767521476816</v>
      </c>
      <c r="F59" s="69">
        <f>EXP(E59)</f>
        <v>9.2119201646507205E-9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9.1186126280905203E-9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1.8523704091536761E-3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19600</v>
      </c>
      <c r="G63" s="9"/>
      <c r="H63" s="9"/>
    </row>
    <row r="64" spans="1:9" ht="25.5" customHeight="1">
      <c r="E64" s="71" t="s">
        <v>63</v>
      </c>
      <c r="F64" s="75">
        <f>F63*F60</f>
        <v>1.787248075105742E-4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2.2340600938821775E-6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82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NDQD201508197 / Bacterial Endotoxin / Download 1  /  Analyst - Eric Ngamau /  Date 17-09-2015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2015-09-17T09:33:16Z</cp:lastPrinted>
  <dcterms:created xsi:type="dcterms:W3CDTF">2014-04-25T13:22:50Z</dcterms:created>
  <dcterms:modified xsi:type="dcterms:W3CDTF">2015-09-17T09:33:21Z</dcterms:modified>
</cp:coreProperties>
</file>