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27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<sst xmlns="http://schemas.openxmlformats.org/spreadsheetml/2006/main" count="133" uniqueCount="77">
  <si>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</si>
  <si>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</si>
  <si>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</si>
  <si>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2016-06-21 15:12:48</t>
  </si>
  <si>
    <t>Analysis Report</t>
  </si>
  <si>
    <t>Pentaprazole Microbial Assay</t>
  </si>
  <si>
    <t>Sample Name:</t>
  </si>
  <si>
    <t>LUGANOR 40 MG INJECTION</t>
  </si>
  <si>
    <t>Lab Ref No:</t>
  </si>
  <si>
    <t>NDQD201605961</t>
  </si>
  <si>
    <t>Active Ingredient:</t>
  </si>
  <si>
    <t>Pentaprazole</t>
  </si>
  <si>
    <t>Label Claim:</t>
  </si>
  <si>
    <t>Each  ml contains mg of 40 mgPentaprazole</t>
  </si>
  <si>
    <t>Date Test Set:</t>
  </si>
  <si>
    <t>18/8/2016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</si>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</sst>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0" zoomScale="80" zoomScaleNormal="85" workbookViewId="0">
      <selection activeCell="C62" sqref="C62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3.9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10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/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350/10/0.005</f>
        <v>7000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5" t="s">
        <v>31</v>
      </c>
      <c r="B31" s="99" t="s">
        <v>75</v>
      </c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7" t="s">
        <v>34</v>
      </c>
      <c r="B32" s="114" t="s">
        <v>76</v>
      </c>
      <c r="C32" s="128">
        <v>-0.99399999999999999</v>
      </c>
      <c r="D32" s="129"/>
      <c r="E32" s="115">
        <f>POWER(C32,2)</f>
        <v>0.98803600000000003</v>
      </c>
      <c r="F32" s="116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44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4445</v>
      </c>
      <c r="D59" s="61">
        <f>LN(C59)</f>
        <v>8.3995351479480043</v>
      </c>
      <c r="E59" s="61">
        <f>(D59-$B$54)/$B$55</f>
        <v>-15.311434601034996</v>
      </c>
      <c r="F59" s="62">
        <f>EXP(E59)</f>
        <v>2.240414850696962E-7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4430</v>
      </c>
      <c r="D60" s="68">
        <f>LN(C60)</f>
        <v>8.3961548630391807</v>
      </c>
      <c r="E60" s="68">
        <f>(D60-$B$54)/$B$55</f>
        <v>-15.287796245029236</v>
      </c>
      <c r="F60" s="69">
        <f>EXP(E60)</f>
        <v>2.2940054762935858E-7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2.2672101634952739E-7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2.3902201054193158E-3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6400</v>
      </c>
      <c r="G64" s="9"/>
      <c r="H64" s="9"/>
    </row>
    <row r="65" spans="1:9" ht="25.5" customHeight="1" x14ac:dyDescent="0.3">
      <c r="E65" s="71" t="s">
        <v>63</v>
      </c>
      <c r="F65" s="75">
        <f>F64*F61</f>
        <v>1.4510145046369753E-3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8">
        <f>F65*5/500</f>
        <v>1.4510145046369751E-5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NDQD201605961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cp:lastPrinted>2016-09-22T09:17:19Z</cp:lastPrinted>
  <dcterms:created xsi:type="dcterms:W3CDTF">2014-04-25T13:22:50Z</dcterms:created>
  <dcterms:modified xsi:type="dcterms:W3CDTF">2016-09-22T09:18:44Z</dcterms:modified>
</cp:coreProperties>
</file>