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F62" i="1" l="1"/>
  <c r="D59" i="1"/>
  <c r="D60" i="1" l="1"/>
  <c r="E60" i="1" s="1"/>
  <c r="F60" i="1" s="1"/>
  <c r="E32" i="1"/>
  <c r="B33" i="1"/>
  <c r="B27" i="1"/>
  <c r="B25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E59" i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  <c r="F48" i="2"/>
  <c r="F52" i="2" s="1"/>
  <c r="D55" i="2" s="1"/>
</calcChain>
</file>

<file path=xl/sharedStrings.xml><?xml version="1.0" encoding="utf-8"?>
<sst xmlns="http://schemas.openxmlformats.org/spreadsheetml/2006/main" count="134" uniqueCount="80">
  <si>
    <t>MICOBIOLOGY NO.</t>
  </si>
  <si>
    <t>BIOL/002/2016</t>
  </si>
  <si>
    <t>DATE RECEIVED</t>
  </si>
  <si>
    <t>2016-11-22 13:14:19</t>
  </si>
  <si>
    <t>Analysis Report</t>
  </si>
  <si>
    <t>Iron sucrose Microbial Assay</t>
  </si>
  <si>
    <t>Sample Name:</t>
  </si>
  <si>
    <t>FERRASIL 100 MG/5 ML SOLUTION FOR INTRAVENOUS USE</t>
  </si>
  <si>
    <t>Lab Ref No:</t>
  </si>
  <si>
    <t>NDQD201605962</t>
  </si>
  <si>
    <t>Active Ingredient:</t>
  </si>
  <si>
    <t>Iron sucrose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</si>
  <si>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</si>
  <si>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</si>
  <si>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</si>
  <si>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</si>
  <si>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</si>
  <si>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</si>
  <si>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</si>
  <si>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</si>
  <si>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</si>
  <si>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</si>
  <si>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</si>
  <si>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</si>
  <si>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</si>
  <si>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</si>
  <si>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</si>
  <si>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</si>
  <si>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</si>
  <si>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</si>
  <si>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</si>
  <si>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</si>
  <si>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</si>
  <si>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</si>
  <si>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</si>
  <si>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</si>
  <si>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</si>
  <si>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</si>
  <si>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</si>
  <si>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</si>
  <si>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</si>
  <si>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</si>
  <si>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</si>
  <si>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</si>
  <si>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</si>
  <si>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</si>
  <si>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</si>
  <si>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</si>
  <si>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</si>
  <si>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</si>
  <si>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</si>
  <si>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</si>
  <si>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</si>
  <si>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</si>
  <si>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</si>
  <si>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</si>
  <si>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</si>
  <si>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</si>
  <si>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</si>
  <si>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</si>
  <si>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</si>
  <si>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</si>
  <si>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</si>
  <si>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</si>
  <si>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</si>
  <si>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</si>
  <si>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</si>
  <si>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</si>
  <si>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</si>
  <si>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</si>
  <si>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</si>
  <si>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</si>
  <si>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</si>
  <si>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5 ml contains 100 mg of Iron sucrose</t>
  </si>
  <si>
    <t>Reconstitution vol (mL):</t>
  </si>
  <si>
    <t>Control Standard Endotoxin (EU / vial):</t>
  </si>
  <si>
    <t>&gt;4101</t>
  </si>
  <si>
    <t>mg/mL</t>
  </si>
  <si>
    <t xml:space="preserve">The endotoxin concentration in the sample is LESS THAN 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</si>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</sst>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F63" sqref="F63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3.7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100/5</f>
        <v>20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14800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14000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74</v>
      </c>
      <c r="B32" s="114">
        <v>7</v>
      </c>
      <c r="C32" s="122">
        <v>0.997</v>
      </c>
      <c r="D32" s="123"/>
      <c r="E32" s="124">
        <f>POWER(C32,2)</f>
        <v>0.99400900000000003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3951</v>
      </c>
      <c r="D59" s="61">
        <f>LN(C59)</f>
        <v>8.2817239904113915</v>
      </c>
      <c r="E59" s="61">
        <f>(D59-$B$54)/$B$55</f>
        <v>-14.538131316871469</v>
      </c>
      <c r="F59" s="62">
        <f>EXP(E59)</f>
        <v>4.8547826578929789E-7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4.2767349316974311E-7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STDEV(C59,4101)/AVERAGE(C59,4101)</f>
        <v>2.6345260103820697E-2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2400</v>
      </c>
      <c r="G64" s="9"/>
      <c r="H64" s="9"/>
    </row>
    <row r="65" spans="1:9" ht="25.5" customHeight="1" x14ac:dyDescent="0.3">
      <c r="E65" s="71" t="s">
        <v>61</v>
      </c>
      <c r="F65" s="75">
        <f>F64*F61</f>
        <v>1.0264163836073835E-3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78</v>
      </c>
      <c r="D68" s="127">
        <f>F65/B25</f>
        <v>5.1320819180369178E-5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NDQD201605962 / Bacterial Endotoxin / Download 3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cp:lastPrinted>2016-12-01T08:11:27Z</cp:lastPrinted>
  <dcterms:created xsi:type="dcterms:W3CDTF">2014-04-25T13:22:50Z</dcterms:created>
  <dcterms:modified xsi:type="dcterms:W3CDTF">2016-12-01T08:32:29Z</dcterms:modified>
</cp:coreProperties>
</file>