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0" yWindow="525" windowWidth="11175" windowHeight="63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  <fileRecoveryPr repairLoad="1"/>
</workbook>
</file>

<file path=xl/calcChain.xml><?xml version="1.0" encoding="utf-8"?>
<calcChain xmlns="http://schemas.openxmlformats.org/spreadsheetml/2006/main">
  <c r="D68" i="1" l="1"/>
  <c r="F62" i="1"/>
  <c r="D60" i="1"/>
  <c r="D59" i="1"/>
  <c r="E59" i="1" s="1"/>
  <c r="F59" i="1" s="1"/>
  <c r="B60" i="1"/>
  <c r="B59" i="1"/>
  <c r="B39" i="1"/>
  <c r="E32" i="1"/>
  <c r="B33" i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E60" i="1"/>
  <c r="F60" i="1" s="1"/>
  <c r="F61" i="1" l="1"/>
  <c r="F65" i="1" s="1"/>
</calcChain>
</file>

<file path=xl/sharedStrings.xml><?xml version="1.0" encoding="utf-8"?>
<sst xmlns="http://schemas.openxmlformats.org/spreadsheetml/2006/main" count="135" uniqueCount="80">
  <si>
    <t>MICOBIOLOGY NO.</t>
  </si>
  <si>
    <t>BIOL/002/2017</t>
  </si>
  <si>
    <t>DATE RECEIVED</t>
  </si>
  <si>
    <t>2017-11-22 11:03:01</t>
  </si>
  <si>
    <t>Analysis Report</t>
  </si>
  <si>
    <t>Paracetamol Microbial Assay</t>
  </si>
  <si>
    <t>Sample Name:</t>
  </si>
  <si>
    <t>PARACETAMOL AMRING SOLUTION For INFUSION</t>
  </si>
  <si>
    <t>Lab Ref No:</t>
  </si>
  <si>
    <t>NDQD201711275</t>
  </si>
  <si>
    <t>Active Ingredient:</t>
  </si>
  <si>
    <t>Paracetamol</t>
  </si>
  <si>
    <t>Label Claim:</t>
  </si>
  <si>
    <t>Each  ml contains mg of 1ml contains 10 mg Paracetamol</t>
  </si>
  <si>
    <t>Date Test Set:</t>
  </si>
  <si>
    <t>6/12/2017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</si>
  <si>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</si>
  <si>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</si>
  <si>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</si>
  <si>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</si>
  <si>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</si>
  <si>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</si>
  <si>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</si>
  <si>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</si>
  <si>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</si>
  <si>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</si>
  <si>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</si>
  <si>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</si>
  <si>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</si>
  <si>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</si>
  <si>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</si>
  <si>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</si>
  <si>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</si>
  <si>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</si>
  <si>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</si>
  <si>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</si>
  <si>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</si>
  <si>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</si>
  <si>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</si>
  <si>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</si>
  <si>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</si>
  <si>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</si>
  <si>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</si>
  <si>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</si>
  <si>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</si>
  <si>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</si>
  <si>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</si>
  <si>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</si>
  <si>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</si>
  <si>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</si>
  <si>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</si>
  <si>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</si>
  <si>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</si>
  <si>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</si>
  <si>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</si>
  <si>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</si>
  <si>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</si>
  <si>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</si>
  <si>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</si>
  <si>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</si>
  <si>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</si>
  <si>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</si>
  <si>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</si>
  <si>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</si>
  <si>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</si>
  <si>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</si>
  <si>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</si>
  <si>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</si>
  <si>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</si>
  <si>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</si>
  <si>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</si>
  <si>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</si>
  <si>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</si>
  <si>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</si>
  <si>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</si>
  <si>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(EU/Vial):</t>
  </si>
  <si>
    <t>Reconstitution vol (mL):</t>
  </si>
  <si>
    <t>&gt;5700</t>
  </si>
  <si>
    <t xml:space="preserve">The endotoxin concentration in the sample is LESS THAN : </t>
  </si>
  <si>
    <t>Duncan/Thanda/Masunda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</si>
</sst>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5" zoomScale="80" zoomScaleNormal="85" workbookViewId="0">
      <selection activeCell="A75" sqref="A7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0.9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B23/B25*B25/B22</f>
        <v>179.99999999999997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75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76</v>
      </c>
      <c r="B32" s="114">
        <v>6</v>
      </c>
      <c r="C32" s="128">
        <v>0.98299999999999998</v>
      </c>
      <c r="D32" s="129"/>
      <c r="E32" s="131">
        <f>POWER(C32,2)</f>
        <v>0.96628899999999995</v>
      </c>
      <c r="F32" s="132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-1.69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f>B49</f>
        <v>100</v>
      </c>
      <c r="C59" s="60" t="s">
        <v>77</v>
      </c>
      <c r="D59" s="61">
        <f>LN(5700)</f>
        <v>8.6482214538226412</v>
      </c>
      <c r="E59" s="61">
        <f>(D59-$B$54)/$B$55</f>
        <v>-1.3539771916110301</v>
      </c>
      <c r="F59" s="62">
        <f>EXP(E59)</f>
        <v>0.25821126007861978</v>
      </c>
      <c r="G59" s="63"/>
      <c r="H59" s="63"/>
      <c r="I59" s="63"/>
    </row>
    <row r="60" spans="1:9" s="64" customFormat="1" ht="27" customHeight="1" x14ac:dyDescent="0.25">
      <c r="A60" s="65"/>
      <c r="B60" s="66">
        <f>B49</f>
        <v>100</v>
      </c>
      <c r="C60" s="67" t="s">
        <v>77</v>
      </c>
      <c r="D60" s="68">
        <f>LN(5700)</f>
        <v>8.6482214538226412</v>
      </c>
      <c r="E60" s="68">
        <f>(D60-$B$54)/$B$55</f>
        <v>-1.3539771916110301</v>
      </c>
      <c r="F60" s="69">
        <f>EXP(E60)</f>
        <v>0.25821126007861978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0.25821126007861978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62</v>
      </c>
      <c r="F65" s="75">
        <f>F64*F61</f>
        <v>30.985351209434373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18">
        <f>F65</f>
        <v>30.985351209434373</v>
      </c>
      <c r="E68" s="118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NDQD201711275 / Bacterial Endotoxin / Download 1  /  Analyst -   /  Date 07-12-2017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2010-11-13T18:05:34Z</dcterms:modified>
  <cp:category/>
</cp:coreProperties>
</file>