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  <fileRecoveryPr repairLoad="1"/>
</workbook>
</file>

<file path=xl/calcChain.xml><?xml version="1.0" encoding="utf-8"?>
<calcChain xmlns="http://schemas.openxmlformats.org/spreadsheetml/2006/main">
  <c r="F64" i="1" l="1"/>
  <c r="B27" i="1"/>
  <c r="D68" i="1"/>
  <c r="B25" i="1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E59" i="1"/>
  <c r="F59" i="1" s="1"/>
  <c r="F61" i="1" s="1"/>
  <c r="D59" i="1"/>
  <c r="F65" i="1" l="1"/>
</calcChain>
</file>

<file path=xl/sharedStrings.xml><?xml version="1.0" encoding="utf-8"?>
<sst xmlns="http://schemas.openxmlformats.org/spreadsheetml/2006/main" count="134" uniqueCount="81">
  <si>
    <t>MICOBIOLOGY NO.</t>
  </si>
  <si>
    <t>BIOL/002/2018</t>
  </si>
  <si>
    <t>DATE RECEIVED</t>
  </si>
  <si>
    <t>2018-02-21 14:10:19</t>
  </si>
  <si>
    <t>Analysis Report</t>
  </si>
  <si>
    <t>Insulin Aspart Microbial Assay</t>
  </si>
  <si>
    <t>Sample Name:</t>
  </si>
  <si>
    <t>NOVOMIX 50 FLEXPEN</t>
  </si>
  <si>
    <t>Lab Ref No:</t>
  </si>
  <si>
    <t>NDQD201802325</t>
  </si>
  <si>
    <t>Active Ingredient:</t>
  </si>
  <si>
    <t>Insulin Aspart</t>
  </si>
  <si>
    <t>Label Claim:</t>
  </si>
  <si>
    <t>Date Test Set:</t>
  </si>
  <si>
    <t>07/03/2018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</si>
  <si>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</si>
  <si>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</si>
  <si>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</si>
  <si>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</si>
  <si>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</si>
  <si>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</si>
  <si>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</si>
  <si>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</si>
  <si>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</si>
  <si>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</si>
  <si>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</si>
  <si>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</si>
  <si>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</si>
  <si>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</si>
  <si>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</si>
  <si>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</si>
  <si>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</si>
  <si>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</si>
  <si>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</si>
  <si>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</si>
  <si>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</si>
  <si>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</si>
  <si>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</si>
  <si>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</si>
  <si>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</si>
  <si>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</si>
  <si>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</si>
  <si>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</si>
  <si>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</si>
  <si>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</si>
  <si>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</si>
  <si>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</si>
  <si>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</si>
  <si>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</si>
  <si>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</si>
  <si>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</si>
  <si>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</si>
  <si>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</si>
  <si>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</si>
  <si>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</si>
  <si>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</si>
  <si>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</si>
  <si>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</si>
  <si>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</si>
  <si>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</si>
  <si>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</si>
  <si>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</si>
  <si>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</si>
  <si>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</si>
  <si>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</si>
  <si>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</si>
  <si>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</si>
  <si>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</si>
  <si>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</si>
  <si>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</si>
  <si>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</si>
  <si>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</si>
  <si>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</si>
  <si>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1 ml contains 100 units (3.5 mg) of Insulin Aspart</t>
  </si>
  <si>
    <t>IU/100 Units</t>
  </si>
  <si>
    <t>Control Standard Endotoxin(EU / vial):</t>
  </si>
  <si>
    <t>Reconstitution vol(mL):</t>
  </si>
  <si>
    <t>100units = 3.5 mg</t>
  </si>
  <si>
    <t>mg/mL</t>
  </si>
  <si>
    <t xml:space="preserve">Duncan </t>
  </si>
  <si>
    <t xml:space="preserve">The endotoxin concentration in the sample is LESS THAN: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</si>
</sst>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2" zoomScale="80" zoomScaleNormal="85" workbookViewId="0">
      <selection activeCell="F65" sqref="F6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80</v>
      </c>
      <c r="C23" s="13" t="s">
        <v>74</v>
      </c>
      <c r="D23" s="14" t="s">
        <v>77</v>
      </c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3.5</f>
        <v>3.5</v>
      </c>
      <c r="C25" s="18" t="s">
        <v>78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B23/3.5*B25/B22</f>
        <v>16000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 x14ac:dyDescent="0.3">
      <c r="A31" s="25" t="s">
        <v>75</v>
      </c>
      <c r="B31" s="99">
        <v>12000</v>
      </c>
      <c r="C31" s="125" t="s">
        <v>30</v>
      </c>
      <c r="D31" s="126"/>
      <c r="E31" s="126" t="s">
        <v>31</v>
      </c>
      <c r="F31" s="127"/>
    </row>
    <row r="32" spans="1:7" ht="20.100000000000001" customHeight="1" x14ac:dyDescent="0.3">
      <c r="A32" s="27" t="s">
        <v>76</v>
      </c>
      <c r="B32" s="114">
        <v>6</v>
      </c>
      <c r="C32" s="128">
        <v>0.99</v>
      </c>
      <c r="D32" s="129"/>
      <c r="E32" s="115">
        <f>POWER(C32,2)</f>
        <v>0.98009999999999997</v>
      </c>
      <c r="F32" s="116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35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42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3000</v>
      </c>
      <c r="C47" s="103">
        <v>100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6.37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-0.154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-14.793645804043123</v>
      </c>
      <c r="F59" s="62">
        <f>EXP(E59)</f>
        <v>3.7601161463642019E-7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-14.793645804043123</v>
      </c>
      <c r="F60" s="69">
        <f>EXP(E60)</f>
        <v>3.7601161463642019E-7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57</v>
      </c>
      <c r="E61" s="117"/>
      <c r="F61" s="70">
        <f>AVERAGE(F59:F60)</f>
        <v>3.7601161463642019E-7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7" t="s">
        <v>59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3600</v>
      </c>
      <c r="G64" s="9"/>
      <c r="H64" s="9"/>
    </row>
    <row r="65" spans="1:9" ht="25.5" customHeight="1" x14ac:dyDescent="0.3">
      <c r="E65" s="71" t="s">
        <v>61</v>
      </c>
      <c r="F65" s="75">
        <f>F64*F61</f>
        <v>1.3536418126911126E-3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80</v>
      </c>
      <c r="D68" s="118">
        <f>F65</f>
        <v>1.3536418126911126E-3</v>
      </c>
      <c r="E68" s="118"/>
      <c r="F68" s="74" t="str">
        <f>C23</f>
        <v>IU/100 Units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79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NDQD201802325 / Bacterial Endotoxin / Download 1  /  Analyst - Duncan Oluoch /  Date 14-03-2018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30</v>
      </c>
      <c r="D31" s="126"/>
      <c r="E31" s="126" t="s">
        <v>31</v>
      </c>
      <c r="F31" s="127"/>
    </row>
    <row r="32" spans="1:7" ht="20.100000000000001" customHeight="1" x14ac:dyDescent="0.3">
      <c r="A32" s="25" t="s">
        <v>29</v>
      </c>
      <c r="B32" s="26" t="s">
        <v>72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57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59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2018-03-14T11:45:48Z</dcterms:modified>
  <cp:category/>
</cp:coreProperties>
</file>