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50" yWindow="570" windowWidth="20775" windowHeight="1144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5621"/>
</workbook>
</file>

<file path=xl/calcChain.xml><?xml version="1.0" encoding="utf-8"?>
<calcChain xmlns="http://schemas.openxmlformats.org/spreadsheetml/2006/main">
  <c r="D68" i="1" l="1"/>
  <c r="F65" i="1"/>
  <c r="F61" i="1"/>
  <c r="E59" i="1"/>
  <c r="E32" i="1"/>
  <c r="B39" i="1"/>
  <c r="B33" i="1"/>
  <c r="B25" i="1"/>
  <c r="B27" i="1" l="1"/>
  <c r="F55" i="2" l="1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F59" i="1"/>
  <c r="D59" i="1"/>
  <c r="A39" i="1"/>
  <c r="B40" i="1" s="1"/>
  <c r="A40" i="1" s="1"/>
  <c r="B41" i="1" s="1"/>
  <c r="A41" i="1" s="1"/>
  <c r="B42" i="1" s="1"/>
  <c r="A42" i="1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<sst xmlns="http://schemas.openxmlformats.org/spreadsheetml/2006/main" count="133" uniqueCount="80">
  <si>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</si>
  <si>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</si>
  <si>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</si>
  <si>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2018-05-17 08:44:23</t>
  </si>
  <si>
    <t>Analysis Report</t>
  </si>
  <si>
    <t>BEVACIZUMAB Microbial Assay</t>
  </si>
  <si>
    <t>Sample Name:</t>
  </si>
  <si>
    <t>BRYXTA 400 Mg/16 ML INJECTION</t>
  </si>
  <si>
    <t>Lab Ref No:</t>
  </si>
  <si>
    <t>NDQD201805427</t>
  </si>
  <si>
    <t>Active Ingredient:</t>
  </si>
  <si>
    <t>Label Claim:</t>
  </si>
  <si>
    <t>Date Test Set:</t>
  </si>
  <si>
    <t>7/6/2018</t>
  </si>
  <si>
    <t>Date of Results:</t>
  </si>
  <si>
    <t>07/06/2018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</si>
  <si>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</si>
  <si>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</si>
  <si>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</si>
  <si>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</si>
  <si>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</si>
  <si>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</si>
  <si>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</si>
  <si>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</si>
  <si>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</si>
  <si>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</si>
  <si>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</si>
  <si>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</si>
  <si>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</si>
  <si>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</si>
  <si>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</si>
  <si>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</si>
  <si>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</si>
  <si>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</si>
  <si>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</si>
  <si>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</si>
  <si>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</si>
  <si>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</si>
  <si>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</si>
  <si>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</si>
  <si>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</si>
  <si>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</si>
  <si>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</si>
  <si>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</si>
  <si>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</si>
  <si>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</si>
  <si>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</si>
  <si>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</si>
  <si>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</si>
  <si>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</si>
  <si>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</si>
  <si>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</si>
  <si>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</si>
  <si>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</si>
  <si>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</si>
  <si>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</si>
  <si>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</si>
  <si>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</si>
  <si>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</si>
  <si>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</si>
  <si>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</si>
  <si>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</si>
  <si>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</si>
  <si>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</si>
  <si>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</si>
  <si>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</si>
  <si>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</si>
  <si>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</si>
  <si>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</si>
  <si>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</si>
  <si>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</si>
  <si>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</si>
  <si>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</si>
  <si>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 xml:space="preserve">Bevacizumab  </t>
  </si>
  <si>
    <t>Each 16 ml contains 400mg of Bevacizumab</t>
  </si>
  <si>
    <t>mg/mL</t>
  </si>
  <si>
    <t>Control Standard Endotoxin (EU / vial):</t>
  </si>
  <si>
    <t>Reconstitution vol (mL):</t>
  </si>
  <si>
    <t xml:space="preserve">The endotoxin concentration in the sample is LESS THAN 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</si>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</sst>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4" zoomScale="80" zoomScaleNormal="85" workbookViewId="0">
      <selection activeCell="A74" sqref="A74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73</v>
      </c>
    </row>
    <row r="17" spans="1:7" ht="15.95" customHeight="1" x14ac:dyDescent="0.3">
      <c r="A17" s="4" t="s">
        <v>11</v>
      </c>
      <c r="B17" s="1" t="s">
        <v>74</v>
      </c>
    </row>
    <row r="18" spans="1:7" ht="15.95" customHeight="1" x14ac:dyDescent="0.3">
      <c r="A18" s="4" t="s">
        <v>12</v>
      </c>
      <c r="B18" s="6" t="s">
        <v>13</v>
      </c>
    </row>
    <row r="19" spans="1:7" ht="15.95" customHeight="1" x14ac:dyDescent="0.3">
      <c r="A19" s="4" t="s">
        <v>14</v>
      </c>
      <c r="B19" s="6" t="s">
        <v>15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5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f>400/16</f>
        <v>25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25000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27</v>
      </c>
      <c r="B30" s="120"/>
      <c r="C30" s="121" t="s">
        <v>28</v>
      </c>
      <c r="D30" s="121"/>
      <c r="E30" s="121"/>
      <c r="F30" s="122"/>
    </row>
    <row r="31" spans="1:7" ht="20.100000000000001" customHeight="1" x14ac:dyDescent="0.3">
      <c r="A31" s="25" t="s">
        <v>76</v>
      </c>
      <c r="B31" s="99">
        <v>12000</v>
      </c>
      <c r="C31" s="123" t="s">
        <v>30</v>
      </c>
      <c r="D31" s="124"/>
      <c r="E31" s="124" t="s">
        <v>31</v>
      </c>
      <c r="F31" s="125"/>
    </row>
    <row r="32" spans="1:7" ht="20.100000000000001" customHeight="1" x14ac:dyDescent="0.3">
      <c r="A32" s="27" t="s">
        <v>77</v>
      </c>
      <c r="B32" s="114">
        <v>6</v>
      </c>
      <c r="C32" s="126">
        <v>0.98599999999999999</v>
      </c>
      <c r="D32" s="127"/>
      <c r="E32" s="128">
        <f>POWER(C32,2)</f>
        <v>0.97219599999999995</v>
      </c>
      <c r="F32" s="129"/>
      <c r="G32" s="9"/>
    </row>
    <row r="33" spans="1:9" ht="20.100000000000001" customHeight="1" x14ac:dyDescent="0.3">
      <c r="A33" s="97" t="s">
        <v>34</v>
      </c>
      <c r="B33" s="100">
        <f xml:space="preserve"> 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35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42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6.4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15">
        <v>-0.20599999999999999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-10.913696377779811</v>
      </c>
      <c r="F59" s="62">
        <f>EXP(E59)</f>
        <v>1.8207146469761752E-5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-10.913696377779811</v>
      </c>
      <c r="F60" s="69">
        <f>EXP(E60)</f>
        <v>1.8207146469761752E-5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6" t="s">
        <v>57</v>
      </c>
      <c r="E61" s="116"/>
      <c r="F61" s="70">
        <f>AVERAGE(F59:F60)</f>
        <v>1.8207146469761752E-5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6" t="s">
        <v>59</v>
      </c>
      <c r="E63" s="116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0.26218290916456921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78</v>
      </c>
      <c r="D68" s="133">
        <f>F65/B25</f>
        <v>1.0487316366582768E-2</v>
      </c>
      <c r="E68" s="133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79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NDQD201805427 / Bacterial Endotoxin / Download 1  /  Analyst - Duncan Oluoch /  Date 07-06-2018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11</v>
      </c>
      <c r="B17" s="1" t="s">
        <v>71</v>
      </c>
    </row>
    <row r="18" spans="1:7" ht="15.95" customHeight="1" x14ac:dyDescent="0.3">
      <c r="A18" s="4" t="s">
        <v>12</v>
      </c>
      <c r="B18" s="6">
        <v>41716</v>
      </c>
    </row>
    <row r="19" spans="1:7" ht="15.95" customHeight="1" x14ac:dyDescent="0.3">
      <c r="A19" s="4" t="s">
        <v>14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27</v>
      </c>
      <c r="B30" s="120"/>
      <c r="C30" s="121" t="s">
        <v>28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30</v>
      </c>
      <c r="D31" s="124"/>
      <c r="E31" s="124" t="s">
        <v>31</v>
      </c>
      <c r="F31" s="125"/>
    </row>
    <row r="32" spans="1:7" ht="20.100000000000001" customHeight="1" x14ac:dyDescent="0.3">
      <c r="A32" s="25" t="s">
        <v>29</v>
      </c>
      <c r="B32" s="26" t="s">
        <v>72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6" t="s">
        <v>57</v>
      </c>
      <c r="E48" s="11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6" t="s">
        <v>59</v>
      </c>
      <c r="E50" s="11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Duncan Oluoch</cp:lastModifiedBy>
  <dcterms:created xsi:type="dcterms:W3CDTF">2014-04-25T13:22:50Z</dcterms:created>
  <dcterms:modified xsi:type="dcterms:W3CDTF">2018-06-08T07:17:21Z</dcterms:modified>
  <cp:category/>
</cp:coreProperties>
</file>