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</workbook>
</file>

<file path=xl/calcChain.xml><?xml version="1.0" encoding="utf-8"?>
<calcChain xmlns="http://schemas.openxmlformats.org/spreadsheetml/2006/main">
  <c r="D68" i="1" l="1"/>
  <c r="E32" i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F61" i="1" s="1"/>
  <c r="D59" i="1"/>
  <c r="F65" i="1" l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<sst xmlns="http://schemas.openxmlformats.org/spreadsheetml/2006/main" count="133" uniqueCount="80">
  <si>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</si>
  <si>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</si>
  <si>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</si>
  <si>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2018-05-17 08:44:59</t>
  </si>
  <si>
    <t>Analysis Report</t>
  </si>
  <si>
    <t>BEVACIZUMAB Microbial Assay</t>
  </si>
  <si>
    <t>Sample Name:</t>
  </si>
  <si>
    <t>BRYXTA 100mg/4 ML INJECTION</t>
  </si>
  <si>
    <t>Lab Ref No:</t>
  </si>
  <si>
    <t>NDQD201805428</t>
  </si>
  <si>
    <t>Active Ingredient:</t>
  </si>
  <si>
    <t>BEVACIZUMAB</t>
  </si>
  <si>
    <t>Label Claim:</t>
  </si>
  <si>
    <t>Date Test Set:</t>
  </si>
  <si>
    <t>7/6/2018</t>
  </si>
  <si>
    <t>Date of Results:</t>
  </si>
  <si>
    <t>07/06/2018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</si>
  <si>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</si>
  <si>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</si>
  <si>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</si>
  <si>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</si>
  <si>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</si>
  <si>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</si>
  <si>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</si>
  <si>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</si>
  <si>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</si>
  <si>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</si>
  <si>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</si>
  <si>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</si>
  <si>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</si>
  <si>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</si>
  <si>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</si>
  <si>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</si>
  <si>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</si>
  <si>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</si>
  <si>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</si>
  <si>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</si>
  <si>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</si>
  <si>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</si>
  <si>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</si>
  <si>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</si>
  <si>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</si>
  <si>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</si>
  <si>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</si>
  <si>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</si>
  <si>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</si>
  <si>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</si>
  <si>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</si>
  <si>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</si>
  <si>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</si>
  <si>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</si>
  <si>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</si>
  <si>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</si>
  <si>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</si>
  <si>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</si>
  <si>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</si>
  <si>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</si>
  <si>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</si>
  <si>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</si>
  <si>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</si>
  <si>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</si>
  <si>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</si>
  <si>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</si>
  <si>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</si>
  <si>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</si>
  <si>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</si>
  <si>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</si>
  <si>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</si>
  <si>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</si>
  <si>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</si>
  <si>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</si>
  <si>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</si>
  <si>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</si>
  <si>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</si>
  <si>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100 ml contains 4 mg of Bevacizumab</t>
  </si>
  <si>
    <t>mg/mL</t>
  </si>
  <si>
    <t>Control Standard Endotoxin (EU / vial):</t>
  </si>
  <si>
    <t>Reconstitution vol (mL):</t>
  </si>
  <si>
    <t>Duncan</t>
  </si>
  <si>
    <t xml:space="preserve">The endotoxin concentration in the sample is LESS TAHN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</si>
</sst>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C68" sqref="C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5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100/4</f>
        <v>25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25000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5" t="s">
        <v>76</v>
      </c>
      <c r="B31" s="99">
        <v>12000</v>
      </c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7" t="s">
        <v>77</v>
      </c>
      <c r="B32" s="114">
        <v>6</v>
      </c>
      <c r="C32" s="122">
        <v>0.98599999999999999</v>
      </c>
      <c r="D32" s="123"/>
      <c r="E32" s="124">
        <f>POWER(C32,2)</f>
        <v>0.97219599999999995</v>
      </c>
      <c r="F32" s="125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8" t="s">
        <v>36</v>
      </c>
      <c r="B36" s="128"/>
      <c r="C36" s="128"/>
      <c r="D36" s="128"/>
      <c r="E36" s="128"/>
      <c r="F36" s="128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9" t="s">
        <v>43</v>
      </c>
      <c r="B44" s="129"/>
      <c r="C44" s="129"/>
      <c r="D44" s="129"/>
      <c r="E44" s="129"/>
      <c r="F44" s="129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-0.20599999999999999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-10.913696377779811</v>
      </c>
      <c r="F59" s="62">
        <f>EXP(E59)</f>
        <v>1.8207146469761752E-5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-10.913696377779811</v>
      </c>
      <c r="F60" s="69">
        <f>EXP(E60)</f>
        <v>1.8207146469761752E-5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6" t="s">
        <v>58</v>
      </c>
      <c r="E61" s="126"/>
      <c r="F61" s="70">
        <f>AVERAGE(F59:F60)</f>
        <v>1.8207146469761752E-5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6" t="s">
        <v>60</v>
      </c>
      <c r="E63" s="12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62</v>
      </c>
      <c r="F65" s="75">
        <f>F64*F61</f>
        <v>0.26218290916456921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79</v>
      </c>
      <c r="D68" s="127">
        <f>F65/B25</f>
        <v>1.0487316366582768E-2</v>
      </c>
      <c r="E68" s="127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78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NDQD201805428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73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58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60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2018-06-08T07:18:34Z</dcterms:modified>
  <cp:category/>
</cp:coreProperties>
</file>