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18-07-2018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<sst xmlns="http://schemas.openxmlformats.org/spreadsheetml/2006/main" uniqueCount="60">
  <si>
    <t>Current Date</t>
  </si>
  <si>
    <t>Holidays</t>
  </si>
  <si>
    <t>Lab Ref No.</t>
  </si>
  <si>
    <t>Batch No</t>
  </si>
  <si>
    <t>Product</t>
  </si>
  <si>
    <t>Date Received</t>
  </si>
  <si>
    <t>Certificate No.</t>
  </si>
  <si>
    <t>Status</t>
  </si>
  <si>
    <t xml:space="preserve">CoA Date </t>
  </si>
  <si>
    <t>Working days at NQCL</t>
  </si>
  <si>
    <t>Turnaround</t>
  </si>
  <si>
    <t xml:space="preserve">Date Issued to Analyst </t>
  </si>
  <si>
    <t>Date Returned to Supervisor</t>
  </si>
  <si>
    <t>Date Forwarded to Documentation</t>
  </si>
  <si>
    <t>Date Issued to Reviewer</t>
  </si>
  <si>
    <t>Date returned for CoA Draft</t>
  </si>
  <si>
    <t>Date CoA Draft issued for Review</t>
  </si>
  <si>
    <t>Date CoA Draft Sent for Directors Approval</t>
  </si>
  <si>
    <t>Date CoA Draft Approved</t>
  </si>
  <si>
    <t>Date Final Cert Issued</t>
  </si>
  <si>
    <t>NDQB201807003</t>
  </si>
  <si>
    <t>ZE0517015-A</t>
  </si>
  <si>
    <t>ZIDOVUDINE EN  SOLUTION BUVABLE USP 50 mg/5 mL</t>
  </si>
  <si>
    <t>04-Jul-2018</t>
  </si>
  <si>
    <t>-</t>
  </si>
  <si>
    <t>Issuing</t>
  </si>
  <si>
    <t>NDQB201807004</t>
  </si>
  <si>
    <t>SULFRAN PAEDIATRIC SUSPENSION</t>
  </si>
  <si>
    <t>Forwarding COA for Approval</t>
  </si>
  <si>
    <t>NDQB201807005</t>
  </si>
  <si>
    <t>NDQB201807006</t>
  </si>
  <si>
    <t>EF116009</t>
  </si>
  <si>
    <t>EFAVIRENZ 600 mg TABLETS</t>
  </si>
  <si>
    <t>Assigning for worksheet Review</t>
  </si>
  <si>
    <t>NDQB201807007</t>
  </si>
  <si>
    <t>EF116004A</t>
  </si>
  <si>
    <t>EFAVIRENZ 600MG TABLETS</t>
  </si>
  <si>
    <t>NDQB201807008</t>
  </si>
  <si>
    <t>SULFRAN -DS TABLETS</t>
  </si>
  <si>
    <t>NDQB201807009</t>
  </si>
  <si>
    <t xml:space="preserve">ISONIAZID TABLETS BP 300 mg </t>
  </si>
  <si>
    <t>NDQB201807010</t>
  </si>
  <si>
    <t>E160342</t>
  </si>
  <si>
    <t>NEVIRAPINE TABLETS, USP 200 mg</t>
  </si>
  <si>
    <t>Transmitting to Supervisor</t>
  </si>
  <si>
    <t>NDQB201807011</t>
  </si>
  <si>
    <t>E171278</t>
  </si>
  <si>
    <t xml:space="preserve">LAMIVUDINE and ZIDOVUDINE TABLETS USP 
150 mg/300 mg 
</t>
  </si>
  <si>
    <t>NDQB201807012</t>
  </si>
  <si>
    <t>E171203</t>
  </si>
  <si>
    <t>TENOFOVIR DISOPROXIL FUMARATE and LAMIVUDINE TABLETS 
300 mg/300 mg</t>
  </si>
  <si>
    <t>NDQB201807013</t>
  </si>
  <si>
    <t xml:space="preserve">LAMIVUDINE, NEVIRAPINE &amp; ZIDOVUDINE 
TABLETS 150 mg/200 mg/300 mg
</t>
  </si>
  <si>
    <t>NDQB201807014</t>
  </si>
  <si>
    <t>NDQB201807015</t>
  </si>
  <si>
    <t>NDQB201807016</t>
  </si>
  <si>
    <t>LZ1516018-A</t>
  </si>
  <si>
    <t xml:space="preserve">LAMIVUDINE 150 mg and ZIDOVUDINE 300 mg TABLETS
</t>
  </si>
  <si>
    <t>NDQB201807024</t>
  </si>
  <si>
    <t>17-Jul-2018</t>
  </si>
</sst>
</file>

<file path=xl/styles.xml><?xml version="1.0" encoding="utf-8"?>
<styleSheet xmlns="http://schemas.openxmlformats.org/spreadsheetml/2006/main" xml:space="preserve">
  <numFmts count="1">
    <numFmt numFmtId="164" formatCode="[$-409]d/mmm/yy;@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D29"/>
  <sheetViews>
    <sheetView tabSelected="1" workbookViewId="0" view="pageLayout" showGridLines="true" showRowColHeaders="1">
      <selection activeCell="H18" sqref="H18"/>
    </sheetView>
  </sheetViews>
  <sheetFormatPr defaultRowHeight="14.4" outlineLevelRow="0" outlineLevelCol="0"/>
  <cols>
    <col min="2" max="2" width="24.42578125" customWidth="true" style="5"/>
    <col min="3" max="3" width="24.42578125" customWidth="true" style="9"/>
    <col min="4" max="4" width="54.5703125" customWidth="true" style="5"/>
    <col min="5" max="5" width="24.42578125" customWidth="true" style="5"/>
    <col min="6" max="6" width="20.85546875" customWidth="true" style="5"/>
    <col min="7" max="7" width="36.140625" customWidth="true" style="5"/>
    <col min="8" max="8" width="19.85546875" customWidth="true" style="5"/>
    <col min="9" max="9" width="23.28515625" customWidth="true" style="5"/>
    <col min="10" max="10" width="12.28515625" customWidth="true" style="5"/>
    <col min="11" max="11" width="8.85546875" hidden="true" customWidth="true" style="0"/>
    <col min="12" max="12" width="11.140625" hidden="true" customWidth="true" style="0"/>
    <col min="13" max="13" width="0" hidden="true" customWidth="true" style="0"/>
    <col min="14" max="14" width="13.28515625" hidden="true" customWidth="true" style="0"/>
    <col min="15" max="15" width="0" hidden="true" customWidth="true" style="0"/>
    <col min="16" max="16" width="16.28515625" hidden="true" customWidth="true" style="0"/>
    <col min="17" max="17" width="0" hidden="true" customWidth="true" style="0"/>
    <col min="18" max="18" width="11.7109375" hidden="true" customWidth="true" style="0"/>
    <col min="19" max="19" width="0" hidden="true" customWidth="true" style="0"/>
    <col min="20" max="20" width="12.7109375" hidden="true" customWidth="true" style="0"/>
    <col min="21" max="21" width="0" hidden="true" customWidth="true" style="0"/>
    <col min="22" max="22" width="13.85546875" hidden="true" customWidth="true" style="0"/>
    <col min="23" max="23" width="0" hidden="true" customWidth="true" style="0"/>
    <col min="24" max="24" width="15.7109375" hidden="true" customWidth="true" style="0"/>
    <col min="25" max="25" width="0" hidden="true" customWidth="true" style="0"/>
    <col min="26" max="26" width="13.28515625" hidden="true" customWidth="true" style="0"/>
    <col min="27" max="27" width="0" hidden="true" customWidth="true" style="0"/>
    <col min="28" max="28" width="10.28515625" hidden="true" customWidth="true" style="0"/>
    <col min="29" max="29" width="0" hidden="true" customWidth="true" style="0"/>
    <col min="30" max="30" width="0" hidden="true" customWidth="true" style="0"/>
  </cols>
  <sheetData>
    <row r="1" spans="1:30">
      <c r="B1" s="3"/>
      <c r="C1" s="7"/>
      <c r="D1" s="3"/>
    </row>
    <row r="2" spans="1:30">
      <c r="B2" s="3"/>
      <c r="C2" s="7"/>
      <c r="D2" s="3"/>
    </row>
    <row r="3" spans="1:30">
      <c r="B3" s="3" t="s">
        <v>0</v>
      </c>
      <c r="C3" s="7"/>
      <c r="D3" s="3" t="s">
        <v>1</v>
      </c>
    </row>
    <row r="4" spans="1:30">
      <c r="B4" s="4">
        <f>TODAY()</f>
        <v>43299</v>
      </c>
      <c r="C4" s="8"/>
      <c r="D4" s="4">
        <v>42454</v>
      </c>
    </row>
    <row r="5" spans="1:30">
      <c r="B5" s="3"/>
      <c r="C5" s="7"/>
      <c r="D5" s="4">
        <v>42457</v>
      </c>
    </row>
    <row r="6" spans="1:30">
      <c r="B6" s="3"/>
      <c r="C6" s="7"/>
      <c r="D6" s="4"/>
    </row>
    <row r="7" spans="1:30">
      <c r="B7" s="3"/>
      <c r="C7" s="7"/>
      <c r="D7" s="4"/>
    </row>
    <row r="8" spans="1:30">
      <c r="B8" s="3"/>
      <c r="C8" s="7"/>
      <c r="D8" s="4"/>
    </row>
    <row r="9" spans="1:30">
      <c r="B9" s="3"/>
      <c r="C9" s="7"/>
      <c r="D9" s="4"/>
    </row>
    <row r="10" spans="1:30">
      <c r="B10" s="3"/>
      <c r="C10" s="7"/>
      <c r="D10" s="4"/>
    </row>
    <row r="11" spans="1:30">
      <c r="B11" s="3"/>
      <c r="C11" s="7"/>
      <c r="D11" s="4"/>
    </row>
    <row r="12" spans="1:30">
      <c r="B12" s="3"/>
      <c r="C12" s="7"/>
      <c r="D12" s="4"/>
    </row>
    <row r="13" spans="1:30">
      <c r="D13" s="11"/>
    </row>
    <row r="14" spans="1:30" customHeight="1" ht="29.25">
      <c r="A14" s="2"/>
      <c r="B14" s="6" t="s">
        <v>2</v>
      </c>
      <c r="C14" s="10" t="s">
        <v>3</v>
      </c>
      <c r="D14" s="6" t="s">
        <v>4</v>
      </c>
      <c r="E14" s="6" t="s">
        <v>5</v>
      </c>
      <c r="F14" s="6" t="s">
        <v>6</v>
      </c>
      <c r="G14" s="6" t="s">
        <v>7</v>
      </c>
      <c r="H14" s="6" t="s">
        <v>8</v>
      </c>
      <c r="I14" s="6" t="s">
        <v>9</v>
      </c>
      <c r="J14" s="6" t="s">
        <v>10</v>
      </c>
      <c r="L14" s="1" t="s">
        <v>11</v>
      </c>
      <c r="N14" s="1" t="s">
        <v>12</v>
      </c>
      <c r="P14" s="1" t="s">
        <v>13</v>
      </c>
      <c r="R14" s="1" t="s">
        <v>14</v>
      </c>
      <c r="T14" s="1" t="s">
        <v>15</v>
      </c>
      <c r="U14" s="1"/>
      <c r="V14" s="1" t="s">
        <v>16</v>
      </c>
      <c r="X14" s="1" t="s">
        <v>17</v>
      </c>
      <c r="Z14" s="1" t="s">
        <v>18</v>
      </c>
      <c r="AB14" s="1" t="s">
        <v>19</v>
      </c>
    </row>
    <row r="15" spans="1:30">
      <c r="A15">
        <v>1</v>
      </c>
      <c r="B15" s="5" t="s">
        <v>20</v>
      </c>
      <c r="C15" s="9" t="s">
        <v>21</v>
      </c>
      <c r="D15" s="5" t="s">
        <v>22</v>
      </c>
      <c r="E15" s="5" t="s">
        <v>23</v>
      </c>
      <c r="F15" s="5" t="s">
        <v>24</v>
      </c>
      <c r="G15" s="5" t="s">
        <v>25</v>
      </c>
      <c r="H15" s="5"/>
      <c r="I15" s="5">
        <v>15</v>
      </c>
      <c r="J15" s="5" t="str">
        <f>IF(ISBLANK(E15),"-",NETWORKDAYS(E15,E15,$D$4:$D$13))</f>
        <v>0</v>
      </c>
    </row>
    <row r="16" spans="1:30">
      <c r="A16">
        <v>2</v>
      </c>
      <c r="B16" s="5" t="s">
        <v>26</v>
      </c>
      <c r="C16" s="9">
        <v>5803758</v>
      </c>
      <c r="D16" s="5" t="s">
        <v>27</v>
      </c>
      <c r="E16" s="5" t="s">
        <v>23</v>
      </c>
      <c r="F16" s="5" t="s">
        <v>24</v>
      </c>
      <c r="G16" s="5" t="s">
        <v>28</v>
      </c>
      <c r="H16" s="5"/>
      <c r="I16" s="5">
        <v>15</v>
      </c>
      <c r="J16" s="5" t="str">
        <f>IF(ISBLANK(E16),"-",NETWORKDAYS(E16,E16,$D$4:$D$13))</f>
        <v>0</v>
      </c>
    </row>
    <row r="17" spans="1:30">
      <c r="A17">
        <v>3</v>
      </c>
      <c r="B17" s="5" t="s">
        <v>29</v>
      </c>
      <c r="C17" s="9">
        <v>5803758</v>
      </c>
      <c r="D17" s="5" t="s">
        <v>27</v>
      </c>
      <c r="E17" s="5" t="s">
        <v>23</v>
      </c>
      <c r="F17" s="5" t="s">
        <v>24</v>
      </c>
      <c r="G17" s="5"/>
      <c r="H17" s="5"/>
      <c r="I17" s="5">
        <v>15</v>
      </c>
      <c r="J17" s="5" t="str">
        <f>IF(ISBLANK(E17),"-",NETWORKDAYS(E17,E17,$D$4:$D$13))</f>
        <v>0</v>
      </c>
    </row>
    <row r="18" spans="1:30">
      <c r="A18">
        <v>4</v>
      </c>
      <c r="B18" s="5" t="s">
        <v>30</v>
      </c>
      <c r="C18" s="9" t="s">
        <v>31</v>
      </c>
      <c r="D18" s="5" t="s">
        <v>32</v>
      </c>
      <c r="E18" s="5" t="s">
        <v>23</v>
      </c>
      <c r="F18" s="5" t="s">
        <v>24</v>
      </c>
      <c r="G18" s="5" t="s">
        <v>33</v>
      </c>
      <c r="H18" s="5"/>
      <c r="I18" s="5">
        <v>15</v>
      </c>
      <c r="J18" s="5" t="str">
        <f>IF(ISBLANK(E18),"-",NETWORKDAYS(E18,E18,$D$4:$D$13))</f>
        <v>0</v>
      </c>
    </row>
    <row r="19" spans="1:30">
      <c r="A19">
        <v>5</v>
      </c>
      <c r="B19" s="5" t="s">
        <v>34</v>
      </c>
      <c r="C19" s="9" t="s">
        <v>35</v>
      </c>
      <c r="D19" s="5" t="s">
        <v>36</v>
      </c>
      <c r="E19" s="5" t="s">
        <v>23</v>
      </c>
      <c r="F19" s="5" t="s">
        <v>24</v>
      </c>
      <c r="G19" s="5" t="s">
        <v>33</v>
      </c>
      <c r="H19" s="5"/>
      <c r="I19" s="5">
        <v>15</v>
      </c>
      <c r="J19" s="5" t="str">
        <f>IF(ISBLANK(E19),"-",NETWORKDAYS(E19,E19,$D$4:$D$13))</f>
        <v>0</v>
      </c>
    </row>
    <row r="20" spans="1:30">
      <c r="A20">
        <v>6</v>
      </c>
      <c r="B20" s="5" t="s">
        <v>37</v>
      </c>
      <c r="C20" s="9">
        <v>622278</v>
      </c>
      <c r="D20" s="5" t="s">
        <v>38</v>
      </c>
      <c r="E20" s="5" t="s">
        <v>23</v>
      </c>
      <c r="F20" s="5" t="s">
        <v>24</v>
      </c>
      <c r="G20" s="5" t="s">
        <v>28</v>
      </c>
      <c r="H20" s="5"/>
      <c r="I20" s="5">
        <v>15</v>
      </c>
      <c r="J20" s="5" t="str">
        <f>IF(ISBLANK(E20),"-",NETWORKDAYS(E20,E20,$D$4:$D$13))</f>
        <v>0</v>
      </c>
    </row>
    <row r="21" spans="1:30">
      <c r="A21">
        <v>7</v>
      </c>
      <c r="B21" s="5" t="s">
        <v>39</v>
      </c>
      <c r="C21" s="9">
        <v>60943</v>
      </c>
      <c r="D21" s="5" t="s">
        <v>40</v>
      </c>
      <c r="E21" s="5" t="s">
        <v>23</v>
      </c>
      <c r="F21" s="5" t="s">
        <v>24</v>
      </c>
      <c r="G21" s="5" t="s">
        <v>33</v>
      </c>
      <c r="H21" s="5"/>
      <c r="I21" s="5">
        <v>15</v>
      </c>
      <c r="J21" s="5" t="str">
        <f>IF(ISBLANK(E21),"-",NETWORKDAYS(E21,E21,$D$4:$D$13))</f>
        <v>0</v>
      </c>
    </row>
    <row r="22" spans="1:30">
      <c r="A22">
        <v>8</v>
      </c>
      <c r="B22" s="5" t="s">
        <v>41</v>
      </c>
      <c r="C22" s="9" t="s">
        <v>42</v>
      </c>
      <c r="D22" s="5" t="s">
        <v>43</v>
      </c>
      <c r="E22" s="5" t="s">
        <v>23</v>
      </c>
      <c r="F22" s="5" t="s">
        <v>24</v>
      </c>
      <c r="G22" s="5" t="s">
        <v>44</v>
      </c>
      <c r="H22" s="5"/>
      <c r="I22" s="5">
        <v>15</v>
      </c>
      <c r="J22" s="5" t="str">
        <f>IF(ISBLANK(E22),"-",NETWORKDAYS(E22,E22,$D$4:$D$13))</f>
        <v>0</v>
      </c>
    </row>
    <row r="23" spans="1:30">
      <c r="A23">
        <v>9</v>
      </c>
      <c r="B23" s="5" t="s">
        <v>45</v>
      </c>
      <c r="C23" s="9" t="s">
        <v>46</v>
      </c>
      <c r="D23" s="5" t="s">
        <v>47</v>
      </c>
      <c r="E23" s="5" t="s">
        <v>23</v>
      </c>
      <c r="F23" s="5" t="s">
        <v>24</v>
      </c>
      <c r="G23" s="5" t="s">
        <v>33</v>
      </c>
      <c r="H23" s="5"/>
      <c r="I23" s="5">
        <v>15</v>
      </c>
      <c r="J23" s="5" t="str">
        <f>IF(ISBLANK(E23),"-",NETWORKDAYS(E23,E23,$D$4:$D$13))</f>
        <v>0</v>
      </c>
    </row>
    <row r="24" spans="1:30">
      <c r="A24">
        <v>10</v>
      </c>
      <c r="B24" s="5" t="s">
        <v>48</v>
      </c>
      <c r="C24" s="9" t="s">
        <v>49</v>
      </c>
      <c r="D24" s="5" t="s">
        <v>50</v>
      </c>
      <c r="E24" s="5" t="s">
        <v>23</v>
      </c>
      <c r="F24" s="5" t="s">
        <v>24</v>
      </c>
      <c r="G24" s="5" t="s">
        <v>44</v>
      </c>
      <c r="H24" s="5"/>
      <c r="I24" s="5">
        <v>15</v>
      </c>
      <c r="J24" s="5" t="str">
        <f>IF(ISBLANK(E24),"-",NETWORKDAYS(E24,E24,$D$4:$D$13))</f>
        <v>0</v>
      </c>
    </row>
    <row r="25" spans="1:30">
      <c r="A25">
        <v>11</v>
      </c>
      <c r="B25" s="5" t="s">
        <v>51</v>
      </c>
      <c r="C25" s="9">
        <v>7230162</v>
      </c>
      <c r="D25" s="5" t="s">
        <v>52</v>
      </c>
      <c r="E25" s="5" t="s">
        <v>23</v>
      </c>
      <c r="F25" s="5" t="s">
        <v>24</v>
      </c>
      <c r="G25" s="5" t="s">
        <v>33</v>
      </c>
      <c r="H25" s="5"/>
      <c r="I25" s="5">
        <v>15</v>
      </c>
      <c r="J25" s="5" t="str">
        <f>IF(ISBLANK(E25),"-",NETWORKDAYS(E25,E25,$D$4:$D$13))</f>
        <v>0</v>
      </c>
    </row>
    <row r="26" spans="1:30">
      <c r="A26">
        <v>12</v>
      </c>
      <c r="B26" s="5" t="s">
        <v>53</v>
      </c>
      <c r="C26" s="9">
        <v>7227724</v>
      </c>
      <c r="D26" s="5" t="s">
        <v>52</v>
      </c>
      <c r="E26" s="5" t="s">
        <v>23</v>
      </c>
      <c r="F26" s="5" t="s">
        <v>24</v>
      </c>
      <c r="G26" s="5" t="s">
        <v>33</v>
      </c>
      <c r="H26" s="5"/>
      <c r="I26" s="5">
        <v>15</v>
      </c>
      <c r="J26" s="5" t="str">
        <f>IF(ISBLANK(E26),"-",NETWORKDAYS(E26,E26,$D$4:$D$13))</f>
        <v>0</v>
      </c>
    </row>
    <row r="27" spans="1:30">
      <c r="A27">
        <v>13</v>
      </c>
      <c r="B27" s="5" t="s">
        <v>54</v>
      </c>
      <c r="C27" s="9">
        <v>3055864</v>
      </c>
      <c r="D27" s="5" t="s">
        <v>50</v>
      </c>
      <c r="E27" s="5" t="s">
        <v>23</v>
      </c>
      <c r="F27" s="5" t="s">
        <v>24</v>
      </c>
      <c r="G27" s="5" t="s">
        <v>44</v>
      </c>
      <c r="H27" s="5"/>
      <c r="I27" s="5">
        <v>15</v>
      </c>
      <c r="J27" s="5" t="str">
        <f>IF(ISBLANK(E27),"-",NETWORKDAYS(E27,E27,$D$4:$D$13))</f>
        <v>0</v>
      </c>
    </row>
    <row r="28" spans="1:30">
      <c r="A28">
        <v>14</v>
      </c>
      <c r="B28" s="5" t="s">
        <v>55</v>
      </c>
      <c r="C28" s="9" t="s">
        <v>56</v>
      </c>
      <c r="D28" s="5" t="s">
        <v>57</v>
      </c>
      <c r="E28" s="5" t="s">
        <v>23</v>
      </c>
      <c r="F28" s="5" t="s">
        <v>24</v>
      </c>
      <c r="G28" s="5" t="s">
        <v>33</v>
      </c>
      <c r="H28" s="5"/>
      <c r="I28" s="5">
        <v>15</v>
      </c>
      <c r="J28" s="5" t="str">
        <f>IF(ISBLANK(E28),"-",NETWORKDAYS(E28,E28,$D$4:$D$13))</f>
        <v>0</v>
      </c>
    </row>
    <row r="29" spans="1:30">
      <c r="A29">
        <v>15</v>
      </c>
      <c r="B29" s="5" t="s">
        <v>58</v>
      </c>
      <c r="C29" s="9"/>
      <c r="D29" s="5"/>
      <c r="E29" s="5" t="s">
        <v>59</v>
      </c>
      <c r="F29" s="5" t="s">
        <v>24</v>
      </c>
      <c r="G29" s="5"/>
      <c r="H29" s="5"/>
      <c r="I29" s="5">
        <v>1</v>
      </c>
      <c r="J29" s="5" t="str">
        <f>IF(ISBLANK(E29),"-",NETWORKDAYS(E29,E29,$D$4:$D$13))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landscape" scale="49" fitToHeight="0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18-07-2018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Njuguna</dc:creator>
  <cp:lastModifiedBy>Poxy</cp:lastModifiedBy>
  <dcterms:created xsi:type="dcterms:W3CDTF">2016-03-02T09:32:05+03:00</dcterms:created>
  <dcterms:modified xsi:type="dcterms:W3CDTF">2017-06-14T11:09:36+03:00</dcterms:modified>
  <dc:title/>
  <dc:description/>
  <dc:subject/>
  <cp:keywords/>
  <cp:category/>
</cp:coreProperties>
</file>