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_one\"/>
    </mc:Choice>
  </mc:AlternateContent>
  <xr:revisionPtr revIDLastSave="0" documentId="13_ncr:1_{4E3E101D-F421-4BED-9857-7DF0CEACA6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ary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14" i="1"/>
  <c r="M15" i="1"/>
  <c r="M16" i="1"/>
  <c r="M17" i="1"/>
  <c r="M18" i="1"/>
  <c r="M19" i="1"/>
  <c r="M20" i="1"/>
  <c r="M21" i="1"/>
  <c r="M22" i="1"/>
  <c r="M14" i="1"/>
  <c r="M23" i="1" s="1"/>
  <c r="L23" i="1"/>
  <c r="G7" i="1"/>
  <c r="G8" i="1"/>
  <c r="F7" i="1"/>
  <c r="F8" i="1"/>
  <c r="E2" i="1"/>
  <c r="F2" i="1" s="1"/>
  <c r="E3" i="1"/>
  <c r="E4" i="1"/>
  <c r="E5" i="1"/>
  <c r="F5" i="1" s="1"/>
  <c r="E6" i="1"/>
  <c r="F6" i="1" s="1"/>
  <c r="E7" i="1"/>
  <c r="E8" i="1"/>
  <c r="E9" i="1"/>
  <c r="E10" i="1"/>
  <c r="F10" i="1" l="1"/>
  <c r="G10" i="1" s="1"/>
  <c r="F9" i="1"/>
  <c r="G9" i="1" s="1"/>
  <c r="G6" i="1"/>
  <c r="G5" i="1"/>
  <c r="F4" i="1"/>
  <c r="G4" i="1" s="1"/>
  <c r="F3" i="1"/>
  <c r="G3" i="1" s="1"/>
  <c r="G2" i="1"/>
  <c r="N23" i="1" l="1"/>
</calcChain>
</file>

<file path=xl/sharedStrings.xml><?xml version="1.0" encoding="utf-8"?>
<sst xmlns="http://schemas.openxmlformats.org/spreadsheetml/2006/main" count="31" uniqueCount="21">
  <si>
    <t>EMPLOYEE NAME</t>
  </si>
  <si>
    <t>BASIC SALARY</t>
  </si>
  <si>
    <t>D.A 10%</t>
  </si>
  <si>
    <t>T.A 12%</t>
  </si>
  <si>
    <t>GROSS SALARY</t>
  </si>
  <si>
    <t>P.F 8%</t>
  </si>
  <si>
    <t>NET SALARY</t>
  </si>
  <si>
    <t>Sandhiya</t>
  </si>
  <si>
    <t>Maha</t>
  </si>
  <si>
    <t>Divya</t>
  </si>
  <si>
    <t>Marliya</t>
  </si>
  <si>
    <t>Raji</t>
  </si>
  <si>
    <t>Viji</t>
  </si>
  <si>
    <t>Rupavathi</t>
  </si>
  <si>
    <t>Meena</t>
  </si>
  <si>
    <t>Values</t>
  </si>
  <si>
    <t>Row Labels</t>
  </si>
  <si>
    <t>Sum of BASIC SALARY</t>
  </si>
  <si>
    <t>Sum of GROSS SALARY</t>
  </si>
  <si>
    <t>Sum of NET 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</si>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</sst>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2" borderId="1" xfId="0" applyFont="1" applyFill="1" applyBorder="1"/>
    <xf numFmtId="0" fontId="1" fillId="0" borderId="2" xfId="0" applyFont="1" applyBorder="1" applyAlignment="1">
      <alignment horizontal="center" vertical="top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pivotButton="1" applyFont="1" applyAlignment="1">
      <alignment horizontal="center"/>
    </xf>
    <xf numFmtId="0" fontId="0" fillId="0" borderId="0" xfId="0"/>
    <xf numFmtId="0" fontId="0" fillId="2" borderId="0" xfId="0" applyFont="1" applyFill="1" applyAlignment="1">
      <alignment horizontal="left"/>
    </xf>
  </cellXfs>
  <cellStyles count="1">
    <cellStyle name="Normal" xfId="0" builtinId="0"/>
  </cellStyles>
  <dxfs count="1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Data'!$B$1</c:f>
              <c:strCache>
                <c:ptCount val="1"/>
                <c:pt idx="0">
                  <c:v>BASIC SALARY</c:v>
                </c:pt>
              </c:strCache>
            </c:strRef>
          </c:tx>
          <c:invertIfNegative val="0"/>
          <c:cat>
            <c:strRef>
              <c:f>'Salary Data'!$A$2:$A$10</c:f>
              <c:strCache>
                <c:ptCount val="9"/>
                <c:pt idx="0">
                  <c:v>Maha</c:v>
                </c:pt>
                <c:pt idx="1">
                  <c:v>Divya</c:v>
                </c:pt>
                <c:pt idx="2">
                  <c:v>Sandhiya</c:v>
                </c:pt>
                <c:pt idx="3">
                  <c:v>Marliya</c:v>
                </c:pt>
                <c:pt idx="4">
                  <c:v>Raji</c:v>
                </c:pt>
                <c:pt idx="5">
                  <c:v>Viji</c:v>
                </c:pt>
                <c:pt idx="6">
                  <c:v>Sandhiya</c:v>
                </c:pt>
                <c:pt idx="7">
                  <c:v>Rupavathi</c:v>
                </c:pt>
                <c:pt idx="8">
                  <c:v>Meena</c:v>
                </c:pt>
              </c:strCache>
            </c:strRef>
          </c:cat>
          <c:val>
            <c:numRef>
              <c:f>'Salary Data'!$B$2:$B$10</c:f>
              <c:numCache>
                <c:formatCode>General</c:formatCode>
                <c:ptCount val="9"/>
                <c:pt idx="0">
                  <c:v>19000</c:v>
                </c:pt>
                <c:pt idx="1">
                  <c:v>17000</c:v>
                </c:pt>
                <c:pt idx="2">
                  <c:v>20000</c:v>
                </c:pt>
                <c:pt idx="3">
                  <c:v>15000</c:v>
                </c:pt>
                <c:pt idx="4">
                  <c:v>17000</c:v>
                </c:pt>
                <c:pt idx="5">
                  <c:v>22000</c:v>
                </c:pt>
                <c:pt idx="6">
                  <c:v>16000</c:v>
                </c:pt>
                <c:pt idx="7">
                  <c:v>20000</c:v>
                </c:pt>
                <c:pt idx="8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8-413E-9EDC-0B01BD0FA120}"/>
            </c:ext>
          </c:extLst>
        </c:ser>
        <c:ser>
          <c:idx val="1"/>
          <c:order val="1"/>
          <c:tx>
            <c:strRef>
              <c:f>'Salary Data'!$C$1</c:f>
              <c:strCache>
                <c:ptCount val="1"/>
                <c:pt idx="0">
                  <c:v>D.A 10%</c:v>
                </c:pt>
              </c:strCache>
            </c:strRef>
          </c:tx>
          <c:invertIfNegative val="0"/>
          <c:cat>
            <c:strRef>
              <c:f>'Salary Data'!$A$2:$A$10</c:f>
              <c:strCache>
                <c:ptCount val="9"/>
                <c:pt idx="0">
                  <c:v>Maha</c:v>
                </c:pt>
                <c:pt idx="1">
                  <c:v>Divya</c:v>
                </c:pt>
                <c:pt idx="2">
                  <c:v>Sandhiya</c:v>
                </c:pt>
                <c:pt idx="3">
                  <c:v>Marliya</c:v>
                </c:pt>
                <c:pt idx="4">
                  <c:v>Raji</c:v>
                </c:pt>
                <c:pt idx="5">
                  <c:v>Viji</c:v>
                </c:pt>
                <c:pt idx="6">
                  <c:v>Sandhiya</c:v>
                </c:pt>
                <c:pt idx="7">
                  <c:v>Rupavathi</c:v>
                </c:pt>
                <c:pt idx="8">
                  <c:v>Meena</c:v>
                </c:pt>
              </c:strCache>
            </c:strRef>
          </c:cat>
          <c:val>
            <c:numRef>
              <c:f>'Salary Data'!$C$2:$C$10</c:f>
              <c:numCache>
                <c:formatCode>General</c:formatCode>
                <c:ptCount val="9"/>
                <c:pt idx="0">
                  <c:v>1900</c:v>
                </c:pt>
                <c:pt idx="1">
                  <c:v>1700</c:v>
                </c:pt>
                <c:pt idx="2">
                  <c:v>2000</c:v>
                </c:pt>
                <c:pt idx="3">
                  <c:v>1500</c:v>
                </c:pt>
                <c:pt idx="4">
                  <c:v>1700</c:v>
                </c:pt>
                <c:pt idx="5">
                  <c:v>2200</c:v>
                </c:pt>
                <c:pt idx="6">
                  <c:v>1600</c:v>
                </c:pt>
                <c:pt idx="7">
                  <c:v>2000</c:v>
                </c:pt>
                <c:pt idx="8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8-413E-9EDC-0B01BD0FA120}"/>
            </c:ext>
          </c:extLst>
        </c:ser>
        <c:ser>
          <c:idx val="2"/>
          <c:order val="2"/>
          <c:tx>
            <c:strRef>
              <c:f>'Salary Data'!$D$1</c:f>
              <c:strCache>
                <c:ptCount val="1"/>
                <c:pt idx="0">
                  <c:v>T.A 12%</c:v>
                </c:pt>
              </c:strCache>
            </c:strRef>
          </c:tx>
          <c:invertIfNegative val="0"/>
          <c:cat>
            <c:strRef>
              <c:f>'Salary Data'!$A$2:$A$10</c:f>
              <c:strCache>
                <c:ptCount val="9"/>
                <c:pt idx="0">
                  <c:v>Maha</c:v>
                </c:pt>
                <c:pt idx="1">
                  <c:v>Divya</c:v>
                </c:pt>
                <c:pt idx="2">
                  <c:v>Sandhiya</c:v>
                </c:pt>
                <c:pt idx="3">
                  <c:v>Marliya</c:v>
                </c:pt>
                <c:pt idx="4">
                  <c:v>Raji</c:v>
                </c:pt>
                <c:pt idx="5">
                  <c:v>Viji</c:v>
                </c:pt>
                <c:pt idx="6">
                  <c:v>Sandhiya</c:v>
                </c:pt>
                <c:pt idx="7">
                  <c:v>Rupavathi</c:v>
                </c:pt>
                <c:pt idx="8">
                  <c:v>Meena</c:v>
                </c:pt>
              </c:strCache>
            </c:strRef>
          </c:cat>
          <c:val>
            <c:numRef>
              <c:f>'Salary Data'!$D$2:$D$10</c:f>
              <c:numCache>
                <c:formatCode>General</c:formatCode>
                <c:ptCount val="9"/>
                <c:pt idx="0">
                  <c:v>2280</c:v>
                </c:pt>
                <c:pt idx="1">
                  <c:v>2040</c:v>
                </c:pt>
                <c:pt idx="2">
                  <c:v>2400</c:v>
                </c:pt>
                <c:pt idx="3">
                  <c:v>1800</c:v>
                </c:pt>
                <c:pt idx="4">
                  <c:v>2040</c:v>
                </c:pt>
                <c:pt idx="5">
                  <c:v>2640</c:v>
                </c:pt>
                <c:pt idx="6">
                  <c:v>1920</c:v>
                </c:pt>
                <c:pt idx="7">
                  <c:v>2400</c:v>
                </c:pt>
                <c:pt idx="8">
                  <c:v>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8-413E-9EDC-0B01BD0FA120}"/>
            </c:ext>
          </c:extLst>
        </c:ser>
        <c:ser>
          <c:idx val="3"/>
          <c:order val="3"/>
          <c:tx>
            <c:strRef>
              <c:f>'Salary Data'!$E$1</c:f>
              <c:strCache>
                <c:ptCount val="1"/>
                <c:pt idx="0">
                  <c:v>GROSS SALARY</c:v>
                </c:pt>
              </c:strCache>
            </c:strRef>
          </c:tx>
          <c:invertIfNegative val="0"/>
          <c:cat>
            <c:strRef>
              <c:f>'Salary Data'!$A$2:$A$10</c:f>
              <c:strCache>
                <c:ptCount val="9"/>
                <c:pt idx="0">
                  <c:v>Maha</c:v>
                </c:pt>
                <c:pt idx="1">
                  <c:v>Divya</c:v>
                </c:pt>
                <c:pt idx="2">
                  <c:v>Sandhiya</c:v>
                </c:pt>
                <c:pt idx="3">
                  <c:v>Marliya</c:v>
                </c:pt>
                <c:pt idx="4">
                  <c:v>Raji</c:v>
                </c:pt>
                <c:pt idx="5">
                  <c:v>Viji</c:v>
                </c:pt>
                <c:pt idx="6">
                  <c:v>Sandhiya</c:v>
                </c:pt>
                <c:pt idx="7">
                  <c:v>Rupavathi</c:v>
                </c:pt>
                <c:pt idx="8">
                  <c:v>Meena</c:v>
                </c:pt>
              </c:strCache>
            </c:strRef>
          </c:cat>
          <c:val>
            <c:numRef>
              <c:f>'Salary Data'!$E$2:$E$10</c:f>
              <c:numCache>
                <c:formatCode>General</c:formatCode>
                <c:ptCount val="9"/>
                <c:pt idx="0">
                  <c:v>23180</c:v>
                </c:pt>
                <c:pt idx="1">
                  <c:v>20740</c:v>
                </c:pt>
                <c:pt idx="2">
                  <c:v>24400</c:v>
                </c:pt>
                <c:pt idx="3">
                  <c:v>18300</c:v>
                </c:pt>
                <c:pt idx="4">
                  <c:v>20740</c:v>
                </c:pt>
                <c:pt idx="5">
                  <c:v>26840</c:v>
                </c:pt>
                <c:pt idx="6">
                  <c:v>19520</c:v>
                </c:pt>
                <c:pt idx="7">
                  <c:v>24400</c:v>
                </c:pt>
                <c:pt idx="8">
                  <c:v>26840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28-413E-9EDC-0B01BD0FA120}"/>
            </c:ext>
          </c:extLst>
        </c:ser>
        <c:ser>
          <c:idx val="4"/>
          <c:order val="4"/>
          <c:tx>
            <c:strRef>
              <c:f>'Salary Data'!$F$1</c:f>
              <c:strCache>
                <c:ptCount val="1"/>
                <c:pt idx="0">
                  <c:v>P.F 8%</c:v>
                </c:pt>
              </c:strCache>
            </c:strRef>
          </c:tx>
          <c:invertIfNegative val="0"/>
          <c:cat>
            <c:strRef>
              <c:f>'Salary Data'!$A$2:$A$10</c:f>
              <c:strCache>
                <c:ptCount val="9"/>
                <c:pt idx="0">
                  <c:v>Maha</c:v>
                </c:pt>
                <c:pt idx="1">
                  <c:v>Divya</c:v>
                </c:pt>
                <c:pt idx="2">
                  <c:v>Sandhiya</c:v>
                </c:pt>
                <c:pt idx="3">
                  <c:v>Marliya</c:v>
                </c:pt>
                <c:pt idx="4">
                  <c:v>Raji</c:v>
                </c:pt>
                <c:pt idx="5">
                  <c:v>Viji</c:v>
                </c:pt>
                <c:pt idx="6">
                  <c:v>Sandhiya</c:v>
                </c:pt>
                <c:pt idx="7">
                  <c:v>Rupavathi</c:v>
                </c:pt>
                <c:pt idx="8">
                  <c:v>Meena</c:v>
                </c:pt>
              </c:strCache>
            </c:strRef>
          </c:cat>
          <c:val>
            <c:numRef>
              <c:f>'Salary Data'!$F$2:$F$10</c:f>
              <c:numCache>
                <c:formatCode>General</c:formatCode>
                <c:ptCount val="9"/>
                <c:pt idx="0">
                  <c:v>1854.4</c:v>
                </c:pt>
                <c:pt idx="1">
                  <c:v>1659.2</c:v>
                </c:pt>
                <c:pt idx="2">
                  <c:v>1952</c:v>
                </c:pt>
                <c:pt idx="3">
                  <c:v>1464</c:v>
                </c:pt>
                <c:pt idx="4">
                  <c:v>1659.2</c:v>
                </c:pt>
                <c:pt idx="5">
                  <c:v>2147.1999999999998</c:v>
                </c:pt>
                <c:pt idx="6">
                  <c:v>1561.6</c:v>
                </c:pt>
                <c:pt idx="7">
                  <c:v>1952</c:v>
                </c:pt>
                <c:pt idx="8">
                  <c:v>2147.1999999999998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28-413E-9EDC-0B01BD0FA120}"/>
            </c:ext>
          </c:extLst>
        </c:ser>
        <c:ser>
          <c:idx val="5"/>
          <c:order val="5"/>
          <c:tx>
            <c:strRef>
              <c:f>'Salary Data'!$G$1</c:f>
              <c:strCache>
                <c:ptCount val="1"/>
                <c:pt idx="0">
                  <c:v>NET SALARY</c:v>
                </c:pt>
              </c:strCache>
            </c:strRef>
          </c:tx>
          <c:invertIfNegative val="0"/>
          <c:cat>
            <c:strRef>
              <c:f>'Salary Data'!$A$2:$A$10</c:f>
              <c:strCache>
                <c:ptCount val="9"/>
                <c:pt idx="0">
                  <c:v>Maha</c:v>
                </c:pt>
                <c:pt idx="1">
                  <c:v>Divya</c:v>
                </c:pt>
                <c:pt idx="2">
                  <c:v>Sandhiya</c:v>
                </c:pt>
                <c:pt idx="3">
                  <c:v>Marliya</c:v>
                </c:pt>
                <c:pt idx="4">
                  <c:v>Raji</c:v>
                </c:pt>
                <c:pt idx="5">
                  <c:v>Viji</c:v>
                </c:pt>
                <c:pt idx="6">
                  <c:v>Sandhiya</c:v>
                </c:pt>
                <c:pt idx="7">
                  <c:v>Rupavathi</c:v>
                </c:pt>
                <c:pt idx="8">
                  <c:v>Meena</c:v>
                </c:pt>
              </c:strCache>
            </c:strRef>
          </c:cat>
          <c:val>
            <c:numRef>
              <c:f>'Salary Data'!$G$2:$G$10</c:f>
              <c:numCache>
                <c:formatCode>General</c:formatCode>
                <c:ptCount val="9"/>
                <c:pt idx="0">
                  <c:v>21325.599999999999</c:v>
                </c:pt>
                <c:pt idx="1">
                  <c:v>19080.8</c:v>
                </c:pt>
                <c:pt idx="2">
                  <c:v>22448</c:v>
                </c:pt>
                <c:pt idx="3">
                  <c:v>16836</c:v>
                </c:pt>
                <c:pt idx="4">
                  <c:v>19080.8</c:v>
                </c:pt>
                <c:pt idx="5">
                  <c:v>24692.799999999999</c:v>
                </c:pt>
                <c:pt idx="6">
                  <c:v>17958.400000000001</c:v>
                </c:pt>
                <c:pt idx="7">
                  <c:v>22448</c:v>
                </c:pt>
                <c:pt idx="8">
                  <c:v>24692.799999999999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28-413E-9EDC-0B01BD0FA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 Name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11</xdr:row>
      <xdr:rowOff>160020</xdr:rowOff>
    </xdr:from>
    <xdr:to>
      <xdr:col>6</xdr:col>
      <xdr:colOff>426720</xdr:colOff>
      <xdr:row>26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E30AAE-64E0-4B47-AD8D-02E871965984}" name="Table2" displayName="Table2" ref="A1:G10" totalsRowShown="0" headerRowDxfId="8" headerRowBorderDxfId="9" tableBorderDxfId="10">
  <autoFilter ref="A1:G10" xr:uid="{05E30AAE-64E0-4B47-AD8D-02E871965984}"/>
  <tableColumns count="7">
    <tableColumn id="1" xr3:uid="{BA999903-3B2B-4C99-9AF8-7A846B3B0C48}" name="EMPLOYEE NAME"/>
    <tableColumn id="2" xr3:uid="{B2D0BD28-80EE-4D75-A3AC-9D904CB4FE60}" name="BASIC SALARY"/>
    <tableColumn id="3" xr3:uid="{F43577E0-CFF2-4770-970B-C33D17157C33}" name="D.A 10%"/>
    <tableColumn id="4" xr3:uid="{6A9F57B9-F3AF-4F1F-A8F8-490ECF0B9615}" name="T.A 12%"/>
    <tableColumn id="5" xr3:uid="{CFE6798D-B54F-4D82-B816-37E1CE4C915C}" name="GROSS SALARY" dataDxfId="7">
      <calculatedColumnFormula>B2+C2+D2</calculatedColumnFormula>
    </tableColumn>
    <tableColumn id="6" xr3:uid="{349F3DE6-00B2-487C-A01C-431727BA85DC}" name="P.F 8%" dataDxfId="6">
      <calculatedColumnFormula>E2/100*8</calculatedColumnFormula>
    </tableColumn>
    <tableColumn id="7" xr3:uid="{C40691E8-A9A1-433D-A320-8E005B722F76}" name="NET SALARY" dataDxfId="5">
      <calculatedColumnFormula>E2-F2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9CF8CE-BB2F-4CBB-818F-6B76C4DF4945}" name="Table3" displayName="Table3" ref="K13:N23" totalsRowShown="0" dataDxfId="2">
  <autoFilter ref="K13:N23" xr:uid="{579CF8CE-BB2F-4CBB-818F-6B76C4DF4945}"/>
  <tableColumns count="4">
    <tableColumn id="1" xr3:uid="{766E0FF0-9D72-498C-97B7-AC3DA3315B9F}" name="Row Labels" dataDxfId="4"/>
    <tableColumn id="2" xr3:uid="{31429613-2306-40F0-B881-2E4D35EA2A92}" name="Sum of BASIC SALARY" dataDxfId="3"/>
    <tableColumn id="3" xr3:uid="{A4737928-5478-4CC9-9400-6F33B2161F6A}" name="Sum of GROSS SALARY" dataDxfId="1"/>
    <tableColumn id="4" xr3:uid="{80171215-105A-46C3-86BB-3E256E315523}" name="Sum of NET SALARY" dataDxfId="0">
      <calculatedColumnFormula>N5+N6+N7+N8+N9+N10+N11+N12+N13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zoomScale="82" workbookViewId="0">
      <selection activeCell="K13" sqref="K13:N23"/>
    </sheetView>
  </sheetViews>
  <sheetFormatPr defaultRowHeight="14.4" x14ac:dyDescent="0.3"/>
  <cols>
    <col min="1" max="1" width="18" customWidth="1"/>
    <col min="2" max="2" width="17.77734375" customWidth="1"/>
    <col min="3" max="3" width="20.88671875" customWidth="1"/>
    <col min="4" max="4" width="21.88671875" customWidth="1"/>
    <col min="5" max="5" width="18.5546875" customWidth="1"/>
    <col min="6" max="6" width="18.44140625" customWidth="1"/>
    <col min="7" max="7" width="15.21875" customWidth="1"/>
    <col min="11" max="11" width="19.109375" customWidth="1"/>
    <col min="12" max="12" width="24.88671875" customWidth="1"/>
    <col min="13" max="13" width="21.109375" customWidth="1"/>
    <col min="14" max="14" width="18.5546875" customWidth="1"/>
  </cols>
  <sheetData>
    <row r="1" spans="1:1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4" x14ac:dyDescent="0.3">
      <c r="A2" t="s">
        <v>8</v>
      </c>
      <c r="B2">
        <v>19000</v>
      </c>
      <c r="C2">
        <v>1900</v>
      </c>
      <c r="D2">
        <v>2280</v>
      </c>
      <c r="E2">
        <f t="shared" ref="E2:E10" si="0">B2+C2+D2</f>
        <v>23180</v>
      </c>
      <c r="F2">
        <f t="shared" ref="F2:F10" si="1">E2/100*8</f>
        <v>1854.4</v>
      </c>
      <c r="G2">
        <f t="shared" ref="G2:G10" si="2">E2-F2</f>
        <v>21325.599999999999</v>
      </c>
    </row>
    <row r="3" spans="1:14" x14ac:dyDescent="0.3">
      <c r="A3" t="s">
        <v>9</v>
      </c>
      <c r="B3">
        <v>17000</v>
      </c>
      <c r="C3">
        <v>1700</v>
      </c>
      <c r="D3">
        <v>2040</v>
      </c>
      <c r="E3">
        <f t="shared" si="0"/>
        <v>20740</v>
      </c>
      <c r="F3">
        <f t="shared" si="1"/>
        <v>1659.2</v>
      </c>
      <c r="G3">
        <f t="shared" si="2"/>
        <v>19080.8</v>
      </c>
    </row>
    <row r="4" spans="1:14" x14ac:dyDescent="0.3">
      <c r="A4" t="s">
        <v>7</v>
      </c>
      <c r="B4">
        <v>20000</v>
      </c>
      <c r="C4">
        <v>2000</v>
      </c>
      <c r="D4">
        <v>2400</v>
      </c>
      <c r="E4">
        <f t="shared" si="0"/>
        <v>24400</v>
      </c>
      <c r="F4">
        <f t="shared" si="1"/>
        <v>1952</v>
      </c>
      <c r="G4">
        <f t="shared" si="2"/>
        <v>22448</v>
      </c>
    </row>
    <row r="5" spans="1:14" x14ac:dyDescent="0.3">
      <c r="A5" t="s">
        <v>10</v>
      </c>
      <c r="B5">
        <v>15000</v>
      </c>
      <c r="C5">
        <v>1500</v>
      </c>
      <c r="D5">
        <v>1800</v>
      </c>
      <c r="E5">
        <f t="shared" si="0"/>
        <v>18300</v>
      </c>
      <c r="F5">
        <f t="shared" si="1"/>
        <v>1464</v>
      </c>
      <c r="G5">
        <f t="shared" si="2"/>
        <v>16836</v>
      </c>
    </row>
    <row r="6" spans="1:14" x14ac:dyDescent="0.3">
      <c r="A6" t="s">
        <v>11</v>
      </c>
      <c r="B6">
        <v>17000</v>
      </c>
      <c r="C6">
        <v>1700</v>
      </c>
      <c r="D6">
        <v>2040</v>
      </c>
      <c r="E6">
        <f t="shared" si="0"/>
        <v>20740</v>
      </c>
      <c r="F6">
        <f t="shared" si="1"/>
        <v>1659.2</v>
      </c>
      <c r="G6">
        <f t="shared" si="2"/>
        <v>19080.8</v>
      </c>
    </row>
    <row r="7" spans="1:14" x14ac:dyDescent="0.3">
      <c r="A7" t="s">
        <v>12</v>
      </c>
      <c r="B7">
        <v>22000</v>
      </c>
      <c r="C7">
        <v>2200</v>
      </c>
      <c r="D7">
        <v>2640</v>
      </c>
      <c r="E7">
        <f t="shared" si="0"/>
        <v>26840</v>
      </c>
      <c r="F7">
        <f t="shared" si="1"/>
        <v>2147.1999999999998</v>
      </c>
      <c r="G7">
        <f t="shared" si="2"/>
        <v>24692.799999999999</v>
      </c>
    </row>
    <row r="8" spans="1:14" x14ac:dyDescent="0.3">
      <c r="A8" t="s">
        <v>7</v>
      </c>
      <c r="B8">
        <v>16000</v>
      </c>
      <c r="C8">
        <v>1600</v>
      </c>
      <c r="D8">
        <v>1920</v>
      </c>
      <c r="E8">
        <f t="shared" si="0"/>
        <v>19520</v>
      </c>
      <c r="F8">
        <f t="shared" si="1"/>
        <v>1561.6</v>
      </c>
      <c r="G8">
        <f t="shared" si="2"/>
        <v>17958.400000000001</v>
      </c>
    </row>
    <row r="9" spans="1:14" x14ac:dyDescent="0.3">
      <c r="A9" t="s">
        <v>13</v>
      </c>
      <c r="B9">
        <v>20000</v>
      </c>
      <c r="C9">
        <v>2000</v>
      </c>
      <c r="D9">
        <v>2400</v>
      </c>
      <c r="E9">
        <f t="shared" si="0"/>
        <v>24400</v>
      </c>
      <c r="F9">
        <f t="shared" si="1"/>
        <v>1952</v>
      </c>
      <c r="G9">
        <f t="shared" si="2"/>
        <v>22448</v>
      </c>
    </row>
    <row r="10" spans="1:14" x14ac:dyDescent="0.3">
      <c r="A10" t="s">
        <v>14</v>
      </c>
      <c r="B10">
        <v>22000</v>
      </c>
      <c r="C10">
        <v>2200</v>
      </c>
      <c r="D10">
        <v>2640</v>
      </c>
      <c r="E10">
        <f t="shared" si="0"/>
        <v>26840</v>
      </c>
      <c r="F10">
        <f t="shared" si="1"/>
        <v>2147.1999999999998</v>
      </c>
      <c r="G10">
        <f t="shared" si="2"/>
        <v>24692.799999999999</v>
      </c>
    </row>
    <row r="12" spans="1:14" x14ac:dyDescent="0.3">
      <c r="K12" s="8" t="s">
        <v>15</v>
      </c>
      <c r="L12" s="8"/>
      <c r="M12" s="8"/>
      <c r="N12" s="8"/>
    </row>
    <row r="13" spans="1:14" x14ac:dyDescent="0.3">
      <c r="K13" s="6" t="s">
        <v>16</v>
      </c>
      <c r="L13" s="5" t="s">
        <v>17</v>
      </c>
      <c r="M13" s="5" t="s">
        <v>18</v>
      </c>
      <c r="N13" s="5" t="s">
        <v>19</v>
      </c>
    </row>
    <row r="14" spans="1:14" x14ac:dyDescent="0.3">
      <c r="K14" s="1" t="s">
        <v>8</v>
      </c>
      <c r="L14" s="1">
        <v>19000</v>
      </c>
      <c r="M14" s="1">
        <f>E2</f>
        <v>23180</v>
      </c>
      <c r="N14" s="5">
        <f>G2</f>
        <v>21325.599999999999</v>
      </c>
    </row>
    <row r="15" spans="1:14" x14ac:dyDescent="0.3">
      <c r="K15" s="2" t="s">
        <v>9</v>
      </c>
      <c r="L15" s="2">
        <v>17000</v>
      </c>
      <c r="M15" s="1">
        <f t="shared" ref="M15:M22" si="3">E3</f>
        <v>20740</v>
      </c>
      <c r="N15" s="9">
        <f t="shared" ref="N15:N22" si="4">G3</f>
        <v>19080.8</v>
      </c>
    </row>
    <row r="16" spans="1:14" x14ac:dyDescent="0.3">
      <c r="K16" s="1" t="s">
        <v>7</v>
      </c>
      <c r="L16" s="1">
        <v>20000</v>
      </c>
      <c r="M16" s="1">
        <f t="shared" si="3"/>
        <v>24400</v>
      </c>
      <c r="N16" s="9">
        <f t="shared" si="4"/>
        <v>22448</v>
      </c>
    </row>
    <row r="17" spans="11:14" x14ac:dyDescent="0.3">
      <c r="K17" s="2" t="s">
        <v>10</v>
      </c>
      <c r="L17" s="2">
        <v>15000</v>
      </c>
      <c r="M17" s="1">
        <f t="shared" si="3"/>
        <v>18300</v>
      </c>
      <c r="N17" s="9">
        <f t="shared" si="4"/>
        <v>16836</v>
      </c>
    </row>
    <row r="18" spans="11:14" x14ac:dyDescent="0.3">
      <c r="K18" s="1" t="s">
        <v>11</v>
      </c>
      <c r="L18" s="1">
        <v>17000</v>
      </c>
      <c r="M18" s="1">
        <f t="shared" si="3"/>
        <v>20740</v>
      </c>
      <c r="N18" s="9">
        <f t="shared" si="4"/>
        <v>19080.8</v>
      </c>
    </row>
    <row r="19" spans="11:14" x14ac:dyDescent="0.3">
      <c r="K19" s="2" t="s">
        <v>12</v>
      </c>
      <c r="L19" s="2">
        <v>22000</v>
      </c>
      <c r="M19" s="1">
        <f t="shared" si="3"/>
        <v>26840</v>
      </c>
      <c r="N19" s="9">
        <f t="shared" si="4"/>
        <v>24692.799999999999</v>
      </c>
    </row>
    <row r="20" spans="11:14" x14ac:dyDescent="0.3">
      <c r="K20" s="1" t="s">
        <v>7</v>
      </c>
      <c r="L20" s="1">
        <v>16000</v>
      </c>
      <c r="M20" s="1">
        <f t="shared" si="3"/>
        <v>19520</v>
      </c>
      <c r="N20" s="9">
        <f t="shared" si="4"/>
        <v>17958.400000000001</v>
      </c>
    </row>
    <row r="21" spans="11:14" x14ac:dyDescent="0.3">
      <c r="K21" s="2" t="s">
        <v>13</v>
      </c>
      <c r="L21" s="2">
        <v>20000</v>
      </c>
      <c r="M21" s="1">
        <f t="shared" si="3"/>
        <v>24400</v>
      </c>
      <c r="N21" s="9">
        <f t="shared" si="4"/>
        <v>22448</v>
      </c>
    </row>
    <row r="22" spans="11:14" x14ac:dyDescent="0.3">
      <c r="K22" s="3" t="s">
        <v>14</v>
      </c>
      <c r="L22" s="3">
        <v>22000</v>
      </c>
      <c r="M22" s="1">
        <f t="shared" si="3"/>
        <v>26840</v>
      </c>
      <c r="N22" s="9">
        <f t="shared" si="4"/>
        <v>24692.799999999999</v>
      </c>
    </row>
    <row r="23" spans="11:14" x14ac:dyDescent="0.3">
      <c r="K23" s="10" t="s">
        <v>20</v>
      </c>
      <c r="L23" s="1">
        <f>L14+L15+L16+L17+L18+L19+L20+L21+L22</f>
        <v>168000</v>
      </c>
      <c r="M23" s="1">
        <f>M14+M15+M16+M17+M18+M19+M20+M21+M22</f>
        <v>204960</v>
      </c>
      <c r="N23" s="9">
        <f t="shared" ref="N14:N23" si="5">N14+N15+N16+N17+N18+N19+N20+N21+N22</f>
        <v>188563.19999999998</v>
      </c>
    </row>
    <row r="24" spans="11:14" x14ac:dyDescent="0.3">
      <c r="K24" s="7"/>
      <c r="L24" s="5"/>
      <c r="M24" s="5"/>
      <c r="N24" s="5"/>
    </row>
    <row r="25" spans="11:14" x14ac:dyDescent="0.3">
      <c r="K25" s="7"/>
      <c r="L25" s="5"/>
      <c r="M25" s="5"/>
      <c r="N25" s="5"/>
    </row>
    <row r="26" spans="11:14" x14ac:dyDescent="0.3">
      <c r="K26" s="7"/>
      <c r="L26" s="5"/>
      <c r="M26" s="5"/>
      <c r="N26" s="5"/>
    </row>
    <row r="27" spans="11:14" x14ac:dyDescent="0.3">
      <c r="K27" s="7"/>
      <c r="L27" s="5"/>
      <c r="M27" s="5"/>
      <c r="N27" s="5"/>
    </row>
    <row r="28" spans="11:14" x14ac:dyDescent="0.3">
      <c r="K28" s="7"/>
      <c r="L28" s="5"/>
      <c r="M28" s="5"/>
      <c r="N28" s="5"/>
    </row>
  </sheetData>
  <mergeCells count="1">
    <mergeCell ref="K12:N1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Innocraft</dc:creator>
  <cp:lastModifiedBy>Vasanth Vijay</cp:lastModifiedBy>
  <dcterms:created xsi:type="dcterms:W3CDTF">2024-08-31T09:53:27Z</dcterms:created>
  <dcterms:modified xsi:type="dcterms:W3CDTF">2024-08-31T10:53:51Z</dcterms:modified>
</cp:coreProperties>
</file>