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3540" yWindow="600" windowWidth="288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0" i="1"/>
  <c r="O9" i="1"/>
  <c r="O7" i="1"/>
  <c r="O6" i="1"/>
  <c r="O5" i="1"/>
  <c r="O4" i="1"/>
</calcChain>
</file>

<file path=xl/sharedStrings.xml><?xml version="1.0" encoding="utf-8"?>
<sst xmlns="http://schemas.openxmlformats.org/spreadsheetml/2006/main" count="174" uniqueCount="61">
  <si>
    <t>Player</t>
  </si>
  <si>
    <t>Overs</t>
  </si>
  <si>
    <t>BPO</t>
  </si>
  <si>
    <t>Mdns</t>
  </si>
  <si>
    <t>Runs</t>
  </si>
  <si>
    <t>Wkts</t>
  </si>
  <si>
    <t>Econ</t>
  </si>
  <si>
    <t>Ave</t>
  </si>
  <si>
    <t>SR</t>
  </si>
  <si>
    <t>Opposition</t>
  </si>
  <si>
    <t>Ground</t>
  </si>
  <si>
    <t>Start Date</t>
  </si>
  <si>
    <t>Fazal Mahmood</t>
  </si>
  <si>
    <t>v West Indies</t>
  </si>
  <si>
    <t>Dhaka</t>
  </si>
  <si>
    <t>Wasim Akram</t>
  </si>
  <si>
    <t>St John's</t>
  </si>
  <si>
    <t>Saeed Ajmal</t>
  </si>
  <si>
    <t>Providence</t>
  </si>
  <si>
    <t>Imran Khan</t>
  </si>
  <si>
    <t>Georgetown</t>
  </si>
  <si>
    <t>Mushtaq Ahmed</t>
  </si>
  <si>
    <t>Peshawar</t>
  </si>
  <si>
    <t>Saqlain Mushtaq</t>
  </si>
  <si>
    <t>Karachi</t>
  </si>
  <si>
    <t>Lahore</t>
  </si>
  <si>
    <t>Waqar Younis</t>
  </si>
  <si>
    <t>Port of Spain</t>
  </si>
  <si>
    <t>Umar Gul</t>
  </si>
  <si>
    <t>Mushtaq Mohammad</t>
  </si>
  <si>
    <t>Shabbir Ahmed</t>
  </si>
  <si>
    <t>Kingston</t>
  </si>
  <si>
    <t>Nasim-ul-Ghani</t>
  </si>
  <si>
    <t>Mohammad Nazir</t>
  </si>
  <si>
    <t>Faisalabad</t>
  </si>
  <si>
    <t>Iqbal Qasim</t>
  </si>
  <si>
    <t>Abdul Qadir</t>
  </si>
  <si>
    <t>Sarfraz Nawaz</t>
  </si>
  <si>
    <t>Bridgetown</t>
  </si>
  <si>
    <t>Shahid Nazir</t>
  </si>
  <si>
    <t>Abdur Rehman</t>
  </si>
  <si>
    <t>Basseterre</t>
  </si>
  <si>
    <t>Danish Kaneria</t>
  </si>
  <si>
    <t>Mahmood Hussain</t>
  </si>
  <si>
    <t>Abdul Razzaq</t>
  </si>
  <si>
    <t>Sharjah</t>
  </si>
  <si>
    <t>Rawalpindi</t>
  </si>
  <si>
    <t>Shoaib Akhtar</t>
  </si>
  <si>
    <t>Multan</t>
  </si>
  <si>
    <t>Cricket : Pakistan vs West Indies</t>
  </si>
  <si>
    <t>Most Number of Wickets (Wkts) in a match   =</t>
  </si>
  <si>
    <t>Most Number of Overs in a match =</t>
  </si>
  <si>
    <t>Best Strike Rate by a Bowler (Lower is better) =</t>
  </si>
  <si>
    <t>Most Runs Given by a bowler =</t>
  </si>
  <si>
    <t>The Worst Economy =</t>
  </si>
  <si>
    <t>The Best Average (Low is better) =</t>
  </si>
  <si>
    <t>Most Wickets by "Umar Gul" =</t>
  </si>
  <si>
    <t xml:space="preserve">Wickets in Highest Overs Bowled in a match = </t>
  </si>
  <si>
    <t xml:space="preserve">Wickets in Highest Runs given in a match = </t>
  </si>
  <si>
    <t>Analysis of Performance</t>
  </si>
  <si>
    <t xml:space="preserve">Stricke Rate (SR) in lowest overs in match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</si>
</sst>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3"/>
      <name val="Calibri"/>
      <scheme val="minor"/>
    </font>
    <font>
      <sz val="15"/>
      <color rgb="FF000000"/>
      <name val="Helvetica Neue"/>
    </font>
    <font>
      <b/>
      <sz val="14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1" applyFont="1" applyAlignment="1">
      <alignment horizontal="center" vertical="center"/>
    </xf>
    <xf numFmtId="0" fontId="5" fillId="0" borderId="1" xfId="1" applyFont="1"/>
    <xf numFmtId="0" fontId="3" fillId="3" borderId="2" xfId="3"/>
    <xf numFmtId="0" fontId="3" fillId="3" borderId="2" xfId="3" applyAlignment="1">
      <alignment horizontal="center"/>
    </xf>
    <xf numFmtId="0" fontId="3" fillId="3" borderId="2" xfId="3" applyAlignment="1">
      <alignment horizontal="center" vertical="center"/>
    </xf>
    <xf numFmtId="0" fontId="6" fillId="0" borderId="0" xfId="0" applyFont="1"/>
    <xf numFmtId="0" fontId="3" fillId="3" borderId="2" xfId="3" applyAlignment="1">
      <alignment horizontal="left"/>
    </xf>
    <xf numFmtId="0" fontId="7" fillId="2" borderId="3" xfId="2" applyFont="1" applyBorder="1" applyAlignment="1">
      <alignment horizontal="left" indent="2"/>
    </xf>
  </cellXfs>
  <cellStyles count="4">
    <cellStyle name="Calculation" xfId="3" builtinId="22"/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O2" sqref="O2"/>
    </sheetView>
  </sheetViews>
  <sheetFormatPr baseColWidth="10" defaultRowHeight="15" x14ac:dyDescent="0"/>
  <cols>
    <col min="1" max="1" width="16.33203125" customWidth="1"/>
    <col min="2" max="2" width="6" bestFit="1" customWidth="1"/>
    <col min="3" max="3" width="4.6640625" bestFit="1" customWidth="1"/>
    <col min="4" max="4" width="5.83203125" bestFit="1" customWidth="1"/>
    <col min="5" max="5" width="5.1640625" bestFit="1" customWidth="1"/>
    <col min="6" max="6" width="5.33203125" bestFit="1" customWidth="1"/>
    <col min="7" max="7" width="5.1640625" bestFit="1" customWidth="1"/>
    <col min="8" max="8" width="6.1640625" bestFit="1" customWidth="1"/>
    <col min="9" max="9" width="5.1640625" bestFit="1" customWidth="1"/>
    <col min="10" max="10" width="12.1640625" bestFit="1" customWidth="1"/>
    <col min="11" max="11" width="11.6640625" customWidth="1"/>
    <col min="12" max="12" width="9.5" bestFit="1" customWidth="1"/>
    <col min="13" max="13" width="3.5" customWidth="1"/>
    <col min="14" max="14" width="39.5" bestFit="1" customWidth="1"/>
    <col min="15" max="15" width="19.1640625" style="2" customWidth="1"/>
  </cols>
  <sheetData>
    <row r="1" spans="1:15" ht="31" thickBot="1">
      <c r="A1" s="4" t="s">
        <v>49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 ht="19" thickTop="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s="11" t="s">
        <v>59</v>
      </c>
    </row>
    <row r="3" spans="1:15">
      <c r="A3" t="s">
        <v>12</v>
      </c>
      <c r="B3">
        <v>45.3</v>
      </c>
      <c r="C3">
        <v>6</v>
      </c>
      <c r="D3">
        <v>19</v>
      </c>
      <c r="E3">
        <v>100</v>
      </c>
      <c r="F3">
        <v>12</v>
      </c>
      <c r="G3">
        <v>2.19</v>
      </c>
      <c r="H3">
        <v>8.33</v>
      </c>
      <c r="I3">
        <v>22.7</v>
      </c>
      <c r="J3" t="s">
        <v>13</v>
      </c>
      <c r="K3" t="s">
        <v>14</v>
      </c>
      <c r="L3">
        <v>21615</v>
      </c>
      <c r="N3" s="6"/>
      <c r="O3" s="7"/>
    </row>
    <row r="4" spans="1:15">
      <c r="A4" t="s">
        <v>15</v>
      </c>
      <c r="B4">
        <v>56.2</v>
      </c>
      <c r="C4">
        <v>6</v>
      </c>
      <c r="D4">
        <v>19</v>
      </c>
      <c r="E4">
        <v>110</v>
      </c>
      <c r="F4">
        <v>11</v>
      </c>
      <c r="G4">
        <v>1.95</v>
      </c>
      <c r="H4">
        <v>10</v>
      </c>
      <c r="I4">
        <v>30.7</v>
      </c>
      <c r="J4" t="s">
        <v>13</v>
      </c>
      <c r="K4" t="s">
        <v>16</v>
      </c>
      <c r="L4">
        <v>36671</v>
      </c>
      <c r="N4" s="10" t="s">
        <v>50</v>
      </c>
      <c r="O4" s="7">
        <f>MAX(F3:F52)</f>
        <v>12</v>
      </c>
    </row>
    <row r="5" spans="1:15">
      <c r="A5" t="s">
        <v>17</v>
      </c>
      <c r="B5">
        <v>56.5</v>
      </c>
      <c r="C5">
        <v>6</v>
      </c>
      <c r="D5">
        <v>20</v>
      </c>
      <c r="E5">
        <v>111</v>
      </c>
      <c r="F5">
        <v>11</v>
      </c>
      <c r="G5">
        <v>1.95</v>
      </c>
      <c r="H5">
        <v>10.09</v>
      </c>
      <c r="I5">
        <v>31</v>
      </c>
      <c r="J5" t="s">
        <v>13</v>
      </c>
      <c r="K5" t="s">
        <v>18</v>
      </c>
      <c r="L5">
        <v>40675</v>
      </c>
      <c r="N5" s="10" t="s">
        <v>51</v>
      </c>
      <c r="O5" s="8">
        <f>MAX(B3:B52)</f>
        <v>101</v>
      </c>
    </row>
    <row r="6" spans="1:15">
      <c r="A6" t="s">
        <v>19</v>
      </c>
      <c r="B6">
        <v>37.200000000000003</v>
      </c>
      <c r="C6">
        <v>6</v>
      </c>
      <c r="D6">
        <v>2</v>
      </c>
      <c r="E6">
        <v>121</v>
      </c>
      <c r="F6">
        <v>11</v>
      </c>
      <c r="G6">
        <v>3.24</v>
      </c>
      <c r="H6">
        <v>11</v>
      </c>
      <c r="I6">
        <v>20.3</v>
      </c>
      <c r="J6" t="s">
        <v>13</v>
      </c>
      <c r="K6" t="s">
        <v>20</v>
      </c>
      <c r="L6">
        <v>32235</v>
      </c>
      <c r="N6" s="10" t="s">
        <v>52</v>
      </c>
      <c r="O6" s="7">
        <f>MIN(I3:I52)</f>
        <v>20.3</v>
      </c>
    </row>
    <row r="7" spans="1:15">
      <c r="A7" t="s">
        <v>21</v>
      </c>
      <c r="B7">
        <v>41.3</v>
      </c>
      <c r="C7">
        <v>6</v>
      </c>
      <c r="D7">
        <v>12</v>
      </c>
      <c r="E7">
        <v>106</v>
      </c>
      <c r="F7">
        <v>10</v>
      </c>
      <c r="G7">
        <v>2.5499999999999998</v>
      </c>
      <c r="H7">
        <v>10.6</v>
      </c>
      <c r="I7">
        <v>24.9</v>
      </c>
      <c r="J7" t="s">
        <v>13</v>
      </c>
      <c r="K7" t="s">
        <v>22</v>
      </c>
      <c r="L7">
        <v>35751</v>
      </c>
      <c r="N7" s="10" t="s">
        <v>53</v>
      </c>
      <c r="O7" s="7">
        <f>MAX(E3:E52)</f>
        <v>231</v>
      </c>
    </row>
    <row r="8" spans="1:15">
      <c r="A8" t="s">
        <v>23</v>
      </c>
      <c r="B8">
        <v>43</v>
      </c>
      <c r="C8">
        <v>6</v>
      </c>
      <c r="D8">
        <v>15</v>
      </c>
      <c r="E8">
        <v>80</v>
      </c>
      <c r="F8">
        <v>9</v>
      </c>
      <c r="G8">
        <v>1.86</v>
      </c>
      <c r="H8">
        <v>8.8800000000000008</v>
      </c>
      <c r="I8">
        <v>28.6</v>
      </c>
      <c r="J8" t="s">
        <v>13</v>
      </c>
      <c r="K8" t="s">
        <v>24</v>
      </c>
      <c r="L8">
        <v>35770</v>
      </c>
      <c r="N8" s="10"/>
      <c r="O8" s="7"/>
    </row>
    <row r="9" spans="1:15">
      <c r="A9" t="s">
        <v>15</v>
      </c>
      <c r="B9">
        <v>33</v>
      </c>
      <c r="C9">
        <v>6</v>
      </c>
      <c r="D9">
        <v>4</v>
      </c>
      <c r="E9">
        <v>89</v>
      </c>
      <c r="F9">
        <v>9</v>
      </c>
      <c r="G9">
        <v>2.69</v>
      </c>
      <c r="H9">
        <v>9.8800000000000008</v>
      </c>
      <c r="I9">
        <v>22</v>
      </c>
      <c r="J9" t="s">
        <v>13</v>
      </c>
      <c r="K9" t="s">
        <v>25</v>
      </c>
      <c r="L9">
        <v>33213</v>
      </c>
      <c r="N9" s="10" t="s">
        <v>54</v>
      </c>
      <c r="O9" s="7">
        <f>MAX(G3:G52)</f>
        <v>3.9</v>
      </c>
    </row>
    <row r="10" spans="1:15">
      <c r="A10" t="s">
        <v>26</v>
      </c>
      <c r="B10">
        <v>39</v>
      </c>
      <c r="C10">
        <v>6</v>
      </c>
      <c r="D10">
        <v>3</v>
      </c>
      <c r="E10">
        <v>120</v>
      </c>
      <c r="F10">
        <v>9</v>
      </c>
      <c r="G10">
        <v>3.07</v>
      </c>
      <c r="H10">
        <v>13.33</v>
      </c>
      <c r="I10">
        <v>26</v>
      </c>
      <c r="J10" t="s">
        <v>13</v>
      </c>
      <c r="K10" t="s">
        <v>24</v>
      </c>
      <c r="L10">
        <v>33192</v>
      </c>
      <c r="N10" s="10" t="s">
        <v>55</v>
      </c>
      <c r="O10" s="7">
        <f>MIN(H:H)</f>
        <v>8.33</v>
      </c>
    </row>
    <row r="11" spans="1:15">
      <c r="A11" t="s">
        <v>26</v>
      </c>
      <c r="B11">
        <v>39</v>
      </c>
      <c r="C11">
        <v>6</v>
      </c>
      <c r="D11">
        <v>5</v>
      </c>
      <c r="E11">
        <v>127</v>
      </c>
      <c r="F11">
        <v>9</v>
      </c>
      <c r="G11">
        <v>3.25</v>
      </c>
      <c r="H11">
        <v>14.11</v>
      </c>
      <c r="I11">
        <v>26</v>
      </c>
      <c r="J11" t="s">
        <v>13</v>
      </c>
      <c r="K11" t="s">
        <v>16</v>
      </c>
      <c r="L11">
        <v>34090</v>
      </c>
      <c r="N11" s="6"/>
      <c r="O11" s="7"/>
    </row>
    <row r="12" spans="1:15">
      <c r="A12" t="s">
        <v>19</v>
      </c>
      <c r="B12">
        <v>61.3</v>
      </c>
      <c r="C12">
        <v>6</v>
      </c>
      <c r="D12">
        <v>11</v>
      </c>
      <c r="E12">
        <v>153</v>
      </c>
      <c r="F12">
        <v>9</v>
      </c>
      <c r="G12">
        <v>2.48</v>
      </c>
      <c r="H12">
        <v>17</v>
      </c>
      <c r="I12">
        <v>41</v>
      </c>
      <c r="J12" t="s">
        <v>13</v>
      </c>
      <c r="K12" t="s">
        <v>27</v>
      </c>
      <c r="L12">
        <v>32247</v>
      </c>
      <c r="N12" s="6" t="s">
        <v>56</v>
      </c>
      <c r="O12" s="7">
        <f>VLOOKUP("Umar Gul", A3:I15,6,FALSE)</f>
        <v>9</v>
      </c>
    </row>
    <row r="13" spans="1:15">
      <c r="A13" t="s">
        <v>28</v>
      </c>
      <c r="B13">
        <v>44.1</v>
      </c>
      <c r="C13">
        <v>6</v>
      </c>
      <c r="D13">
        <v>8</v>
      </c>
      <c r="E13">
        <v>164</v>
      </c>
      <c r="F13">
        <v>9</v>
      </c>
      <c r="G13">
        <v>3.71</v>
      </c>
      <c r="H13">
        <v>18.22</v>
      </c>
      <c r="I13">
        <v>29.4</v>
      </c>
      <c r="J13" t="s">
        <v>13</v>
      </c>
      <c r="K13" t="s">
        <v>25</v>
      </c>
      <c r="L13">
        <v>39032</v>
      </c>
      <c r="N13" s="6" t="s">
        <v>57</v>
      </c>
      <c r="O13" s="7">
        <f>VLOOKUP(MAX(B1:B52),B2:I52,5,FALSE)</f>
        <v>6</v>
      </c>
    </row>
    <row r="14" spans="1:15">
      <c r="A14" t="s">
        <v>19</v>
      </c>
      <c r="B14">
        <v>41.3</v>
      </c>
      <c r="C14">
        <v>6</v>
      </c>
      <c r="D14">
        <v>6</v>
      </c>
      <c r="E14">
        <v>78</v>
      </c>
      <c r="F14">
        <v>8</v>
      </c>
      <c r="G14">
        <v>1.87</v>
      </c>
      <c r="H14">
        <v>9.75</v>
      </c>
      <c r="I14">
        <v>31.1</v>
      </c>
      <c r="J14" t="s">
        <v>13</v>
      </c>
      <c r="K14" t="s">
        <v>24</v>
      </c>
      <c r="L14">
        <v>31736</v>
      </c>
      <c r="N14" s="6" t="s">
        <v>58</v>
      </c>
      <c r="O14" s="7">
        <f>VLOOKUP(MAX(E2:E52),E3:I53,2,FALSE)</f>
        <v>8</v>
      </c>
    </row>
    <row r="15" spans="1:15">
      <c r="A15" t="s">
        <v>29</v>
      </c>
      <c r="B15">
        <v>41.5</v>
      </c>
      <c r="C15">
        <v>6</v>
      </c>
      <c r="D15">
        <v>12</v>
      </c>
      <c r="E15">
        <v>97</v>
      </c>
      <c r="F15">
        <v>8</v>
      </c>
      <c r="G15">
        <v>2.31</v>
      </c>
      <c r="H15">
        <v>12.12</v>
      </c>
      <c r="I15">
        <v>31.3</v>
      </c>
      <c r="J15" t="s">
        <v>13</v>
      </c>
      <c r="K15" t="s">
        <v>27</v>
      </c>
      <c r="L15">
        <v>28216</v>
      </c>
      <c r="N15" s="6" t="s">
        <v>60</v>
      </c>
      <c r="O15" s="7">
        <f>VLOOKUP(MIN(B3:B52),B3:I54,7,FALSE)</f>
        <v>10.57</v>
      </c>
    </row>
    <row r="16" spans="1:15">
      <c r="A16" t="s">
        <v>12</v>
      </c>
      <c r="B16">
        <v>41</v>
      </c>
      <c r="C16">
        <v>6</v>
      </c>
      <c r="D16">
        <v>11</v>
      </c>
      <c r="E16">
        <v>118</v>
      </c>
      <c r="F16">
        <v>8</v>
      </c>
      <c r="G16">
        <v>2.87</v>
      </c>
      <c r="H16">
        <v>14.75</v>
      </c>
      <c r="I16">
        <v>30.7</v>
      </c>
      <c r="J16" t="s">
        <v>13</v>
      </c>
      <c r="K16" t="s">
        <v>27</v>
      </c>
      <c r="L16">
        <v>21270</v>
      </c>
      <c r="N16" s="1"/>
      <c r="O16" s="3"/>
    </row>
    <row r="17" spans="1:15">
      <c r="A17" t="s">
        <v>30</v>
      </c>
      <c r="B17">
        <v>40.5</v>
      </c>
      <c r="C17">
        <v>6</v>
      </c>
      <c r="D17">
        <v>8</v>
      </c>
      <c r="E17">
        <v>119</v>
      </c>
      <c r="F17">
        <v>8</v>
      </c>
      <c r="G17">
        <v>2.91</v>
      </c>
      <c r="H17">
        <v>14.87</v>
      </c>
      <c r="I17">
        <v>30.6</v>
      </c>
      <c r="J17" t="s">
        <v>13</v>
      </c>
      <c r="K17" t="s">
        <v>31</v>
      </c>
      <c r="L17">
        <v>38506</v>
      </c>
      <c r="N17" s="1"/>
      <c r="O17" s="3"/>
    </row>
    <row r="18" spans="1:15">
      <c r="A18" t="s">
        <v>32</v>
      </c>
      <c r="B18">
        <v>53</v>
      </c>
      <c r="C18">
        <v>6</v>
      </c>
      <c r="D18">
        <v>15</v>
      </c>
      <c r="E18">
        <v>120</v>
      </c>
      <c r="F18">
        <v>8</v>
      </c>
      <c r="G18">
        <v>2.2599999999999998</v>
      </c>
      <c r="H18">
        <v>15</v>
      </c>
      <c r="I18">
        <v>39.700000000000003</v>
      </c>
      <c r="J18" t="s">
        <v>13</v>
      </c>
      <c r="K18" t="s">
        <v>27</v>
      </c>
      <c r="L18">
        <v>21270</v>
      </c>
      <c r="N18" s="1"/>
      <c r="O18" s="3"/>
    </row>
    <row r="19" spans="1:15" ht="18">
      <c r="A19" t="s">
        <v>33</v>
      </c>
      <c r="B19">
        <v>55</v>
      </c>
      <c r="C19">
        <v>6</v>
      </c>
      <c r="D19">
        <v>20</v>
      </c>
      <c r="E19">
        <v>120</v>
      </c>
      <c r="F19">
        <v>8</v>
      </c>
      <c r="G19">
        <v>2.1800000000000002</v>
      </c>
      <c r="H19">
        <v>15</v>
      </c>
      <c r="I19">
        <v>41.2</v>
      </c>
      <c r="J19" t="s">
        <v>13</v>
      </c>
      <c r="K19" t="s">
        <v>34</v>
      </c>
      <c r="L19">
        <v>29563</v>
      </c>
      <c r="N19" s="9"/>
      <c r="O19" s="3"/>
    </row>
    <row r="20" spans="1:15">
      <c r="A20" t="s">
        <v>35</v>
      </c>
      <c r="B20">
        <v>51.2</v>
      </c>
      <c r="C20">
        <v>6</v>
      </c>
      <c r="D20">
        <v>8</v>
      </c>
      <c r="E20">
        <v>143</v>
      </c>
      <c r="F20">
        <v>8</v>
      </c>
      <c r="G20">
        <v>2.78</v>
      </c>
      <c r="H20">
        <v>17.87</v>
      </c>
      <c r="I20">
        <v>38.5</v>
      </c>
      <c r="J20" t="s">
        <v>13</v>
      </c>
      <c r="K20" t="s">
        <v>34</v>
      </c>
      <c r="L20">
        <v>29563</v>
      </c>
      <c r="N20" s="1"/>
    </row>
    <row r="21" spans="1:15">
      <c r="A21" t="s">
        <v>19</v>
      </c>
      <c r="B21">
        <v>45.2</v>
      </c>
      <c r="C21">
        <v>6</v>
      </c>
      <c r="D21">
        <v>5</v>
      </c>
      <c r="E21">
        <v>168</v>
      </c>
      <c r="F21">
        <v>8</v>
      </c>
      <c r="G21">
        <v>3.7</v>
      </c>
      <c r="H21">
        <v>21</v>
      </c>
      <c r="I21">
        <v>34</v>
      </c>
      <c r="J21" t="s">
        <v>13</v>
      </c>
      <c r="K21" t="s">
        <v>31</v>
      </c>
      <c r="L21">
        <v>28230</v>
      </c>
      <c r="N21" s="1"/>
      <c r="O21" s="3"/>
    </row>
    <row r="22" spans="1:15">
      <c r="A22" t="s">
        <v>36</v>
      </c>
      <c r="B22">
        <v>66.400000000000006</v>
      </c>
      <c r="C22">
        <v>6</v>
      </c>
      <c r="D22">
        <v>8</v>
      </c>
      <c r="E22">
        <v>231</v>
      </c>
      <c r="F22">
        <v>8</v>
      </c>
      <c r="G22">
        <v>3.46</v>
      </c>
      <c r="H22">
        <v>28.87</v>
      </c>
      <c r="I22">
        <v>50</v>
      </c>
      <c r="J22" t="s">
        <v>13</v>
      </c>
      <c r="K22" t="s">
        <v>27</v>
      </c>
      <c r="L22">
        <v>32247</v>
      </c>
      <c r="N22" s="1"/>
      <c r="O22" s="3"/>
    </row>
    <row r="23" spans="1:15">
      <c r="A23" t="s">
        <v>36</v>
      </c>
      <c r="B23">
        <v>24.3</v>
      </c>
      <c r="C23">
        <v>6</v>
      </c>
      <c r="D23">
        <v>2</v>
      </c>
      <c r="E23">
        <v>74</v>
      </c>
      <c r="F23">
        <v>7</v>
      </c>
      <c r="G23">
        <v>3.02</v>
      </c>
      <c r="H23">
        <v>10.57</v>
      </c>
      <c r="I23">
        <v>21</v>
      </c>
      <c r="J23" t="s">
        <v>13</v>
      </c>
      <c r="K23" t="s">
        <v>34</v>
      </c>
      <c r="L23">
        <v>31709</v>
      </c>
      <c r="N23" s="1"/>
      <c r="O23" s="3"/>
    </row>
    <row r="24" spans="1:15">
      <c r="A24" t="s">
        <v>15</v>
      </c>
      <c r="B24">
        <v>33.5</v>
      </c>
      <c r="C24">
        <v>6</v>
      </c>
      <c r="D24">
        <v>9</v>
      </c>
      <c r="E24">
        <v>118</v>
      </c>
      <c r="F24">
        <v>7</v>
      </c>
      <c r="G24">
        <v>3.48</v>
      </c>
      <c r="H24">
        <v>16.850000000000001</v>
      </c>
      <c r="I24">
        <v>29</v>
      </c>
      <c r="J24" t="s">
        <v>13</v>
      </c>
      <c r="K24" t="s">
        <v>24</v>
      </c>
      <c r="L24">
        <v>35770</v>
      </c>
      <c r="N24" s="1"/>
      <c r="O24" s="3"/>
    </row>
    <row r="25" spans="1:15">
      <c r="A25" t="s">
        <v>12</v>
      </c>
      <c r="B25">
        <v>58</v>
      </c>
      <c r="C25">
        <v>6</v>
      </c>
      <c r="D25">
        <v>18</v>
      </c>
      <c r="E25">
        <v>124</v>
      </c>
      <c r="F25">
        <v>7</v>
      </c>
      <c r="G25">
        <v>2.13</v>
      </c>
      <c r="H25">
        <v>17.71</v>
      </c>
      <c r="I25">
        <v>49.7</v>
      </c>
      <c r="J25" t="s">
        <v>13</v>
      </c>
      <c r="K25" t="s">
        <v>24</v>
      </c>
      <c r="L25">
        <v>21601</v>
      </c>
      <c r="N25" s="1"/>
      <c r="O25" s="3"/>
    </row>
    <row r="26" spans="1:15">
      <c r="A26" t="s">
        <v>37</v>
      </c>
      <c r="B26">
        <v>47</v>
      </c>
      <c r="C26">
        <v>8</v>
      </c>
      <c r="D26">
        <v>4</v>
      </c>
      <c r="E26">
        <v>160</v>
      </c>
      <c r="F26">
        <v>7</v>
      </c>
      <c r="G26">
        <v>2.5499999999999998</v>
      </c>
      <c r="H26">
        <v>22.85</v>
      </c>
      <c r="I26">
        <v>53.7</v>
      </c>
      <c r="J26" t="s">
        <v>13</v>
      </c>
      <c r="K26" t="s">
        <v>25</v>
      </c>
      <c r="L26">
        <v>27440</v>
      </c>
      <c r="N26" s="1"/>
      <c r="O26" s="3"/>
    </row>
    <row r="27" spans="1:15">
      <c r="A27" t="s">
        <v>15</v>
      </c>
      <c r="B27">
        <v>58</v>
      </c>
      <c r="C27">
        <v>6</v>
      </c>
      <c r="D27">
        <v>8</v>
      </c>
      <c r="E27">
        <v>161</v>
      </c>
      <c r="F27">
        <v>7</v>
      </c>
      <c r="G27">
        <v>2.77</v>
      </c>
      <c r="H27">
        <v>23</v>
      </c>
      <c r="I27">
        <v>49.7</v>
      </c>
      <c r="J27" t="s">
        <v>13</v>
      </c>
      <c r="K27" t="s">
        <v>38</v>
      </c>
      <c r="L27">
        <v>32255</v>
      </c>
      <c r="N27" s="1"/>
      <c r="O27" s="3"/>
    </row>
    <row r="28" spans="1:15">
      <c r="A28" t="s">
        <v>36</v>
      </c>
      <c r="B28">
        <v>75.5</v>
      </c>
      <c r="C28">
        <v>6</v>
      </c>
      <c r="D28">
        <v>12</v>
      </c>
      <c r="E28">
        <v>191</v>
      </c>
      <c r="F28">
        <v>7</v>
      </c>
      <c r="G28">
        <v>2.5099999999999998</v>
      </c>
      <c r="H28">
        <v>27.28</v>
      </c>
      <c r="I28">
        <v>65</v>
      </c>
      <c r="J28" t="s">
        <v>13</v>
      </c>
      <c r="K28" t="s">
        <v>24</v>
      </c>
      <c r="L28">
        <v>31736</v>
      </c>
      <c r="N28" s="1"/>
      <c r="O28" s="3"/>
    </row>
    <row r="29" spans="1:15">
      <c r="A29" t="s">
        <v>37</v>
      </c>
      <c r="B29">
        <v>63</v>
      </c>
      <c r="C29">
        <v>6</v>
      </c>
      <c r="D29">
        <v>13</v>
      </c>
      <c r="E29">
        <v>204</v>
      </c>
      <c r="F29">
        <v>7</v>
      </c>
      <c r="G29">
        <v>3.23</v>
      </c>
      <c r="H29">
        <v>29.14</v>
      </c>
      <c r="I29">
        <v>54</v>
      </c>
      <c r="J29" t="s">
        <v>13</v>
      </c>
      <c r="K29" t="s">
        <v>38</v>
      </c>
      <c r="L29">
        <v>28174</v>
      </c>
    </row>
    <row r="30" spans="1:15">
      <c r="A30" t="s">
        <v>15</v>
      </c>
      <c r="B30">
        <v>28</v>
      </c>
      <c r="C30">
        <v>6</v>
      </c>
      <c r="D30">
        <v>3</v>
      </c>
      <c r="E30">
        <v>96</v>
      </c>
      <c r="F30">
        <v>6</v>
      </c>
      <c r="G30">
        <v>3.42</v>
      </c>
      <c r="H30">
        <v>16</v>
      </c>
      <c r="I30">
        <v>28</v>
      </c>
      <c r="J30" t="s">
        <v>13</v>
      </c>
      <c r="K30" t="s">
        <v>34</v>
      </c>
      <c r="L30">
        <v>31709</v>
      </c>
    </row>
    <row r="31" spans="1:15">
      <c r="A31" t="s">
        <v>15</v>
      </c>
      <c r="B31">
        <v>44</v>
      </c>
      <c r="C31">
        <v>6</v>
      </c>
      <c r="D31">
        <v>7</v>
      </c>
      <c r="E31">
        <v>100</v>
      </c>
      <c r="F31">
        <v>6</v>
      </c>
      <c r="G31">
        <v>2.27</v>
      </c>
      <c r="H31">
        <v>16.66</v>
      </c>
      <c r="I31">
        <v>44</v>
      </c>
      <c r="J31" t="s">
        <v>13</v>
      </c>
      <c r="K31" t="s">
        <v>24</v>
      </c>
      <c r="L31">
        <v>33192</v>
      </c>
    </row>
    <row r="32" spans="1:15">
      <c r="A32" t="s">
        <v>39</v>
      </c>
      <c r="B32">
        <v>34</v>
      </c>
      <c r="C32">
        <v>6</v>
      </c>
      <c r="D32">
        <v>12</v>
      </c>
      <c r="E32">
        <v>105</v>
      </c>
      <c r="F32">
        <v>6</v>
      </c>
      <c r="G32">
        <v>3.08</v>
      </c>
      <c r="H32">
        <v>17.5</v>
      </c>
      <c r="I32">
        <v>34</v>
      </c>
      <c r="J32" t="s">
        <v>13</v>
      </c>
      <c r="K32" t="s">
        <v>25</v>
      </c>
      <c r="L32">
        <v>39032</v>
      </c>
    </row>
    <row r="33" spans="1:12">
      <c r="A33" t="s">
        <v>32</v>
      </c>
      <c r="B33">
        <v>46.3</v>
      </c>
      <c r="C33">
        <v>6</v>
      </c>
      <c r="D33">
        <v>14</v>
      </c>
      <c r="E33">
        <v>106</v>
      </c>
      <c r="F33">
        <v>6</v>
      </c>
      <c r="G33">
        <v>2.27</v>
      </c>
      <c r="H33">
        <v>17.66</v>
      </c>
      <c r="I33">
        <v>46.5</v>
      </c>
      <c r="J33" t="s">
        <v>13</v>
      </c>
      <c r="K33" t="s">
        <v>27</v>
      </c>
      <c r="L33">
        <v>21221</v>
      </c>
    </row>
    <row r="34" spans="1:12">
      <c r="A34" t="s">
        <v>15</v>
      </c>
      <c r="B34">
        <v>37.200000000000003</v>
      </c>
      <c r="C34">
        <v>6</v>
      </c>
      <c r="D34">
        <v>8</v>
      </c>
      <c r="E34">
        <v>107</v>
      </c>
      <c r="F34">
        <v>6</v>
      </c>
      <c r="G34">
        <v>2.86</v>
      </c>
      <c r="H34">
        <v>17.829999999999998</v>
      </c>
      <c r="I34">
        <v>37.299999999999997</v>
      </c>
      <c r="J34" t="s">
        <v>13</v>
      </c>
      <c r="K34" t="s">
        <v>27</v>
      </c>
      <c r="L34">
        <v>34075</v>
      </c>
    </row>
    <row r="35" spans="1:12">
      <c r="A35" t="s">
        <v>15</v>
      </c>
      <c r="B35">
        <v>29</v>
      </c>
      <c r="C35">
        <v>6</v>
      </c>
      <c r="D35">
        <v>1</v>
      </c>
      <c r="E35">
        <v>109</v>
      </c>
      <c r="F35">
        <v>6</v>
      </c>
      <c r="G35">
        <v>3.75</v>
      </c>
      <c r="H35">
        <v>18.16</v>
      </c>
      <c r="I35">
        <v>29</v>
      </c>
      <c r="J35" t="s">
        <v>13</v>
      </c>
      <c r="K35" t="s">
        <v>34</v>
      </c>
      <c r="L35">
        <v>33200</v>
      </c>
    </row>
    <row r="36" spans="1:12">
      <c r="A36" t="s">
        <v>40</v>
      </c>
      <c r="B36">
        <v>53.3</v>
      </c>
      <c r="C36">
        <v>6</v>
      </c>
      <c r="D36">
        <v>20</v>
      </c>
      <c r="E36">
        <v>120</v>
      </c>
      <c r="F36">
        <v>6</v>
      </c>
      <c r="G36">
        <v>2.2400000000000002</v>
      </c>
      <c r="H36">
        <v>20</v>
      </c>
      <c r="I36">
        <v>53.5</v>
      </c>
      <c r="J36" t="s">
        <v>13</v>
      </c>
      <c r="K36" t="s">
        <v>41</v>
      </c>
      <c r="L36">
        <v>40683</v>
      </c>
    </row>
    <row r="37" spans="1:12">
      <c r="A37" t="s">
        <v>26</v>
      </c>
      <c r="B37">
        <v>34</v>
      </c>
      <c r="C37">
        <v>6</v>
      </c>
      <c r="D37">
        <v>5</v>
      </c>
      <c r="E37">
        <v>125</v>
      </c>
      <c r="F37">
        <v>6</v>
      </c>
      <c r="G37">
        <v>3.67</v>
      </c>
      <c r="H37">
        <v>20.83</v>
      </c>
      <c r="I37">
        <v>34</v>
      </c>
      <c r="J37" t="s">
        <v>13</v>
      </c>
      <c r="K37" t="s">
        <v>27</v>
      </c>
      <c r="L37">
        <v>34075</v>
      </c>
    </row>
    <row r="38" spans="1:12">
      <c r="A38" t="s">
        <v>42</v>
      </c>
      <c r="B38">
        <v>61</v>
      </c>
      <c r="C38">
        <v>6</v>
      </c>
      <c r="D38">
        <v>18</v>
      </c>
      <c r="E38">
        <v>131</v>
      </c>
      <c r="F38">
        <v>6</v>
      </c>
      <c r="G38">
        <v>2.14</v>
      </c>
      <c r="H38">
        <v>21.83</v>
      </c>
      <c r="I38">
        <v>61</v>
      </c>
      <c r="J38" t="s">
        <v>13</v>
      </c>
      <c r="K38" t="s">
        <v>24</v>
      </c>
      <c r="L38">
        <v>39048</v>
      </c>
    </row>
    <row r="39" spans="1:12">
      <c r="A39" t="s">
        <v>17</v>
      </c>
      <c r="B39">
        <v>59.5</v>
      </c>
      <c r="C39">
        <v>6</v>
      </c>
      <c r="D39">
        <v>17</v>
      </c>
      <c r="E39">
        <v>135</v>
      </c>
      <c r="F39">
        <v>6</v>
      </c>
      <c r="G39">
        <v>2.25</v>
      </c>
      <c r="H39">
        <v>22.5</v>
      </c>
      <c r="I39">
        <v>59.8</v>
      </c>
      <c r="J39" t="s">
        <v>13</v>
      </c>
      <c r="K39" t="s">
        <v>41</v>
      </c>
      <c r="L39">
        <v>40683</v>
      </c>
    </row>
    <row r="40" spans="1:12">
      <c r="A40" t="s">
        <v>42</v>
      </c>
      <c r="B40">
        <v>48.5</v>
      </c>
      <c r="C40">
        <v>6</v>
      </c>
      <c r="D40">
        <v>15</v>
      </c>
      <c r="E40">
        <v>140</v>
      </c>
      <c r="F40">
        <v>6</v>
      </c>
      <c r="G40">
        <v>2.86</v>
      </c>
      <c r="H40">
        <v>23.33</v>
      </c>
      <c r="I40">
        <v>48.8</v>
      </c>
      <c r="J40" t="s">
        <v>13</v>
      </c>
      <c r="K40" t="s">
        <v>31</v>
      </c>
      <c r="L40">
        <v>38506</v>
      </c>
    </row>
    <row r="41" spans="1:12">
      <c r="A41" t="s">
        <v>12</v>
      </c>
      <c r="B41">
        <v>101</v>
      </c>
      <c r="C41">
        <v>6</v>
      </c>
      <c r="D41">
        <v>45</v>
      </c>
      <c r="E41">
        <v>165</v>
      </c>
      <c r="F41">
        <v>6</v>
      </c>
      <c r="G41">
        <v>1.63</v>
      </c>
      <c r="H41">
        <v>27.5</v>
      </c>
      <c r="I41">
        <v>101</v>
      </c>
      <c r="J41" t="s">
        <v>13</v>
      </c>
      <c r="K41" t="s">
        <v>27</v>
      </c>
      <c r="L41">
        <v>21221</v>
      </c>
    </row>
    <row r="42" spans="1:12">
      <c r="A42" t="s">
        <v>28</v>
      </c>
      <c r="B42">
        <v>43</v>
      </c>
      <c r="C42">
        <v>6</v>
      </c>
      <c r="D42">
        <v>7</v>
      </c>
      <c r="E42">
        <v>168</v>
      </c>
      <c r="F42">
        <v>6</v>
      </c>
      <c r="G42">
        <v>3.9</v>
      </c>
      <c r="H42">
        <v>28</v>
      </c>
      <c r="I42">
        <v>43</v>
      </c>
      <c r="J42" t="s">
        <v>13</v>
      </c>
      <c r="K42" t="s">
        <v>24</v>
      </c>
      <c r="L42">
        <v>39048</v>
      </c>
    </row>
    <row r="43" spans="1:12">
      <c r="A43" t="s">
        <v>19</v>
      </c>
      <c r="B43">
        <v>30.5</v>
      </c>
      <c r="C43">
        <v>6</v>
      </c>
      <c r="D43">
        <v>4</v>
      </c>
      <c r="E43">
        <v>59</v>
      </c>
      <c r="F43">
        <v>5</v>
      </c>
      <c r="G43">
        <v>1.91</v>
      </c>
      <c r="H43">
        <v>11.8</v>
      </c>
      <c r="I43">
        <v>37</v>
      </c>
      <c r="J43" t="s">
        <v>13</v>
      </c>
      <c r="K43" t="s">
        <v>25</v>
      </c>
      <c r="L43">
        <v>31723</v>
      </c>
    </row>
    <row r="44" spans="1:12">
      <c r="A44" t="s">
        <v>19</v>
      </c>
      <c r="B44">
        <v>34</v>
      </c>
      <c r="C44">
        <v>6</v>
      </c>
      <c r="D44">
        <v>13</v>
      </c>
      <c r="E44">
        <v>62</v>
      </c>
      <c r="F44">
        <v>5</v>
      </c>
      <c r="G44">
        <v>1.82</v>
      </c>
      <c r="H44">
        <v>12.4</v>
      </c>
      <c r="I44">
        <v>40.799999999999997</v>
      </c>
      <c r="J44" t="s">
        <v>13</v>
      </c>
      <c r="K44" t="s">
        <v>34</v>
      </c>
      <c r="L44">
        <v>31709</v>
      </c>
    </row>
    <row r="45" spans="1:12">
      <c r="A45" t="s">
        <v>32</v>
      </c>
      <c r="B45">
        <v>41</v>
      </c>
      <c r="C45">
        <v>6</v>
      </c>
      <c r="D45">
        <v>21</v>
      </c>
      <c r="E45">
        <v>69</v>
      </c>
      <c r="F45">
        <v>5</v>
      </c>
      <c r="G45">
        <v>1.68</v>
      </c>
      <c r="H45">
        <v>13.8</v>
      </c>
      <c r="I45">
        <v>49.2</v>
      </c>
      <c r="J45" t="s">
        <v>13</v>
      </c>
      <c r="K45" t="s">
        <v>24</v>
      </c>
      <c r="L45">
        <v>21601</v>
      </c>
    </row>
    <row r="46" spans="1:12">
      <c r="A46" t="s">
        <v>43</v>
      </c>
      <c r="B46">
        <v>29.5</v>
      </c>
      <c r="C46">
        <v>6</v>
      </c>
      <c r="D46">
        <v>2</v>
      </c>
      <c r="E46">
        <v>69</v>
      </c>
      <c r="F46">
        <v>5</v>
      </c>
      <c r="G46">
        <v>2.31</v>
      </c>
      <c r="H46">
        <v>13.8</v>
      </c>
      <c r="I46">
        <v>35.799999999999997</v>
      </c>
      <c r="J46" t="s">
        <v>13</v>
      </c>
      <c r="K46" t="s">
        <v>14</v>
      </c>
      <c r="L46">
        <v>21615</v>
      </c>
    </row>
    <row r="47" spans="1:12">
      <c r="A47" t="s">
        <v>44</v>
      </c>
      <c r="B47">
        <v>25.5</v>
      </c>
      <c r="C47">
        <v>6</v>
      </c>
      <c r="D47">
        <v>3</v>
      </c>
      <c r="E47">
        <v>74</v>
      </c>
      <c r="F47">
        <v>5</v>
      </c>
      <c r="G47">
        <v>2.86</v>
      </c>
      <c r="H47">
        <v>14.8</v>
      </c>
      <c r="I47">
        <v>31</v>
      </c>
      <c r="J47" t="s">
        <v>13</v>
      </c>
      <c r="K47" t="s">
        <v>45</v>
      </c>
      <c r="L47">
        <v>37287</v>
      </c>
    </row>
    <row r="48" spans="1:12">
      <c r="A48" t="s">
        <v>15</v>
      </c>
      <c r="B48">
        <v>36</v>
      </c>
      <c r="C48">
        <v>6</v>
      </c>
      <c r="D48">
        <v>11</v>
      </c>
      <c r="E48">
        <v>82</v>
      </c>
      <c r="F48">
        <v>5</v>
      </c>
      <c r="G48">
        <v>2.27</v>
      </c>
      <c r="H48">
        <v>16.399999999999999</v>
      </c>
      <c r="I48">
        <v>43.2</v>
      </c>
      <c r="J48" t="s">
        <v>13</v>
      </c>
      <c r="K48" t="s">
        <v>46</v>
      </c>
      <c r="L48">
        <v>35763</v>
      </c>
    </row>
    <row r="49" spans="1:12">
      <c r="A49" t="s">
        <v>47</v>
      </c>
      <c r="B49">
        <v>26</v>
      </c>
      <c r="C49">
        <v>6</v>
      </c>
      <c r="D49">
        <v>7</v>
      </c>
      <c r="E49">
        <v>86</v>
      </c>
      <c r="F49">
        <v>5</v>
      </c>
      <c r="G49">
        <v>3.3</v>
      </c>
      <c r="H49">
        <v>17.2</v>
      </c>
      <c r="I49">
        <v>31.2</v>
      </c>
      <c r="J49" t="s">
        <v>13</v>
      </c>
      <c r="K49" t="s">
        <v>45</v>
      </c>
      <c r="L49">
        <v>37294</v>
      </c>
    </row>
    <row r="50" spans="1:12">
      <c r="A50" t="s">
        <v>26</v>
      </c>
      <c r="B50">
        <v>25</v>
      </c>
      <c r="C50">
        <v>6</v>
      </c>
      <c r="D50">
        <v>5</v>
      </c>
      <c r="E50">
        <v>87</v>
      </c>
      <c r="F50">
        <v>5</v>
      </c>
      <c r="G50">
        <v>3.48</v>
      </c>
      <c r="H50">
        <v>17.399999999999999</v>
      </c>
      <c r="I50">
        <v>30</v>
      </c>
      <c r="J50" t="s">
        <v>13</v>
      </c>
      <c r="K50" t="s">
        <v>34</v>
      </c>
      <c r="L50">
        <v>33200</v>
      </c>
    </row>
    <row r="51" spans="1:12">
      <c r="A51" t="s">
        <v>19</v>
      </c>
      <c r="B51">
        <v>32</v>
      </c>
      <c r="C51">
        <v>6</v>
      </c>
      <c r="D51">
        <v>6</v>
      </c>
      <c r="E51">
        <v>89</v>
      </c>
      <c r="F51">
        <v>5</v>
      </c>
      <c r="G51">
        <v>2.78</v>
      </c>
      <c r="H51">
        <v>17.8</v>
      </c>
      <c r="I51">
        <v>38.4</v>
      </c>
      <c r="J51" t="s">
        <v>13</v>
      </c>
      <c r="K51" t="s">
        <v>48</v>
      </c>
      <c r="L51">
        <v>29585</v>
      </c>
    </row>
    <row r="52" spans="1:12">
      <c r="A52" t="s">
        <v>47</v>
      </c>
      <c r="B52">
        <v>34</v>
      </c>
      <c r="C52">
        <v>6</v>
      </c>
      <c r="D52">
        <v>11</v>
      </c>
      <c r="E52">
        <v>92</v>
      </c>
      <c r="F52">
        <v>5</v>
      </c>
      <c r="G52">
        <v>2.7</v>
      </c>
      <c r="H52">
        <v>18.399999999999999</v>
      </c>
      <c r="I52">
        <v>40.799999999999997</v>
      </c>
      <c r="J52" t="s">
        <v>13</v>
      </c>
      <c r="K52" t="s">
        <v>45</v>
      </c>
      <c r="L52">
        <v>37287</v>
      </c>
    </row>
  </sheetData>
  <mergeCells count="1">
    <mergeCell ref="A1:M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</dc:creator>
  <cp:lastModifiedBy>mir</cp:lastModifiedBy>
  <dcterms:created xsi:type="dcterms:W3CDTF">2015-09-06T14:17:04Z</dcterms:created>
  <dcterms:modified xsi:type="dcterms:W3CDTF">2015-09-06T16:32:31Z</dcterms:modified>
</cp:coreProperties>
</file>