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<sst xmlns="http://schemas.openxmlformats.org/spreadsheetml/2006/main" uniqueCount="438">
  <si>
    <t>Variable</t>
  </si>
  <si>
    <t>Definition</t>
  </si>
  <si>
    <t>Term</t>
  </si>
  <si>
    <t>Reporting Frequency</t>
  </si>
  <si>
    <t>industry_employment_growth</t>
  </si>
  <si>
    <t>Percent growth in overall employment in the company’s industry</t>
  </si>
  <si>
    <t>Monthly</t>
  </si>
  <si>
    <t>industry_employment_growth_yoy</t>
  </si>
  <si>
    <t>Yearly</t>
  </si>
  <si>
    <t>industry_employment_growth_qoq</t>
  </si>
  <si>
    <t>Quarterly</t>
  </si>
  <si>
    <t>Revenue</t>
  </si>
  <si>
    <t>The company’s overall revenue</t>
  </si>
  <si>
    <t>EBIT</t>
  </si>
  <si>
    <t>Earnings before Interest and Taxation</t>
  </si>
  <si>
    <t>EBITDA</t>
  </si>
  <si>
    <t>Earnings before Interest, Taxation, Depreciation and Amortization</t>
  </si>
  <si>
    <t>Assets</t>
  </si>
  <si>
    <t>Total Assets</t>
  </si>
  <si>
    <t>dividend</t>
  </si>
  <si>
    <t>Dividend</t>
  </si>
  <si>
    <t>Daily</t>
  </si>
  <si>
    <t>pct_change_lastweek</t>
  </si>
  <si>
    <t>% change in stock price over the last week</t>
  </si>
  <si>
    <t>Weekly</t>
  </si>
  <si>
    <t>MA_200</t>
  </si>
  <si>
    <t>Moving average of stock price</t>
  </si>
  <si>
    <t>200 Days</t>
  </si>
  <si>
    <t>MA_100</t>
  </si>
  <si>
    <t>100 Days</t>
  </si>
  <si>
    <t>MA_50</t>
  </si>
  <si>
    <t>50 Days</t>
  </si>
  <si>
    <t>MA_5</t>
  </si>
  <si>
    <t>5 Days</t>
  </si>
  <si>
    <t>pct_of_200</t>
  </si>
  <si>
    <t>Current stock price as a percent of moving average over __ days</t>
  </si>
  <si>
    <t>pct_of_100</t>
  </si>
  <si>
    <t>pct_of_50</t>
  </si>
  <si>
    <t>MA_50_by_200</t>
  </si>
  <si>
    <t>50 day moving average divided by 200 day moving average</t>
  </si>
  <si>
    <t>MA_5_by_50</t>
  </si>
  <si>
    <t>5 day moving average divided by 50 day moving average</t>
  </si>
  <si>
    <t>golden_cross</t>
  </si>
  <si>
    <t>Binary variable indicating whether stock prices have entered into a “golden cross” pattern where 50 day moving average crosses above the 200 day moving average.</t>
  </si>
  <si>
    <t>death_cross</t>
  </si>
  <si>
    <t>Binary variable indicating whether stock prices have entered into a “death cross” pattern where 50 day moving average crosses below the 200 day going average.</t>
  </si>
  <si>
    <t>golden_cross_st</t>
  </si>
  <si>
    <t>Binary variable indicating whether stock prices have entered into a “golden cross” pattern where 5 day moving average crosses above the 50 day moving average.</t>
  </si>
  <si>
    <t>death_cross_st</t>
  </si>
  <si>
    <t>Binary variable indicating whether stock prices have entered into a “death cross” pattern where 5 day moving average crosses below the 50 day going average.</t>
  </si>
  <si>
    <t>Rev_growth_backward</t>
  </si>
  <si>
    <t>Quarter over quarter revenue growth</t>
  </si>
  <si>
    <t>is_real_estate</t>
  </si>
  <si>
    <t>Binary variable for whether a company is in a real estate related industry</t>
  </si>
  <si>
    <t>Permanent</t>
  </si>
  <si>
    <t>is_bank</t>
  </si>
  <si>
    <t>Binary variable for whether a company is a bank</t>
  </si>
  <si>
    <t>naics_code</t>
  </si>
  <si>
    <t>Industry specific code for the industry the company is in</t>
  </si>
  <si>
    <t>EPS</t>
  </si>
  <si>
    <t>Earnings per share</t>
  </si>
  <si>
    <t>EBITDA_PS</t>
  </si>
  <si>
    <t>EBITDA per share</t>
  </si>
  <si>
    <t>EBIT_PS</t>
  </si>
  <si>
    <t>EBIT per share</t>
  </si>
  <si>
    <t>CFO_PS</t>
  </si>
  <si>
    <t>Cash flow from operations, per share</t>
  </si>
  <si>
    <t>REV_PS</t>
  </si>
  <si>
    <t>Revenue per share</t>
  </si>
  <si>
    <t>Assets_PS</t>
  </si>
  <si>
    <t>Total Assets per share</t>
  </si>
  <si>
    <t>MarketCap</t>
  </si>
  <si>
    <t>Market Capitalization</t>
  </si>
  <si>
    <t>EV/EBITDA</t>
  </si>
  <si>
    <t>Enterprise Value (Market Cap + Total Debt - Cash &amp; Cash Equivalents), divided by EBITDA</t>
  </si>
  <si>
    <t>EV/EBIT</t>
  </si>
  <si>
    <t>Enterprise Value (Market Cap + Total Debt - Cash &amp; Cash Equivalents), divided by EBIT</t>
  </si>
  <si>
    <t>EV/NI</t>
  </si>
  <si>
    <t>Enterprise Value (Market Cap + Total Debt - Cash &amp; Cash Equivalents), divided by Net Income</t>
  </si>
  <si>
    <t>NI_MAR</t>
  </si>
  <si>
    <t>Net income divided by Revenue</t>
  </si>
  <si>
    <t>EBITDA_MAR</t>
  </si>
  <si>
    <t>EBITDA divided by Revenue</t>
  </si>
  <si>
    <t>EBIT_MAR</t>
  </si>
  <si>
    <t>EBIT divided by Revenue</t>
  </si>
  <si>
    <t>CFO_MAR</t>
  </si>
  <si>
    <t>CFO divided by Revenue</t>
  </si>
  <si>
    <t>Debt_by_EBITDA</t>
  </si>
  <si>
    <t>Debt divided by EBITDA</t>
  </si>
  <si>
    <t>Debt_by_EBIT</t>
  </si>
  <si>
    <t>Debt divided by EBIT</t>
  </si>
  <si>
    <t>Debt_by_NI</t>
  </si>
  <si>
    <t>Debt divided by Net Income</t>
  </si>
  <si>
    <t>Debt_by_Rev</t>
  </si>
  <si>
    <t>Debt divided by Revenue</t>
  </si>
  <si>
    <t>Debt_by_Assets</t>
  </si>
  <si>
    <t>Debt divided by Assets</t>
  </si>
  <si>
    <t>NI_MAR_diff</t>
  </si>
  <si>
    <t>Quarterly difference in NI_MAR</t>
  </si>
  <si>
    <t>EBITDA_MAR_diff</t>
  </si>
  <si>
    <t>Quarterly difference in EBITDA_MAR</t>
  </si>
  <si>
    <t>EBIT_MAR_diff</t>
  </si>
  <si>
    <t>Quarterly difference in EBIT_MAR</t>
  </si>
  <si>
    <t>CFO_MAR_diff</t>
  </si>
  <si>
    <t>Quarterly difference in CFO_MAR</t>
  </si>
  <si>
    <t>P/E</t>
  </si>
  <si>
    <t>Stock Price divided by Earnings per share</t>
  </si>
  <si>
    <t>P/EBIT</t>
  </si>
  <si>
    <t>Stock Price divided by EBIT per share</t>
  </si>
  <si>
    <t>P/EBITDA</t>
  </si>
  <si>
    <t>Stock Price divided by EBITDA per share</t>
  </si>
  <si>
    <t>P/Rev</t>
  </si>
  <si>
    <t>Stock price divided by Revenue per share</t>
  </si>
  <si>
    <t>P/Assets</t>
  </si>
  <si>
    <t>Stock price divided by Assets per share</t>
  </si>
  <si>
    <t>P/CFO</t>
  </si>
  <si>
    <t>Stock price divided by CFO per share</t>
  </si>
  <si>
    <t>ind_growth_yoy</t>
  </si>
  <si>
    <t>Year over year percent growth in overall revenue in the company’s industry</t>
  </si>
  <si>
    <t>ind_growth_qoq</t>
  </si>
  <si>
    <t>Quarter over quarter percent growth in overall revenue in the company’s industry</t>
  </si>
  <si>
    <t>sector_growth_yoy</t>
  </si>
  <si>
    <t>Year over year percent growth in overall revenue in the company's sector</t>
  </si>
  <si>
    <t>sector_growth_qoq</t>
  </si>
  <si>
    <t>Quarter over quarter percent growth in overall revenue in the company's sector</t>
  </si>
  <si>
    <t>treasury_yield</t>
  </si>
  <si>
    <t>Treasury yield</t>
  </si>
  <si>
    <t>treasury_yield_diff_daily</t>
  </si>
  <si>
    <t>Difference between today’s treasury yield and yesterday’s</t>
  </si>
  <si>
    <t>treasury_yield_diff_monthly</t>
  </si>
  <si>
    <t>Difference between today’s treasury yield and one month ago</t>
  </si>
  <si>
    <t>treasury_yield_diff_quarterly</t>
  </si>
  <si>
    <t>Difference between today’s treasury yield and one quarter ago</t>
  </si>
  <si>
    <t>commodity_index</t>
  </si>
  <si>
    <t>Value of the Global Price Index of All Commodities, according to the IMF</t>
  </si>
  <si>
    <t>commodity_index_pctdiff_monthly</t>
  </si>
  <si>
    <t>Month over month percent difference in commodity_index</t>
  </si>
  <si>
    <t>commodity_index_pctdiff_quarterly</t>
  </si>
  <si>
    <t>Quarter over quarter percent difference in commodity_index</t>
  </si>
  <si>
    <t>real_gdp</t>
  </si>
  <si>
    <t>Real US GDP</t>
  </si>
  <si>
    <t>real_gdp_pctdiff_quarterly</t>
  </si>
  <si>
    <t>Quarterly percent growth in US Real GDP</t>
  </si>
  <si>
    <t>fed_funds_rate</t>
  </si>
  <si>
    <t>Fed funds rate</t>
  </si>
  <si>
    <t>fed_funds_rate_diff_daily</t>
  </si>
  <si>
    <t>Daily change in the fed funds rate</t>
  </si>
  <si>
    <t>fed_funds_rate_diff_monthly</t>
  </si>
  <si>
    <t>Monthly change in the fed funds rate</t>
  </si>
  <si>
    <t>fed_funds_rate_diff_quarterly</t>
  </si>
  <si>
    <t>Quarterly change in the fed funds rate</t>
  </si>
  <si>
    <t>cpi</t>
  </si>
  <si>
    <t>Consumer Price Index</t>
  </si>
  <si>
    <t>cpi_pctdiff_monthly</t>
  </si>
  <si>
    <t>Monthly percent difference in CPI</t>
  </si>
  <si>
    <t>cpi_pctdiff_quarterly</t>
  </si>
  <si>
    <t>Quarterly percent difference in CPI</t>
  </si>
  <si>
    <t>retail_sales</t>
  </si>
  <si>
    <t>Retail Sales</t>
  </si>
  <si>
    <t>retail_sales_pctdiff_monthly</t>
  </si>
  <si>
    <t>Monthly percent difference in Retail Sales</t>
  </si>
  <si>
    <t>retail_sales_pctdiff_quarterly</t>
  </si>
  <si>
    <t>Quarterly percent difference in Retail Sales</t>
  </si>
  <si>
    <t>durable_goods_orders</t>
  </si>
  <si>
    <t>Durable Goods Orders</t>
  </si>
  <si>
    <t>durable_goods_orders_pctdiff_monthly</t>
  </si>
  <si>
    <t>Monthly percent difference in Durable Goods Orders</t>
  </si>
  <si>
    <t>durable_goods_orders_pctdiff_quarterly</t>
  </si>
  <si>
    <t>Quarterly percent difference in Durable Goods Orders</t>
  </si>
  <si>
    <t>unemployment</t>
  </si>
  <si>
    <t>US Unemployment Rate</t>
  </si>
  <si>
    <t>unemployment_diff_monthly</t>
  </si>
  <si>
    <t>Monthly percent difference in Unemployment Rate</t>
  </si>
  <si>
    <t>unemployment_diff_quarterly</t>
  </si>
  <si>
    <t>Quarterly percent difference in Unemployment Rate</t>
  </si>
  <si>
    <t>nonfarm_payroll</t>
  </si>
  <si>
    <t>Nonfarm payrolls</t>
  </si>
  <si>
    <t>nonfarm_payroll_pctdiff_monthly</t>
  </si>
  <si>
    <t>Monthly percent difference in Nonfarm payrolls</t>
  </si>
  <si>
    <t>nonfarm_payroll_pctdiff_quarterly</t>
  </si>
  <si>
    <t>Quarterly percent difference in Nonfarm payrolls</t>
  </si>
  <si>
    <t>consumer_sentiment</t>
  </si>
  <si>
    <t>Consumer Sentiment</t>
  </si>
  <si>
    <t>consumer_sentiment_diff_monthly</t>
  </si>
  <si>
    <t>Monthly nominal difference in Consumer Sentiment</t>
  </si>
  <si>
    <t>consumer_sentiment_diff_quarterly</t>
  </si>
  <si>
    <t>Quarterly nominal difference in Consumer Sentiment</t>
  </si>
  <si>
    <t>consumer_sentiment_pctdiff_monthly</t>
  </si>
  <si>
    <t>Monthly percent difference in Consumer Sentiment</t>
  </si>
  <si>
    <t>consumer_sentiment_pctdiff_quarterly</t>
  </si>
  <si>
    <t>Quarterly percent difference in Consumer Sentiment</t>
  </si>
  <si>
    <t>m2_money_supply</t>
  </si>
  <si>
    <t>M2 Money Supply</t>
  </si>
  <si>
    <t>m2_money_supply_pctdiff_weekly</t>
  </si>
  <si>
    <t>Weekly percent change in M2</t>
  </si>
  <si>
    <t>m2_money_supply_pctdiff_monthly</t>
  </si>
  <si>
    <t>Monthly percent change in M2</t>
  </si>
  <si>
    <t>m2_money_supply_pctdiff_quarterly</t>
  </si>
  <si>
    <t>Quarterly percent change in M2</t>
  </si>
  <si>
    <t>adp_private_payrolls</t>
  </si>
  <si>
    <t>Total private payrolls from ADP payrolls report</t>
  </si>
  <si>
    <t>adp_private_payrolls_pctdiff_weekly</t>
  </si>
  <si>
    <t>Weekly percent difference in adp_private_payrolls</t>
  </si>
  <si>
    <t>adp_private_payrolls_pctdiff_monthly</t>
  </si>
  <si>
    <t>Monthly percent difference in adp_private_payrolls</t>
  </si>
  <si>
    <t>adp_private_payrolls_pctdiff_quarterly</t>
  </si>
  <si>
    <t>Quarterly percent difference in adp_private_payrolls</t>
  </si>
  <si>
    <t>adp_manufacturing_payrolls</t>
  </si>
  <si>
    <t>Manufacturing payrolls from ADP payrolls report</t>
  </si>
  <si>
    <t>adp_manufacturing_payrolls_pctdiff_weekly</t>
  </si>
  <si>
    <t>Weekly percent difference in adp_manufacturing_payrolls</t>
  </si>
  <si>
    <t>adp_manufacturing_payrolls_pctdiff_monthly</t>
  </si>
  <si>
    <t>Monthly percent difference in adp_manufacturing_payrolls</t>
  </si>
  <si>
    <t>adp_manufacturing_payrolls_pctdiff_quarterly</t>
  </si>
  <si>
    <t>Quarterly percent difference in adp_manufacturing_payrolls</t>
  </si>
  <si>
    <t>adp_construction_payrolls</t>
  </si>
  <si>
    <t>Construction payrolls from ADP payrolls report</t>
  </si>
  <si>
    <t>adp_construction_payrolls_pctdiff_weekly</t>
  </si>
  <si>
    <t>Weekly percent difference in adp_construction_payrolls</t>
  </si>
  <si>
    <t>adp_construction_payrolls_pctdiff_monthly</t>
  </si>
  <si>
    <t>Monthly percent difference in adp_construction_payrolls</t>
  </si>
  <si>
    <t>adp_construction_payrolls_pctdiff_quarterly</t>
  </si>
  <si>
    <t>Quarterly percent difference in adp_construction_payrolls</t>
  </si>
  <si>
    <t>adp_information_payrolls</t>
  </si>
  <si>
    <t>Information Technology payrolls from ADP payrolls report</t>
  </si>
  <si>
    <t>adp_information_payrolls_pctdiff_weekly</t>
  </si>
  <si>
    <t>Weekly percent difference in adp_information_payrolls</t>
  </si>
  <si>
    <t>adp_information_payrolls_pctdiff_monthly</t>
  </si>
  <si>
    <t>Monthly percent difference in adp_information_payrolls</t>
  </si>
  <si>
    <t>adp_information_payrolls_pctdiff_quarterly</t>
  </si>
  <si>
    <t>Quarterly percent difference in adp_information_payrolls</t>
  </si>
  <si>
    <t>adp_hospitality_payrolls</t>
  </si>
  <si>
    <t>Hospitality payrolls from ADP payrolls report</t>
  </si>
  <si>
    <t>adp_hospitality_payrolls_pctdiff_weekly</t>
  </si>
  <si>
    <t>Weekly percent difference in adp_hospitality_payrolls</t>
  </si>
  <si>
    <t>adp_hospitality_payrolls_pctdiff_monthly</t>
  </si>
  <si>
    <t>Monthly percent difference in adp_hospitality_payrolls</t>
  </si>
  <si>
    <t>adp_hospitality_payrolls_pctdiff_quarterly</t>
  </si>
  <si>
    <t>Quarterly percent difference in adp_hospitality_payrolls</t>
  </si>
  <si>
    <t>adp_profservices_payrolls</t>
  </si>
  <si>
    <t>Professional services payrolls from ADP payrolls report</t>
  </si>
  <si>
    <t>adp_profservices_payrolls_pctdiff_weekly</t>
  </si>
  <si>
    <t>Weekly percent difference in adp_profservices_payrolls</t>
  </si>
  <si>
    <t>adp_profservices_payrolls_pctdiff_monthly</t>
  </si>
  <si>
    <t>Monthly percent difference in adp_profservices_payrolls</t>
  </si>
  <si>
    <t>adp_profservices_payrolls_pctdiff_quarterly</t>
  </si>
  <si>
    <t>Quarterly percent difference in adp_profservices_payrolls</t>
  </si>
  <si>
    <t>adp_ed_health_payrolls</t>
  </si>
  <si>
    <t>Education and healthcare payrolls from ADP payrolls report</t>
  </si>
  <si>
    <t>adp_ed_health_payrolls_pctdiff_weekly</t>
  </si>
  <si>
    <t>Weekly percent difference in adp_ed_health_payrolls</t>
  </si>
  <si>
    <t>adp_ed_health_payrolls_pctdiff_monthly</t>
  </si>
  <si>
    <t>Monthly percent difference in adp_ed_health_payrolls</t>
  </si>
  <si>
    <t>adp_ed_health_payrolls_pctdiff_quarterly</t>
  </si>
  <si>
    <t>Quarterly percent difference in adp_ed_health_payrolls</t>
  </si>
  <si>
    <t>adp_smallbiz_payrolls</t>
  </si>
  <si>
    <t>Small business payrolls from ADP payrolls report</t>
  </si>
  <si>
    <t>adp_smallbiz_payrolls_pctdiff_weekly</t>
  </si>
  <si>
    <t>Weekly percent difference in adp_smallbiz_payrolls</t>
  </si>
  <si>
    <t>adp_smallbiz_payrolls_pctdiff_monthly</t>
  </si>
  <si>
    <t>Monthly percent difference in adp_smallbiz_payrolls</t>
  </si>
  <si>
    <t>adp_smallbiz_payrolls_pctdiff_quarterly</t>
  </si>
  <si>
    <t>Quarterly percent difference in adp_smallbiz_payrolls</t>
  </si>
  <si>
    <t>adp_largebiz_payrolls</t>
  </si>
  <si>
    <t>Large business payrolls from ADP payrolls report</t>
  </si>
  <si>
    <t>adp_largebiz_payrolls_pctdiff_weekly</t>
  </si>
  <si>
    <t>Weekly percent difference in adp_largebiz_payrolls</t>
  </si>
  <si>
    <t>adp_largebiz_payrolls_pctdiff_monthly</t>
  </si>
  <si>
    <t>Monthly percent difference in adp_largebiz_payrolls</t>
  </si>
  <si>
    <t>adp_largebiz_payrolls_pctdiff_quarterly</t>
  </si>
  <si>
    <t>Quarterly percent difference in adp_largebiz_payrolls</t>
  </si>
  <si>
    <t>adp_medlargebiz_payrolls</t>
  </si>
  <si>
    <t>Medium to large business payrolls from ADP payrolls report</t>
  </si>
  <si>
    <t>adp_medlargebiz_payrolls_pctdiff_weekly</t>
  </si>
  <si>
    <t>Weekly percent difference in adp_medlargebiz_payrolls</t>
  </si>
  <si>
    <t>adp_medlargebiz_payrolls_pctdiff_monthly</t>
  </si>
  <si>
    <t>Monthly percent difference in adp_medlargebiz_payrolls</t>
  </si>
  <si>
    <t>adp_medlargebiz_payrolls_pctdiff_quarterly</t>
  </si>
  <si>
    <t>Quarterly percent difference in adp_medlargebiz_payrolls</t>
  </si>
  <si>
    <t>adp_trade_transport_payrolls</t>
  </si>
  <si>
    <t>Trade and transportation payrolls from ADP payrolls report</t>
  </si>
  <si>
    <t>adp_trade_transport_payrolls_pctdiff_weekly</t>
  </si>
  <si>
    <t>Weekly percent difference in adp_trade_transport_payrolls</t>
  </si>
  <si>
    <t>adp_trade_transport_payrolls_pctdiff_monthly</t>
  </si>
  <si>
    <t>Monthly percent difference in adp_trade_transport_payrolls</t>
  </si>
  <si>
    <t>adp_trade_transport_payrolls_pctdiff_quarterly</t>
  </si>
  <si>
    <t>Quarterly percent difference in adp_trade_transport_payrolls</t>
  </si>
  <si>
    <t>adp_financial_payrolls</t>
  </si>
  <si>
    <t>Financial services payrolls from ADP payrolls report</t>
  </si>
  <si>
    <t>adp_financial_payrolls_pctdiff_weekly</t>
  </si>
  <si>
    <t>Weekly percent difference in adp_financial_payrolls</t>
  </si>
  <si>
    <t>adp_financial_payrolls_pctdiff_monthly</t>
  </si>
  <si>
    <t>Monthly percent difference in adp_financial_payrolls</t>
  </si>
  <si>
    <t>adp_financial_payrolls_pctdiff_quarterly</t>
  </si>
  <si>
    <t>Quarterly percent difference in adp_financial_payrolls</t>
  </si>
  <si>
    <t>adp_mining_payrolls</t>
  </si>
  <si>
    <t>Mining payrolls from ADP payrolls report</t>
  </si>
  <si>
    <t>adp_mining_payrolls_pctdiff_weekly</t>
  </si>
  <si>
    <t>Weekly percent difference in adp_mining_payrolls</t>
  </si>
  <si>
    <t>adp_mining_payrolls_pctdiff_monthly</t>
  </si>
  <si>
    <t>Monthly percent difference in adp_mining_payrolls</t>
  </si>
  <si>
    <t>adp_mining_payrolls_pctdiff_quarterly</t>
  </si>
  <si>
    <t>Quarterly percent difference in adp_mining_payrolls</t>
  </si>
  <si>
    <t>adp_otherservices_payrolls</t>
  </si>
  <si>
    <t>Other services payrolls from ADP payrolls report</t>
  </si>
  <si>
    <t>adp_otherservices_payrolls_pctdiff_weekly</t>
  </si>
  <si>
    <t>Weekly percent difference in adp_otherservices_payrolls</t>
  </si>
  <si>
    <t>adp_otherservices_payrolls_pctdiff_monthly</t>
  </si>
  <si>
    <t>Monthly percent difference in adp_otherservices_payrolls</t>
  </si>
  <si>
    <t>adp_otherservices_payrolls_pctdiff_quarterly</t>
  </si>
  <si>
    <t>Quarterly percent difference in adp_otherservices_payrolls</t>
  </si>
  <si>
    <t>pce</t>
  </si>
  <si>
    <t>Personal Consumption Expenditures</t>
  </si>
  <si>
    <t>pce_pctdiff_monthly</t>
  </si>
  <si>
    <t>Monthly percent difference in pce</t>
  </si>
  <si>
    <t>pce_pctdiff_quarterly</t>
  </si>
  <si>
    <t>Quarterly percent difference in pce_pctdiff_monthly</t>
  </si>
  <si>
    <t>pce_goods</t>
  </si>
  <si>
    <t>Personal Consumption Expenditures (goods)</t>
  </si>
  <si>
    <t>pce_goods_pctdiff_monthly</t>
  </si>
  <si>
    <t>Monthly percent difference in pce_goods</t>
  </si>
  <si>
    <t>pce_goods_pctdiff_quarterly</t>
  </si>
  <si>
    <t>Quarterly percent difference in pce_goods_pctdiff_monthly</t>
  </si>
  <si>
    <t>pce_durablegoods</t>
  </si>
  <si>
    <t>Personal Consumption Expenditures (durable goods)</t>
  </si>
  <si>
    <t>pce_durablegoods_pctdiff_monthly</t>
  </si>
  <si>
    <t>Monthly percent difference in pce_durablegoods</t>
  </si>
  <si>
    <t>pce_durablegoods_pctdiff_quarterly</t>
  </si>
  <si>
    <t>Quarterly percent difference in pce_durablegoods_pctdiff_monthly</t>
  </si>
  <si>
    <t>pce_services</t>
  </si>
  <si>
    <t>Personal Consumption Expenditures (services)</t>
  </si>
  <si>
    <t>pce_services_pctdiff_monthly</t>
  </si>
  <si>
    <t>Monthly percent difference in pce_services</t>
  </si>
  <si>
    <t>pce_services_pctdiff_quarterly</t>
  </si>
  <si>
    <t>Quarterly percent difference in pce_services_pctdiff_monthly</t>
  </si>
  <si>
    <t>pce_nondurablegoods</t>
  </si>
  <si>
    <t>Personal Consumption Expenditures (non-durable goods)</t>
  </si>
  <si>
    <t>pce_nondurablegoods_pctdiff_monthly</t>
  </si>
  <si>
    <t>Monthly percent difference in pce_nondurablegoods</t>
  </si>
  <si>
    <t>pce_nondurablegoods_pctdiff_quarterly</t>
  </si>
  <si>
    <t>Quarterly percent difference in pce_nondurablegoods_pctdiff_monthly</t>
  </si>
  <si>
    <t>usdollar_index</t>
  </si>
  <si>
    <t>US dollar Index Level</t>
  </si>
  <si>
    <t>usdollar_index_pctdiff_monthly</t>
  </si>
  <si>
    <t>Monthly percent difference in usdollar_index</t>
  </si>
  <si>
    <t>usdollar_index_pctdiff_quarterly</t>
  </si>
  <si>
    <t>Quarterly percent difference in usdollar_index_pctdiff_monthly</t>
  </si>
  <si>
    <t>credit_card_interest_rate</t>
  </si>
  <si>
    <t>Average US Credit Card Interest Rate</t>
  </si>
  <si>
    <t>credit_card_interest_rate_pctdiff_monthly</t>
  </si>
  <si>
    <t>Monthly percent difference in credit_card_interest_rate</t>
  </si>
  <si>
    <t>credit_card_interest_rate_pctdiff_quarterly</t>
  </si>
  <si>
    <t>Quarterly percent difference in credit_card_interest_rate</t>
  </si>
  <si>
    <t>credit_card_delinquency</t>
  </si>
  <si>
    <t>US Credit Card delinquency rate</t>
  </si>
  <si>
    <t>credit_card_delinquency_pctdiff_quarterly</t>
  </si>
  <si>
    <t>Quarterly percent difference in credit_card_delinquency</t>
  </si>
  <si>
    <t>consumer_loan_delinquency</t>
  </si>
  <si>
    <t>US Consumer Loan delinquency rate</t>
  </si>
  <si>
    <t>consumer_loan_delinquency_pctdiff_quarterly</t>
  </si>
  <si>
    <t>Quarterly percent difference in consumer_loan_delinquency</t>
  </si>
  <si>
    <t>business_loan_delinquency</t>
  </si>
  <si>
    <t>US Business Loan delinquency rate</t>
  </si>
  <si>
    <t>business_loan_delinquency_pctdiff_quarterly</t>
  </si>
  <si>
    <t>Quarterly percent difference in business_loan_delinquency</t>
  </si>
  <si>
    <t>junk_bond_yield</t>
  </si>
  <si>
    <t>Junk bond yield</t>
  </si>
  <si>
    <t>junk_bond_yield_diff_daily</t>
  </si>
  <si>
    <t>Daily nominal difference in junk_bond_yield</t>
  </si>
  <si>
    <t>junk_bond_yield_diff_monthly</t>
  </si>
  <si>
    <t>Monthly nominal difference in junk_bond_yield</t>
  </si>
  <si>
    <t>junk_bond_yield_diff_quarterly</t>
  </si>
  <si>
    <t>Quarterly nominal difference in junk_bond_yield</t>
  </si>
  <si>
    <t>junk_bond_yield_pctdiff_daily</t>
  </si>
  <si>
    <t>Daily percent difference in junk_bond_yield</t>
  </si>
  <si>
    <t>junk_bond_yield_pctdiff_monthly</t>
  </si>
  <si>
    <t>Monthly percent difference in junk_bond_yield</t>
  </si>
  <si>
    <t>junk_bond_yield_pctdiff_quarterly</t>
  </si>
  <si>
    <t>Quarterly percent difference in junk_bond_yield</t>
  </si>
  <si>
    <t>junk_bond_oas_spread</t>
  </si>
  <si>
    <t>Junk bond oas spread</t>
  </si>
  <si>
    <t>junk_bond_oas_spread_diff_daily</t>
  </si>
  <si>
    <t>Daily nominal difference in junk_bond_oas_spread</t>
  </si>
  <si>
    <t>junk_bond_oas_spread_diff_monthly</t>
  </si>
  <si>
    <t>Monthly nominal difference in junk_bond_oas_spread</t>
  </si>
  <si>
    <t>junk_bond_oas_spread_diff_quarterly</t>
  </si>
  <si>
    <t>Quarterly nominal difference in junk_bond_oas_spread</t>
  </si>
  <si>
    <t>junk_bond_oas_spread_pctdiff_daily</t>
  </si>
  <si>
    <t>Daily percent difference in junk_bond_oas_spread</t>
  </si>
  <si>
    <t>junk_bond_oas_spread_pctdiff_monthly</t>
  </si>
  <si>
    <t>Monthly percent difference in junk_bond_oas_spread</t>
  </si>
  <si>
    <t>junk_bond_oas_spread_pctdiff_quarterly</t>
  </si>
  <si>
    <t>Quarterly percent difference in junk_bond_oas_spread</t>
  </si>
  <si>
    <t>retailer_inventories_by_sales</t>
  </si>
  <si>
    <t>Retailer Inventories / Sales Ratio</t>
  </si>
  <si>
    <t>retailer_inventories_by_sales_pctdiff_monthly</t>
  </si>
  <si>
    <t>Monthly percent difference in retailer_inventories_by_sales</t>
  </si>
  <si>
    <t>retailer_inventories_by_sales_pctdiff_quarterly</t>
  </si>
  <si>
    <t>Quarterly percent difference in retailer_inventories_by_sales</t>
  </si>
  <si>
    <t>vehicle_sales</t>
  </si>
  <si>
    <t>Total Vehicle Sales</t>
  </si>
  <si>
    <t>vehicle_sales_pctdiff_monthly</t>
  </si>
  <si>
    <t>Monthly percent difference in vehicle_sales</t>
  </si>
  <si>
    <t>vehicle_sales_pctdiff_quarterly</t>
  </si>
  <si>
    <t>Quarterly percent difference in vehicle_sales</t>
  </si>
  <si>
    <t>car_inventories_by_sales</t>
  </si>
  <si>
    <t>Car Inventories / Sales Ratio</t>
  </si>
  <si>
    <t>car_inventories_by_sales_pctdiff_monthly</t>
  </si>
  <si>
    <t>Monthly percent difference in car_inventories_by_sales</t>
  </si>
  <si>
    <t>car_inventories_by_sales_pctdiff_quarterly</t>
  </si>
  <si>
    <t>Quarterly percent difference in car_inventories_by_sales</t>
  </si>
  <si>
    <t>heavy_weight_truck_sales</t>
  </si>
  <si>
    <t>Total Heavy weight truck sales</t>
  </si>
  <si>
    <t>heavy_weight_truck_sales_pctdiff_monthly</t>
  </si>
  <si>
    <t>Monthly percent difference in heavy_weight_truck_sales</t>
  </si>
  <si>
    <t>heavy_weight_truck_sales_pctdiff_quarterly</t>
  </si>
  <si>
    <t>Quarterly percent difference in heavy_weight_truck_sales</t>
  </si>
  <si>
    <t>light_vehicle_sales</t>
  </si>
  <si>
    <t>Total light vehicle sales</t>
  </si>
  <si>
    <t>light_vehicle_sales_pctdiff_monthly</t>
  </si>
  <si>
    <t>Monthly percent difference in light_vehicle_sales</t>
  </si>
  <si>
    <t>light_vehicle_sales_pctdiff_quarterly</t>
  </si>
  <si>
    <t>Quarterly percent difference in light_vehicle_sales</t>
  </si>
  <si>
    <t>ppi_total</t>
  </si>
  <si>
    <t>Producer Price Index (Total)</t>
  </si>
  <si>
    <t>ppi_total_pctdiff_monthly</t>
  </si>
  <si>
    <t>Monthly percent difference in ppi_total</t>
  </si>
  <si>
    <t>ppi_total_pctdiff_quarterly</t>
  </si>
  <si>
    <t>Quarterly percent difference in ppi_total</t>
  </si>
  <si>
    <t>sector_energy_and_transportation</t>
  </si>
  <si>
    <t>sector_finance</t>
  </si>
  <si>
    <t>sector_industrial_applications_and_services</t>
  </si>
  <si>
    <t>sector_life_sciences</t>
  </si>
  <si>
    <t>sector_manufacturing</t>
  </si>
  <si>
    <t>sector_real_estate_and_construction</t>
  </si>
  <si>
    <t>sector_technology</t>
  </si>
  <si>
    <t>sector_trade_and_services</t>
  </si>
  <si>
    <t>pct_chg_forward_weekly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</si>
</sst>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6.6719" style="1" customWidth="1"/>
    <col min="3" max="3" width="49" style="1" customWidth="1"/>
    <col min="4" max="4" width="8.85156" style="1" customWidth="1"/>
    <col min="5" max="5" width="16.5" style="1" customWidth="1"/>
    <col min="6" max="16384" width="8.85156" style="1" customWidth="1"/>
  </cols>
  <sheetData>
    <row r="1" ht="13.55" customHeight="1">
      <c r="A1" s="2"/>
      <c r="B1" t="s" s="3">
        <v>0</v>
      </c>
      <c r="C1" t="s" s="4">
        <v>1</v>
      </c>
      <c r="D1" t="s" s="5">
        <v>2</v>
      </c>
      <c r="E1" t="s" s="5">
        <v>3</v>
      </c>
    </row>
    <row r="2" ht="13.55" customHeight="1">
      <c r="A2" s="6">
        <v>0</v>
      </c>
      <c r="B2" t="s" s="7">
        <v>4</v>
      </c>
      <c r="C2" t="s" s="8">
        <v>5</v>
      </c>
      <c r="D2" t="s" s="5">
        <v>6</v>
      </c>
      <c r="E2" t="s" s="5">
        <v>6</v>
      </c>
    </row>
    <row r="3" ht="13.55" customHeight="1">
      <c r="A3" s="6">
        <v>1</v>
      </c>
      <c r="B3" t="s" s="9">
        <v>7</v>
      </c>
      <c r="C3" t="s" s="8">
        <v>5</v>
      </c>
      <c r="D3" t="s" s="5">
        <v>8</v>
      </c>
      <c r="E3" t="s" s="5">
        <v>6</v>
      </c>
    </row>
    <row r="4" ht="13.55" customHeight="1">
      <c r="A4" s="6">
        <v>2</v>
      </c>
      <c r="B4" t="s" s="9">
        <v>9</v>
      </c>
      <c r="C4" t="s" s="8">
        <v>5</v>
      </c>
      <c r="D4" t="s" s="5">
        <v>10</v>
      </c>
      <c r="E4" t="s" s="5">
        <v>6</v>
      </c>
    </row>
    <row r="5" ht="13.55" customHeight="1">
      <c r="A5" s="6">
        <v>3</v>
      </c>
      <c r="B5" t="s" s="9">
        <v>11</v>
      </c>
      <c r="C5" t="s" s="8">
        <v>12</v>
      </c>
      <c r="D5" t="s" s="5">
        <v>10</v>
      </c>
      <c r="E5" t="s" s="5">
        <v>10</v>
      </c>
    </row>
    <row r="6" ht="13.55" customHeight="1">
      <c r="A6" s="6">
        <v>4</v>
      </c>
      <c r="B6" t="s" s="9">
        <v>13</v>
      </c>
      <c r="C6" t="s" s="8">
        <v>14</v>
      </c>
      <c r="D6" t="s" s="5">
        <v>10</v>
      </c>
      <c r="E6" t="s" s="5">
        <v>10</v>
      </c>
    </row>
    <row r="7" ht="26.55" customHeight="1">
      <c r="A7" s="6">
        <v>5</v>
      </c>
      <c r="B7" t="s" s="9">
        <v>15</v>
      </c>
      <c r="C7" t="s" s="8">
        <v>16</v>
      </c>
      <c r="D7" t="s" s="5">
        <v>10</v>
      </c>
      <c r="E7" t="s" s="5">
        <v>10</v>
      </c>
    </row>
    <row r="8" ht="13.55" customHeight="1">
      <c r="A8" s="6">
        <v>6</v>
      </c>
      <c r="B8" t="s" s="9">
        <v>17</v>
      </c>
      <c r="C8" t="s" s="8">
        <v>18</v>
      </c>
      <c r="D8" t="s" s="5">
        <v>10</v>
      </c>
      <c r="E8" t="s" s="5">
        <v>10</v>
      </c>
    </row>
    <row r="9" ht="13.55" customHeight="1">
      <c r="A9" s="6">
        <v>7</v>
      </c>
      <c r="B9" t="s" s="9">
        <v>19</v>
      </c>
      <c r="C9" t="s" s="8">
        <v>20</v>
      </c>
      <c r="D9" t="s" s="5">
        <v>21</v>
      </c>
      <c r="E9" t="s" s="5">
        <v>21</v>
      </c>
    </row>
    <row r="10" ht="13.55" customHeight="1">
      <c r="A10" s="6">
        <v>8</v>
      </c>
      <c r="B10" t="s" s="9">
        <v>22</v>
      </c>
      <c r="C10" t="s" s="8">
        <v>23</v>
      </c>
      <c r="D10" t="s" s="5">
        <v>24</v>
      </c>
      <c r="E10" t="s" s="5">
        <v>21</v>
      </c>
    </row>
    <row r="11" ht="13.55" customHeight="1">
      <c r="A11" s="6">
        <v>9</v>
      </c>
      <c r="B11" t="s" s="9">
        <v>25</v>
      </c>
      <c r="C11" t="s" s="8">
        <v>26</v>
      </c>
      <c r="D11" t="s" s="5">
        <v>27</v>
      </c>
      <c r="E11" t="s" s="5">
        <v>21</v>
      </c>
    </row>
    <row r="12" ht="13.55" customHeight="1">
      <c r="A12" s="6">
        <v>10</v>
      </c>
      <c r="B12" t="s" s="9">
        <v>28</v>
      </c>
      <c r="C12" t="s" s="8">
        <v>26</v>
      </c>
      <c r="D12" t="s" s="5">
        <v>29</v>
      </c>
      <c r="E12" t="s" s="5">
        <v>21</v>
      </c>
    </row>
    <row r="13" ht="13.55" customHeight="1">
      <c r="A13" s="6">
        <v>11</v>
      </c>
      <c r="B13" t="s" s="9">
        <v>30</v>
      </c>
      <c r="C13" t="s" s="8">
        <v>26</v>
      </c>
      <c r="D13" t="s" s="5">
        <v>31</v>
      </c>
      <c r="E13" t="s" s="5">
        <v>21</v>
      </c>
    </row>
    <row r="14" ht="13.55" customHeight="1">
      <c r="A14" s="6">
        <v>12</v>
      </c>
      <c r="B14" t="s" s="9">
        <v>32</v>
      </c>
      <c r="C14" t="s" s="8">
        <v>26</v>
      </c>
      <c r="D14" t="s" s="5">
        <v>33</v>
      </c>
      <c r="E14" t="s" s="5">
        <v>21</v>
      </c>
    </row>
    <row r="15" ht="13.55" customHeight="1">
      <c r="A15" s="6">
        <v>13</v>
      </c>
      <c r="B15" t="s" s="9">
        <v>34</v>
      </c>
      <c r="C15" t="s" s="8">
        <v>35</v>
      </c>
      <c r="D15" t="s" s="5">
        <v>27</v>
      </c>
      <c r="E15" t="s" s="5">
        <v>21</v>
      </c>
    </row>
    <row r="16" ht="13.55" customHeight="1">
      <c r="A16" s="6">
        <v>14</v>
      </c>
      <c r="B16" t="s" s="9">
        <v>36</v>
      </c>
      <c r="C16" t="s" s="8">
        <v>35</v>
      </c>
      <c r="D16" t="s" s="5">
        <v>29</v>
      </c>
      <c r="E16" t="s" s="5">
        <v>21</v>
      </c>
    </row>
    <row r="17" ht="13.55" customHeight="1">
      <c r="A17" s="6">
        <v>15</v>
      </c>
      <c r="B17" t="s" s="9">
        <v>37</v>
      </c>
      <c r="C17" t="s" s="8">
        <v>35</v>
      </c>
      <c r="D17" t="s" s="5">
        <v>31</v>
      </c>
      <c r="E17" t="s" s="5">
        <v>21</v>
      </c>
    </row>
    <row r="18" ht="13.55" customHeight="1">
      <c r="A18" s="6">
        <v>16</v>
      </c>
      <c r="B18" t="s" s="9">
        <v>38</v>
      </c>
      <c r="C18" t="s" s="8">
        <v>39</v>
      </c>
      <c r="D18" t="s" s="5">
        <v>31</v>
      </c>
      <c r="E18" t="s" s="5">
        <v>21</v>
      </c>
    </row>
    <row r="19" ht="13.55" customHeight="1">
      <c r="A19" s="6">
        <v>17</v>
      </c>
      <c r="B19" t="s" s="9">
        <v>40</v>
      </c>
      <c r="C19" t="s" s="8">
        <v>41</v>
      </c>
      <c r="D19" t="s" s="5">
        <v>33</v>
      </c>
      <c r="E19" t="s" s="5">
        <v>21</v>
      </c>
    </row>
    <row r="20" ht="39.55" customHeight="1">
      <c r="A20" s="6">
        <v>18</v>
      </c>
      <c r="B20" t="s" s="9">
        <v>42</v>
      </c>
      <c r="C20" t="s" s="8">
        <v>43</v>
      </c>
      <c r="D20" t="s" s="5">
        <v>21</v>
      </c>
      <c r="E20" t="s" s="5">
        <v>21</v>
      </c>
    </row>
    <row r="21" ht="39.55" customHeight="1">
      <c r="A21" s="6">
        <v>19</v>
      </c>
      <c r="B21" t="s" s="9">
        <v>44</v>
      </c>
      <c r="C21" t="s" s="8">
        <v>45</v>
      </c>
      <c r="D21" t="s" s="5">
        <v>21</v>
      </c>
      <c r="E21" t="s" s="5">
        <v>21</v>
      </c>
    </row>
    <row r="22" ht="39.55" customHeight="1">
      <c r="A22" s="6">
        <v>20</v>
      </c>
      <c r="B22" t="s" s="9">
        <v>46</v>
      </c>
      <c r="C22" t="s" s="8">
        <v>47</v>
      </c>
      <c r="D22" t="s" s="5">
        <v>21</v>
      </c>
      <c r="E22" t="s" s="5">
        <v>21</v>
      </c>
    </row>
    <row r="23" ht="39.55" customHeight="1">
      <c r="A23" s="6">
        <v>21</v>
      </c>
      <c r="B23" t="s" s="9">
        <v>48</v>
      </c>
      <c r="C23" t="s" s="8">
        <v>49</v>
      </c>
      <c r="D23" t="s" s="5">
        <v>21</v>
      </c>
      <c r="E23" t="s" s="5">
        <v>21</v>
      </c>
    </row>
    <row r="24" ht="13.55" customHeight="1">
      <c r="A24" s="6">
        <v>22</v>
      </c>
      <c r="B24" t="s" s="9">
        <v>50</v>
      </c>
      <c r="C24" t="s" s="8">
        <v>51</v>
      </c>
      <c r="D24" t="s" s="5">
        <v>10</v>
      </c>
      <c r="E24" t="s" s="5">
        <v>10</v>
      </c>
    </row>
    <row r="25" ht="26.55" customHeight="1">
      <c r="A25" s="6">
        <v>23</v>
      </c>
      <c r="B25" t="s" s="9">
        <v>52</v>
      </c>
      <c r="C25" t="s" s="8">
        <v>53</v>
      </c>
      <c r="D25" t="s" s="5">
        <v>54</v>
      </c>
      <c r="E25" t="s" s="5">
        <v>54</v>
      </c>
    </row>
    <row r="26" ht="13.55" customHeight="1">
      <c r="A26" s="6">
        <v>24</v>
      </c>
      <c r="B26" t="s" s="9">
        <v>55</v>
      </c>
      <c r="C26" t="s" s="8">
        <v>56</v>
      </c>
      <c r="D26" t="s" s="5">
        <v>54</v>
      </c>
      <c r="E26" t="s" s="5">
        <v>54</v>
      </c>
    </row>
    <row r="27" ht="13.55" customHeight="1">
      <c r="A27" s="6">
        <v>25</v>
      </c>
      <c r="B27" t="s" s="9">
        <v>57</v>
      </c>
      <c r="C27" t="s" s="8">
        <v>58</v>
      </c>
      <c r="D27" t="s" s="5">
        <v>54</v>
      </c>
      <c r="E27" t="s" s="5">
        <v>54</v>
      </c>
    </row>
    <row r="28" ht="13.55" customHeight="1">
      <c r="A28" s="6">
        <v>26</v>
      </c>
      <c r="B28" t="s" s="9">
        <v>59</v>
      </c>
      <c r="C28" t="s" s="8">
        <v>60</v>
      </c>
      <c r="D28" t="s" s="5">
        <v>10</v>
      </c>
      <c r="E28" t="s" s="5">
        <v>10</v>
      </c>
    </row>
    <row r="29" ht="13.55" customHeight="1">
      <c r="A29" s="6">
        <v>27</v>
      </c>
      <c r="B29" t="s" s="9">
        <v>61</v>
      </c>
      <c r="C29" t="s" s="8">
        <v>62</v>
      </c>
      <c r="D29" t="s" s="5">
        <v>10</v>
      </c>
      <c r="E29" t="s" s="5">
        <v>10</v>
      </c>
    </row>
    <row r="30" ht="13.55" customHeight="1">
      <c r="A30" s="6">
        <v>28</v>
      </c>
      <c r="B30" t="s" s="9">
        <v>63</v>
      </c>
      <c r="C30" t="s" s="8">
        <v>64</v>
      </c>
      <c r="D30" t="s" s="5">
        <v>10</v>
      </c>
      <c r="E30" t="s" s="5">
        <v>10</v>
      </c>
    </row>
    <row r="31" ht="13.55" customHeight="1">
      <c r="A31" s="6">
        <v>29</v>
      </c>
      <c r="B31" t="s" s="9">
        <v>65</v>
      </c>
      <c r="C31" t="s" s="8">
        <v>66</v>
      </c>
      <c r="D31" t="s" s="5">
        <v>10</v>
      </c>
      <c r="E31" t="s" s="5">
        <v>10</v>
      </c>
    </row>
    <row r="32" ht="13.55" customHeight="1">
      <c r="A32" s="6">
        <v>30</v>
      </c>
      <c r="B32" t="s" s="9">
        <v>67</v>
      </c>
      <c r="C32" t="s" s="8">
        <v>68</v>
      </c>
      <c r="D32" t="s" s="5">
        <v>10</v>
      </c>
      <c r="E32" t="s" s="5">
        <v>10</v>
      </c>
    </row>
    <row r="33" ht="13.55" customHeight="1">
      <c r="A33" s="6">
        <v>31</v>
      </c>
      <c r="B33" t="s" s="9">
        <v>69</v>
      </c>
      <c r="C33" t="s" s="8">
        <v>70</v>
      </c>
      <c r="D33" t="s" s="5">
        <v>10</v>
      </c>
      <c r="E33" t="s" s="5">
        <v>10</v>
      </c>
    </row>
    <row r="34" ht="13.55" customHeight="1">
      <c r="A34" s="6">
        <v>32</v>
      </c>
      <c r="B34" t="s" s="9">
        <v>71</v>
      </c>
      <c r="C34" t="s" s="8">
        <v>72</v>
      </c>
      <c r="D34" t="s" s="5">
        <v>21</v>
      </c>
      <c r="E34" t="s" s="5">
        <v>21</v>
      </c>
    </row>
    <row r="35" ht="26.55" customHeight="1">
      <c r="A35" s="6">
        <v>33</v>
      </c>
      <c r="B35" t="s" s="9">
        <v>73</v>
      </c>
      <c r="C35" t="s" s="8">
        <v>74</v>
      </c>
      <c r="D35" t="s" s="5">
        <v>10</v>
      </c>
      <c r="E35" t="s" s="5">
        <v>21</v>
      </c>
    </row>
    <row r="36" ht="26.55" customHeight="1">
      <c r="A36" s="6">
        <v>34</v>
      </c>
      <c r="B36" t="s" s="9">
        <v>75</v>
      </c>
      <c r="C36" t="s" s="8">
        <v>76</v>
      </c>
      <c r="D36" t="s" s="5">
        <v>10</v>
      </c>
      <c r="E36" t="s" s="5">
        <v>21</v>
      </c>
    </row>
    <row r="37" ht="26.55" customHeight="1">
      <c r="A37" s="6">
        <v>35</v>
      </c>
      <c r="B37" t="s" s="9">
        <v>77</v>
      </c>
      <c r="C37" t="s" s="8">
        <v>78</v>
      </c>
      <c r="D37" t="s" s="5">
        <v>10</v>
      </c>
      <c r="E37" t="s" s="5">
        <v>21</v>
      </c>
    </row>
    <row r="38" ht="13.55" customHeight="1">
      <c r="A38" s="6">
        <v>36</v>
      </c>
      <c r="B38" t="s" s="9">
        <v>79</v>
      </c>
      <c r="C38" t="s" s="8">
        <v>80</v>
      </c>
      <c r="D38" t="s" s="5">
        <v>10</v>
      </c>
      <c r="E38" t="s" s="5">
        <v>10</v>
      </c>
    </row>
    <row r="39" ht="13.55" customHeight="1">
      <c r="A39" s="6">
        <v>37</v>
      </c>
      <c r="B39" t="s" s="9">
        <v>81</v>
      </c>
      <c r="C39" t="s" s="8">
        <v>82</v>
      </c>
      <c r="D39" t="s" s="5">
        <v>10</v>
      </c>
      <c r="E39" t="s" s="5">
        <v>10</v>
      </c>
    </row>
    <row r="40" ht="13.55" customHeight="1">
      <c r="A40" s="6">
        <v>38</v>
      </c>
      <c r="B40" t="s" s="9">
        <v>83</v>
      </c>
      <c r="C40" t="s" s="8">
        <v>84</v>
      </c>
      <c r="D40" t="s" s="5">
        <v>10</v>
      </c>
      <c r="E40" t="s" s="5">
        <v>10</v>
      </c>
    </row>
    <row r="41" ht="13.55" customHeight="1">
      <c r="A41" s="6">
        <v>39</v>
      </c>
      <c r="B41" t="s" s="9">
        <v>85</v>
      </c>
      <c r="C41" t="s" s="8">
        <v>86</v>
      </c>
      <c r="D41" t="s" s="5">
        <v>10</v>
      </c>
      <c r="E41" t="s" s="5">
        <v>10</v>
      </c>
    </row>
    <row r="42" ht="13.55" customHeight="1">
      <c r="A42" s="6">
        <v>40</v>
      </c>
      <c r="B42" t="s" s="9">
        <v>87</v>
      </c>
      <c r="C42" t="s" s="8">
        <v>88</v>
      </c>
      <c r="D42" t="s" s="5">
        <v>10</v>
      </c>
      <c r="E42" t="s" s="5">
        <v>10</v>
      </c>
    </row>
    <row r="43" ht="13.55" customHeight="1">
      <c r="A43" s="6">
        <v>41</v>
      </c>
      <c r="B43" t="s" s="9">
        <v>89</v>
      </c>
      <c r="C43" t="s" s="8">
        <v>90</v>
      </c>
      <c r="D43" t="s" s="5">
        <v>10</v>
      </c>
      <c r="E43" t="s" s="5">
        <v>10</v>
      </c>
    </row>
    <row r="44" ht="13.55" customHeight="1">
      <c r="A44" s="6">
        <v>42</v>
      </c>
      <c r="B44" t="s" s="9">
        <v>91</v>
      </c>
      <c r="C44" t="s" s="8">
        <v>92</v>
      </c>
      <c r="D44" t="s" s="5">
        <v>10</v>
      </c>
      <c r="E44" t="s" s="5">
        <v>10</v>
      </c>
    </row>
    <row r="45" ht="13.55" customHeight="1">
      <c r="A45" s="6">
        <v>43</v>
      </c>
      <c r="B45" t="s" s="9">
        <v>93</v>
      </c>
      <c r="C45" t="s" s="8">
        <v>94</v>
      </c>
      <c r="D45" t="s" s="5">
        <v>10</v>
      </c>
      <c r="E45" t="s" s="5">
        <v>10</v>
      </c>
    </row>
    <row r="46" ht="13.55" customHeight="1">
      <c r="A46" s="6">
        <v>44</v>
      </c>
      <c r="B46" t="s" s="9">
        <v>95</v>
      </c>
      <c r="C46" t="s" s="8">
        <v>96</v>
      </c>
      <c r="D46" t="s" s="5">
        <v>10</v>
      </c>
      <c r="E46" t="s" s="5">
        <v>10</v>
      </c>
    </row>
    <row r="47" ht="13.55" customHeight="1">
      <c r="A47" s="6">
        <v>45</v>
      </c>
      <c r="B47" t="s" s="9">
        <v>97</v>
      </c>
      <c r="C47" t="s" s="8">
        <v>98</v>
      </c>
      <c r="D47" t="s" s="5">
        <v>10</v>
      </c>
      <c r="E47" t="s" s="5">
        <v>10</v>
      </c>
    </row>
    <row r="48" ht="13.55" customHeight="1">
      <c r="A48" s="6">
        <v>46</v>
      </c>
      <c r="B48" t="s" s="9">
        <v>99</v>
      </c>
      <c r="C48" t="s" s="8">
        <v>100</v>
      </c>
      <c r="D48" t="s" s="5">
        <v>10</v>
      </c>
      <c r="E48" t="s" s="5">
        <v>10</v>
      </c>
    </row>
    <row r="49" ht="13.55" customHeight="1">
      <c r="A49" s="6">
        <v>47</v>
      </c>
      <c r="B49" t="s" s="9">
        <v>101</v>
      </c>
      <c r="C49" t="s" s="8">
        <v>102</v>
      </c>
      <c r="D49" t="s" s="5">
        <v>10</v>
      </c>
      <c r="E49" t="s" s="5">
        <v>10</v>
      </c>
    </row>
    <row r="50" ht="13.55" customHeight="1">
      <c r="A50" s="6">
        <v>48</v>
      </c>
      <c r="B50" t="s" s="9">
        <v>103</v>
      </c>
      <c r="C50" t="s" s="8">
        <v>104</v>
      </c>
      <c r="D50" t="s" s="5">
        <v>10</v>
      </c>
      <c r="E50" t="s" s="5">
        <v>10</v>
      </c>
    </row>
    <row r="51" ht="13.55" customHeight="1">
      <c r="A51" s="6">
        <v>49</v>
      </c>
      <c r="B51" t="s" s="9">
        <v>105</v>
      </c>
      <c r="C51" t="s" s="8">
        <v>106</v>
      </c>
      <c r="D51" t="s" s="5">
        <v>21</v>
      </c>
      <c r="E51" t="s" s="5">
        <v>21</v>
      </c>
    </row>
    <row r="52" ht="13.55" customHeight="1">
      <c r="A52" s="6">
        <v>50</v>
      </c>
      <c r="B52" t="s" s="9">
        <v>107</v>
      </c>
      <c r="C52" t="s" s="8">
        <v>108</v>
      </c>
      <c r="D52" t="s" s="5">
        <v>21</v>
      </c>
      <c r="E52" t="s" s="5">
        <v>21</v>
      </c>
    </row>
    <row r="53" ht="13.55" customHeight="1">
      <c r="A53" s="6">
        <v>51</v>
      </c>
      <c r="B53" t="s" s="9">
        <v>109</v>
      </c>
      <c r="C53" t="s" s="8">
        <v>110</v>
      </c>
      <c r="D53" t="s" s="5">
        <v>21</v>
      </c>
      <c r="E53" t="s" s="5">
        <v>21</v>
      </c>
    </row>
    <row r="54" ht="13.55" customHeight="1">
      <c r="A54" s="6">
        <v>52</v>
      </c>
      <c r="B54" t="s" s="9">
        <v>111</v>
      </c>
      <c r="C54" t="s" s="8">
        <v>112</v>
      </c>
      <c r="D54" t="s" s="5">
        <v>21</v>
      </c>
      <c r="E54" t="s" s="5">
        <v>21</v>
      </c>
    </row>
    <row r="55" ht="13.55" customHeight="1">
      <c r="A55" s="6">
        <v>53</v>
      </c>
      <c r="B55" t="s" s="9">
        <v>113</v>
      </c>
      <c r="C55" t="s" s="8">
        <v>114</v>
      </c>
      <c r="D55" t="s" s="5">
        <v>21</v>
      </c>
      <c r="E55" t="s" s="5">
        <v>21</v>
      </c>
    </row>
    <row r="56" ht="13.55" customHeight="1">
      <c r="A56" s="6">
        <v>54</v>
      </c>
      <c r="B56" t="s" s="9">
        <v>115</v>
      </c>
      <c r="C56" t="s" s="8">
        <v>116</v>
      </c>
      <c r="D56" t="s" s="5">
        <v>21</v>
      </c>
      <c r="E56" t="s" s="5">
        <v>21</v>
      </c>
    </row>
    <row r="57" ht="26.55" customHeight="1">
      <c r="A57" s="6">
        <v>55</v>
      </c>
      <c r="B57" t="s" s="9">
        <v>117</v>
      </c>
      <c r="C57" t="s" s="8">
        <v>118</v>
      </c>
      <c r="D57" t="s" s="5">
        <v>8</v>
      </c>
      <c r="E57" t="s" s="5">
        <v>10</v>
      </c>
    </row>
    <row r="58" ht="26.55" customHeight="1">
      <c r="A58" s="6">
        <v>56</v>
      </c>
      <c r="B58" t="s" s="9">
        <v>119</v>
      </c>
      <c r="C58" t="s" s="8">
        <v>120</v>
      </c>
      <c r="D58" t="s" s="5">
        <v>10</v>
      </c>
      <c r="E58" t="s" s="5">
        <v>10</v>
      </c>
    </row>
    <row r="59" ht="26.55" customHeight="1">
      <c r="A59" s="6">
        <v>57</v>
      </c>
      <c r="B59" t="s" s="9">
        <v>121</v>
      </c>
      <c r="C59" t="s" s="8">
        <v>122</v>
      </c>
      <c r="D59" t="s" s="5">
        <v>8</v>
      </c>
      <c r="E59" t="s" s="5">
        <v>10</v>
      </c>
    </row>
    <row r="60" ht="26.55" customHeight="1">
      <c r="A60" s="6">
        <v>58</v>
      </c>
      <c r="B60" t="s" s="9">
        <v>123</v>
      </c>
      <c r="C60" t="s" s="8">
        <v>124</v>
      </c>
      <c r="D60" t="s" s="5">
        <v>10</v>
      </c>
      <c r="E60" t="s" s="5">
        <v>10</v>
      </c>
    </row>
    <row r="61" ht="13.55" customHeight="1">
      <c r="A61" s="6">
        <v>59</v>
      </c>
      <c r="B61" t="s" s="9">
        <v>125</v>
      </c>
      <c r="C61" t="s" s="8">
        <v>126</v>
      </c>
      <c r="D61" t="s" s="5">
        <v>21</v>
      </c>
      <c r="E61" t="s" s="5">
        <v>21</v>
      </c>
    </row>
    <row r="62" ht="13.55" customHeight="1">
      <c r="A62" s="6">
        <v>60</v>
      </c>
      <c r="B62" t="s" s="9">
        <v>127</v>
      </c>
      <c r="C62" t="s" s="8">
        <v>128</v>
      </c>
      <c r="D62" t="s" s="5">
        <v>21</v>
      </c>
      <c r="E62" t="s" s="5">
        <v>21</v>
      </c>
    </row>
    <row r="63" ht="13.55" customHeight="1">
      <c r="A63" s="6">
        <v>61</v>
      </c>
      <c r="B63" t="s" s="9">
        <v>129</v>
      </c>
      <c r="C63" t="s" s="8">
        <v>130</v>
      </c>
      <c r="D63" t="s" s="5">
        <v>6</v>
      </c>
      <c r="E63" t="s" s="5">
        <v>6</v>
      </c>
    </row>
    <row r="64" ht="13.55" customHeight="1">
      <c r="A64" s="6">
        <v>62</v>
      </c>
      <c r="B64" t="s" s="9">
        <v>131</v>
      </c>
      <c r="C64" t="s" s="8">
        <v>132</v>
      </c>
      <c r="D64" t="s" s="5">
        <v>10</v>
      </c>
      <c r="E64" t="s" s="5">
        <v>10</v>
      </c>
    </row>
    <row r="65" ht="26.55" customHeight="1">
      <c r="A65" s="6">
        <v>63</v>
      </c>
      <c r="B65" t="s" s="9">
        <v>133</v>
      </c>
      <c r="C65" t="s" s="8">
        <v>134</v>
      </c>
      <c r="D65" t="s" s="5">
        <v>6</v>
      </c>
      <c r="E65" t="s" s="5">
        <v>6</v>
      </c>
    </row>
    <row r="66" ht="13.55" customHeight="1">
      <c r="A66" s="6">
        <v>64</v>
      </c>
      <c r="B66" t="s" s="9">
        <v>135</v>
      </c>
      <c r="C66" t="s" s="8">
        <v>136</v>
      </c>
      <c r="D66" t="s" s="5">
        <v>6</v>
      </c>
      <c r="E66" t="s" s="5">
        <v>6</v>
      </c>
    </row>
    <row r="67" ht="13.55" customHeight="1">
      <c r="A67" s="6">
        <v>65</v>
      </c>
      <c r="B67" t="s" s="9">
        <v>137</v>
      </c>
      <c r="C67" t="s" s="8">
        <v>138</v>
      </c>
      <c r="D67" t="s" s="5">
        <v>10</v>
      </c>
      <c r="E67" t="s" s="5">
        <v>6</v>
      </c>
    </row>
    <row r="68" ht="13.55" customHeight="1">
      <c r="A68" s="6">
        <v>66</v>
      </c>
      <c r="B68" t="s" s="9">
        <v>139</v>
      </c>
      <c r="C68" t="s" s="8">
        <v>140</v>
      </c>
      <c r="D68" t="s" s="5">
        <v>10</v>
      </c>
      <c r="E68" t="s" s="5">
        <v>10</v>
      </c>
    </row>
    <row r="69" ht="13.55" customHeight="1">
      <c r="A69" s="6">
        <v>67</v>
      </c>
      <c r="B69" t="s" s="9">
        <v>141</v>
      </c>
      <c r="C69" t="s" s="8">
        <v>142</v>
      </c>
      <c r="D69" t="s" s="5">
        <v>10</v>
      </c>
      <c r="E69" t="s" s="5">
        <v>10</v>
      </c>
    </row>
    <row r="70" ht="13.55" customHeight="1">
      <c r="A70" s="6">
        <v>68</v>
      </c>
      <c r="B70" t="s" s="9">
        <v>143</v>
      </c>
      <c r="C70" t="s" s="8">
        <v>144</v>
      </c>
      <c r="D70" t="s" s="5">
        <v>21</v>
      </c>
      <c r="E70" t="s" s="5">
        <v>21</v>
      </c>
    </row>
    <row r="71" ht="13.55" customHeight="1">
      <c r="A71" s="6">
        <v>69</v>
      </c>
      <c r="B71" t="s" s="9">
        <v>145</v>
      </c>
      <c r="C71" t="s" s="8">
        <v>146</v>
      </c>
      <c r="D71" t="s" s="5">
        <v>21</v>
      </c>
      <c r="E71" t="s" s="5">
        <v>21</v>
      </c>
    </row>
    <row r="72" ht="13.55" customHeight="1">
      <c r="A72" s="6">
        <v>70</v>
      </c>
      <c r="B72" t="s" s="9">
        <v>147</v>
      </c>
      <c r="C72" t="s" s="8">
        <v>148</v>
      </c>
      <c r="D72" t="s" s="5">
        <v>6</v>
      </c>
      <c r="E72" t="s" s="5">
        <v>21</v>
      </c>
    </row>
    <row r="73" ht="13.55" customHeight="1">
      <c r="A73" s="6">
        <v>71</v>
      </c>
      <c r="B73" t="s" s="9">
        <v>149</v>
      </c>
      <c r="C73" t="s" s="8">
        <v>150</v>
      </c>
      <c r="D73" t="s" s="5">
        <v>10</v>
      </c>
      <c r="E73" t="s" s="5">
        <v>21</v>
      </c>
    </row>
    <row r="74" ht="13.55" customHeight="1">
      <c r="A74" s="6">
        <v>72</v>
      </c>
      <c r="B74" t="s" s="9">
        <v>151</v>
      </c>
      <c r="C74" t="s" s="8">
        <v>152</v>
      </c>
      <c r="D74" t="s" s="5">
        <v>6</v>
      </c>
      <c r="E74" t="s" s="5">
        <v>6</v>
      </c>
    </row>
    <row r="75" ht="13.55" customHeight="1">
      <c r="A75" s="6">
        <v>73</v>
      </c>
      <c r="B75" t="s" s="9">
        <v>153</v>
      </c>
      <c r="C75" t="str" s="10" cm="1">
        <f t="array" ref="C75">D75&amp;" percent difference in CPI"</f>
        <v>Monthly percent difference in CPI</v>
      </c>
      <c r="D75" t="s" s="5">
        <v>6</v>
      </c>
      <c r="E75" t="s" s="5">
        <v>6</v>
      </c>
    </row>
    <row r="76" ht="13.55" customHeight="1">
      <c r="A76" s="6">
        <v>74</v>
      </c>
      <c r="B76" t="s" s="9">
        <v>155</v>
      </c>
      <c r="C76" t="str" s="10" cm="1">
        <f t="array" ref="C76">D76&amp;" percent difference in CPI"</f>
        <v>Quarterly percent difference in CPI</v>
      </c>
      <c r="D76" t="s" s="5">
        <v>10</v>
      </c>
      <c r="E76" t="s" s="5">
        <v>6</v>
      </c>
    </row>
    <row r="77" ht="13.55" customHeight="1">
      <c r="A77" s="6">
        <v>75</v>
      </c>
      <c r="B77" t="s" s="9">
        <v>157</v>
      </c>
      <c r="C77" t="s" s="8">
        <v>158</v>
      </c>
      <c r="D77" t="s" s="5">
        <v>6</v>
      </c>
      <c r="E77" t="s" s="5">
        <v>6</v>
      </c>
    </row>
    <row r="78" ht="13.55" customHeight="1">
      <c r="A78" s="6">
        <v>76</v>
      </c>
      <c r="B78" t="s" s="9">
        <v>159</v>
      </c>
      <c r="C78" t="str" s="10" cm="1">
        <f t="array" ref="C78">D78&amp;" percent difference in Retail Sales"</f>
        <v>Monthly percent difference in Retail Sales</v>
      </c>
      <c r="D78" t="s" s="5">
        <v>6</v>
      </c>
      <c r="E78" t="s" s="5">
        <v>6</v>
      </c>
    </row>
    <row r="79" ht="13.55" customHeight="1">
      <c r="A79" s="6">
        <v>77</v>
      </c>
      <c r="B79" t="s" s="9">
        <v>161</v>
      </c>
      <c r="C79" t="str" s="10" cm="1">
        <f t="array" ref="C79">D79&amp;" percent difference in Retail Sales"</f>
        <v>Quarterly percent difference in Retail Sales</v>
      </c>
      <c r="D79" t="s" s="5">
        <v>10</v>
      </c>
      <c r="E79" t="s" s="5">
        <v>6</v>
      </c>
    </row>
    <row r="80" ht="13.55" customHeight="1">
      <c r="A80" s="6">
        <v>78</v>
      </c>
      <c r="B80" t="s" s="9">
        <v>163</v>
      </c>
      <c r="C80" t="s" s="8">
        <v>164</v>
      </c>
      <c r="D80" t="s" s="5">
        <v>6</v>
      </c>
      <c r="E80" t="s" s="5">
        <v>6</v>
      </c>
    </row>
    <row r="81" ht="13.55" customHeight="1">
      <c r="A81" s="6">
        <v>79</v>
      </c>
      <c r="B81" t="s" s="9">
        <v>165</v>
      </c>
      <c r="C81" t="str" s="10" cm="1">
        <f t="array" ref="C81">D81&amp;" percent difference in Durable Goods Orders"</f>
        <v>Monthly percent difference in Durable Goods Orders</v>
      </c>
      <c r="D81" t="s" s="5">
        <v>6</v>
      </c>
      <c r="E81" t="s" s="5">
        <v>6</v>
      </c>
    </row>
    <row r="82" ht="13.55" customHeight="1">
      <c r="A82" s="6">
        <v>80</v>
      </c>
      <c r="B82" t="s" s="9">
        <v>167</v>
      </c>
      <c r="C82" t="str" s="10" cm="1">
        <f t="array" ref="C82">D82&amp;" percent difference in Durable Goods Orders"</f>
        <v>Quarterly percent difference in Durable Goods Orders</v>
      </c>
      <c r="D82" t="s" s="5">
        <v>10</v>
      </c>
      <c r="E82" t="s" s="5">
        <v>6</v>
      </c>
    </row>
    <row r="83" ht="13.55" customHeight="1">
      <c r="A83" s="6">
        <v>81</v>
      </c>
      <c r="B83" t="s" s="9">
        <v>169</v>
      </c>
      <c r="C83" t="s" s="8">
        <v>170</v>
      </c>
      <c r="D83" t="s" s="5">
        <v>6</v>
      </c>
      <c r="E83" t="s" s="5">
        <v>6</v>
      </c>
    </row>
    <row r="84" ht="13.55" customHeight="1">
      <c r="A84" s="6">
        <v>82</v>
      </c>
      <c r="B84" t="s" s="9">
        <v>171</v>
      </c>
      <c r="C84" t="str" s="10" cm="1">
        <f t="array" ref="C84">D84&amp;" percent difference in Unemployment Rate"</f>
        <v>Monthly percent difference in Unemployment Rate</v>
      </c>
      <c r="D84" t="s" s="5">
        <v>6</v>
      </c>
      <c r="E84" t="s" s="5">
        <v>6</v>
      </c>
    </row>
    <row r="85" ht="13.55" customHeight="1">
      <c r="A85" s="6">
        <v>83</v>
      </c>
      <c r="B85" t="s" s="9">
        <v>173</v>
      </c>
      <c r="C85" t="str" s="10" cm="1">
        <f t="array" ref="C85">D85&amp;" percent difference in Unemployment Rate"</f>
        <v>Quarterly percent difference in Unemployment Rate</v>
      </c>
      <c r="D85" t="s" s="5">
        <v>10</v>
      </c>
      <c r="E85" t="s" s="5">
        <v>6</v>
      </c>
    </row>
    <row r="86" ht="13.55" customHeight="1">
      <c r="A86" s="6">
        <v>84</v>
      </c>
      <c r="B86" t="s" s="9">
        <v>175</v>
      </c>
      <c r="C86" t="s" s="8">
        <v>176</v>
      </c>
      <c r="D86" t="s" s="5">
        <v>6</v>
      </c>
      <c r="E86" t="s" s="5">
        <v>6</v>
      </c>
    </row>
    <row r="87" ht="13.55" customHeight="1">
      <c r="A87" s="6">
        <v>85</v>
      </c>
      <c r="B87" t="s" s="9">
        <v>177</v>
      </c>
      <c r="C87" t="str" s="10" cm="1">
        <f t="array" ref="C87">D87&amp;" percent difference in Nonfarm payrolls"</f>
        <v>Monthly percent difference in Nonfarm payrolls</v>
      </c>
      <c r="D87" t="s" s="5">
        <v>6</v>
      </c>
      <c r="E87" t="s" s="5">
        <v>6</v>
      </c>
    </row>
    <row r="88" ht="13.55" customHeight="1">
      <c r="A88" s="6">
        <v>86</v>
      </c>
      <c r="B88" t="s" s="9">
        <v>179</v>
      </c>
      <c r="C88" t="str" s="10" cm="1">
        <f t="array" ref="C88">D88&amp;" percent difference in Nonfarm payrolls"</f>
        <v>Quarterly percent difference in Nonfarm payrolls</v>
      </c>
      <c r="D88" t="s" s="5">
        <v>10</v>
      </c>
      <c r="E88" t="s" s="5">
        <v>6</v>
      </c>
    </row>
    <row r="89" ht="13.55" customHeight="1">
      <c r="A89" s="6">
        <v>87</v>
      </c>
      <c r="B89" t="s" s="9">
        <v>181</v>
      </c>
      <c r="C89" t="s" s="8">
        <v>182</v>
      </c>
      <c r="D89" t="s" s="5">
        <v>6</v>
      </c>
      <c r="E89" t="s" s="5">
        <v>6</v>
      </c>
    </row>
    <row r="90" ht="13.55" customHeight="1">
      <c r="A90" s="6">
        <v>88</v>
      </c>
      <c r="B90" t="s" s="9">
        <v>183</v>
      </c>
      <c r="C90" t="str" s="10" cm="1">
        <f t="array" ref="C90">D90&amp;" nominal difference in Consumer Sentiment"</f>
        <v>Monthly nominal difference in Consumer Sentiment</v>
      </c>
      <c r="D90" t="s" s="5">
        <v>6</v>
      </c>
      <c r="E90" t="s" s="5">
        <v>6</v>
      </c>
    </row>
    <row r="91" ht="13.55" customHeight="1">
      <c r="A91" s="6">
        <v>89</v>
      </c>
      <c r="B91" t="s" s="9">
        <v>185</v>
      </c>
      <c r="C91" t="str" s="10" cm="1">
        <f t="array" ref="C91">D91&amp;" nominal difference in Consumer Sentiment"</f>
        <v>Quarterly nominal difference in Consumer Sentiment</v>
      </c>
      <c r="D91" t="s" s="5">
        <v>10</v>
      </c>
      <c r="E91" t="s" s="5">
        <v>6</v>
      </c>
    </row>
    <row r="92" ht="13.55" customHeight="1">
      <c r="A92" s="6">
        <v>90</v>
      </c>
      <c r="B92" t="s" s="9">
        <v>187</v>
      </c>
      <c r="C92" t="str" s="10" cm="1">
        <f t="array" ref="C92">D92&amp;" percent difference in Consumer Sentiment"</f>
        <v>Monthly percent difference in Consumer Sentiment</v>
      </c>
      <c r="D92" t="s" s="5">
        <v>6</v>
      </c>
      <c r="E92" t="s" s="5">
        <v>6</v>
      </c>
    </row>
    <row r="93" ht="13.55" customHeight="1">
      <c r="A93" s="6">
        <v>91</v>
      </c>
      <c r="B93" t="s" s="9">
        <v>189</v>
      </c>
      <c r="C93" t="str" s="10" cm="1">
        <f t="array" ref="C93">D93&amp;" percent difference in Consumer Sentiment"</f>
        <v>Quarterly percent difference in Consumer Sentiment</v>
      </c>
      <c r="D93" t="s" s="5">
        <v>10</v>
      </c>
      <c r="E93" t="s" s="5">
        <v>6</v>
      </c>
    </row>
    <row r="94" ht="13.55" customHeight="1">
      <c r="A94" s="6">
        <v>92</v>
      </c>
      <c r="B94" t="s" s="9">
        <v>191</v>
      </c>
      <c r="C94" t="s" s="8">
        <v>192</v>
      </c>
      <c r="D94" t="s" s="5">
        <v>24</v>
      </c>
      <c r="E94" t="s" s="5">
        <v>24</v>
      </c>
    </row>
    <row r="95" ht="13.55" customHeight="1">
      <c r="A95" s="6">
        <v>93</v>
      </c>
      <c r="B95" t="s" s="9">
        <v>193</v>
      </c>
      <c r="C95" t="s" s="8">
        <v>194</v>
      </c>
      <c r="D95" t="s" s="5">
        <v>24</v>
      </c>
      <c r="E95" t="s" s="5">
        <v>24</v>
      </c>
    </row>
    <row r="96" ht="13.55" customHeight="1">
      <c r="A96" s="6">
        <v>94</v>
      </c>
      <c r="B96" t="s" s="9">
        <v>195</v>
      </c>
      <c r="C96" t="s" s="8">
        <v>196</v>
      </c>
      <c r="D96" t="s" s="5">
        <v>6</v>
      </c>
      <c r="E96" t="s" s="5">
        <v>24</v>
      </c>
    </row>
    <row r="97" ht="13.55" customHeight="1">
      <c r="A97" s="6">
        <v>95</v>
      </c>
      <c r="B97" t="s" s="9">
        <v>197</v>
      </c>
      <c r="C97" t="s" s="8">
        <v>198</v>
      </c>
      <c r="D97" t="s" s="5">
        <v>10</v>
      </c>
      <c r="E97" t="s" s="5">
        <v>24</v>
      </c>
    </row>
    <row r="98" ht="13.55" customHeight="1">
      <c r="A98" s="6">
        <v>96</v>
      </c>
      <c r="B98" t="s" s="9">
        <v>199</v>
      </c>
      <c r="C98" t="s" s="8">
        <v>200</v>
      </c>
      <c r="D98" t="s" s="5">
        <v>24</v>
      </c>
      <c r="E98" t="s" s="5">
        <v>24</v>
      </c>
    </row>
    <row r="99" ht="13.55" customHeight="1">
      <c r="A99" s="6">
        <v>97</v>
      </c>
      <c r="B99" t="s" s="9">
        <v>201</v>
      </c>
      <c r="C99" t="str" s="10" cm="1">
        <f t="array" ref="C99">D99&amp;" percent difference in "&amp;B98</f>
        <v>Weekly percent difference in adp_private_payrolls</v>
      </c>
      <c r="D99" t="s" s="5">
        <v>24</v>
      </c>
      <c r="E99" t="s" s="5">
        <v>24</v>
      </c>
    </row>
    <row r="100" ht="13.55" customHeight="1">
      <c r="A100" s="6">
        <v>98</v>
      </c>
      <c r="B100" t="s" s="9">
        <v>203</v>
      </c>
      <c r="C100" t="str" s="10" cm="1">
        <f t="array" ref="C100">D100&amp;" percent difference in "&amp;B98</f>
        <v>Monthly percent difference in adp_private_payrolls</v>
      </c>
      <c r="D100" t="s" s="5">
        <v>6</v>
      </c>
      <c r="E100" t="s" s="5">
        <v>24</v>
      </c>
    </row>
    <row r="101" ht="13.55" customHeight="1">
      <c r="A101" s="6">
        <v>99</v>
      </c>
      <c r="B101" t="s" s="9">
        <v>205</v>
      </c>
      <c r="C101" t="str" s="10" cm="1">
        <f t="array" ref="C101">D101&amp;" percent difference in "&amp;B98</f>
        <v>Quarterly percent difference in adp_private_payrolls</v>
      </c>
      <c r="D101" t="s" s="5">
        <v>10</v>
      </c>
      <c r="E101" t="s" s="5">
        <v>24</v>
      </c>
    </row>
    <row r="102" ht="13.55" customHeight="1">
      <c r="A102" s="6">
        <v>100</v>
      </c>
      <c r="B102" t="s" s="9">
        <v>207</v>
      </c>
      <c r="C102" t="s" s="8">
        <v>208</v>
      </c>
      <c r="D102" t="s" s="5">
        <v>24</v>
      </c>
      <c r="E102" t="s" s="5">
        <v>24</v>
      </c>
    </row>
    <row r="103" ht="13.55" customHeight="1">
      <c r="A103" s="6">
        <v>101</v>
      </c>
      <c r="B103" t="s" s="9">
        <v>209</v>
      </c>
      <c r="C103" t="str" s="10" cm="1">
        <f t="array" ref="C103">D103&amp;" percent difference in "&amp;B102</f>
        <v>Weekly percent difference in adp_manufacturing_payrolls</v>
      </c>
      <c r="D103" t="s" s="5">
        <v>24</v>
      </c>
      <c r="E103" t="s" s="5">
        <v>24</v>
      </c>
    </row>
    <row r="104" ht="13.55" customHeight="1">
      <c r="A104" s="6">
        <v>102</v>
      </c>
      <c r="B104" t="s" s="9">
        <v>211</v>
      </c>
      <c r="C104" t="str" s="10" cm="1">
        <f t="array" ref="C104">D104&amp;" percent difference in "&amp;B102</f>
        <v>Monthly percent difference in adp_manufacturing_payrolls</v>
      </c>
      <c r="D104" t="s" s="5">
        <v>6</v>
      </c>
      <c r="E104" t="s" s="5">
        <v>24</v>
      </c>
    </row>
    <row r="105" ht="13.55" customHeight="1">
      <c r="A105" s="6">
        <v>103</v>
      </c>
      <c r="B105" t="s" s="9">
        <v>213</v>
      </c>
      <c r="C105" t="str" s="10" cm="1">
        <f t="array" ref="C105">D105&amp;" percent difference in "&amp;B102</f>
        <v>Quarterly percent difference in adp_manufacturing_payrolls</v>
      </c>
      <c r="D105" t="s" s="5">
        <v>10</v>
      </c>
      <c r="E105" t="s" s="5">
        <v>24</v>
      </c>
    </row>
    <row r="106" ht="13.55" customHeight="1">
      <c r="A106" s="6">
        <v>104</v>
      </c>
      <c r="B106" t="s" s="9">
        <v>215</v>
      </c>
      <c r="C106" t="s" s="8">
        <v>216</v>
      </c>
      <c r="D106" t="s" s="5">
        <v>24</v>
      </c>
      <c r="E106" t="s" s="5">
        <v>24</v>
      </c>
    </row>
    <row r="107" ht="13.55" customHeight="1">
      <c r="A107" s="6">
        <v>105</v>
      </c>
      <c r="B107" t="s" s="9">
        <v>217</v>
      </c>
      <c r="C107" t="str" s="10" cm="1">
        <f t="array" ref="C107">D107&amp;" percent difference in "&amp;B106</f>
        <v>Weekly percent difference in adp_construction_payrolls</v>
      </c>
      <c r="D107" t="s" s="5">
        <v>24</v>
      </c>
      <c r="E107" t="s" s="5">
        <v>24</v>
      </c>
    </row>
    <row r="108" ht="13.55" customHeight="1">
      <c r="A108" s="6">
        <v>106</v>
      </c>
      <c r="B108" t="s" s="9">
        <v>219</v>
      </c>
      <c r="C108" t="str" s="10" cm="1">
        <f t="array" ref="C108">D108&amp;" percent difference in "&amp;B106</f>
        <v>Monthly percent difference in adp_construction_payrolls</v>
      </c>
      <c r="D108" t="s" s="5">
        <v>6</v>
      </c>
      <c r="E108" t="s" s="5">
        <v>24</v>
      </c>
    </row>
    <row r="109" ht="13.55" customHeight="1">
      <c r="A109" s="6">
        <v>107</v>
      </c>
      <c r="B109" t="s" s="9">
        <v>221</v>
      </c>
      <c r="C109" t="str" s="10" cm="1">
        <f t="array" ref="C109">D109&amp;" percent difference in "&amp;B106</f>
        <v>Quarterly percent difference in adp_construction_payrolls</v>
      </c>
      <c r="D109" t="s" s="5">
        <v>10</v>
      </c>
      <c r="E109" t="s" s="5">
        <v>24</v>
      </c>
    </row>
    <row r="110" ht="13.55" customHeight="1">
      <c r="A110" s="6">
        <v>108</v>
      </c>
      <c r="B110" t="s" s="9">
        <v>223</v>
      </c>
      <c r="C110" t="s" s="8">
        <v>224</v>
      </c>
      <c r="D110" t="s" s="5">
        <v>24</v>
      </c>
      <c r="E110" t="s" s="5">
        <v>24</v>
      </c>
    </row>
    <row r="111" ht="13.55" customHeight="1">
      <c r="A111" s="6">
        <v>109</v>
      </c>
      <c r="B111" t="s" s="9">
        <v>225</v>
      </c>
      <c r="C111" t="str" s="10" cm="1">
        <f t="array" ref="C111">D111&amp;" percent difference in "&amp;B110</f>
        <v>Weekly percent difference in adp_information_payrolls</v>
      </c>
      <c r="D111" t="s" s="5">
        <v>24</v>
      </c>
      <c r="E111" t="s" s="5">
        <v>24</v>
      </c>
    </row>
    <row r="112" ht="13.55" customHeight="1">
      <c r="A112" s="6">
        <v>110</v>
      </c>
      <c r="B112" t="s" s="9">
        <v>227</v>
      </c>
      <c r="C112" t="str" s="10" cm="1">
        <f t="array" ref="C112">D112&amp;" percent difference in "&amp;B110</f>
        <v>Monthly percent difference in adp_information_payrolls</v>
      </c>
      <c r="D112" t="s" s="5">
        <v>6</v>
      </c>
      <c r="E112" t="s" s="5">
        <v>24</v>
      </c>
    </row>
    <row r="113" ht="13.55" customHeight="1">
      <c r="A113" s="6">
        <v>111</v>
      </c>
      <c r="B113" t="s" s="9">
        <v>229</v>
      </c>
      <c r="C113" t="str" s="10" cm="1">
        <f t="array" ref="C113">D113&amp;" percent difference in "&amp;B110</f>
        <v>Quarterly percent difference in adp_information_payrolls</v>
      </c>
      <c r="D113" t="s" s="5">
        <v>10</v>
      </c>
      <c r="E113" t="s" s="5">
        <v>24</v>
      </c>
    </row>
    <row r="114" ht="13.55" customHeight="1">
      <c r="A114" s="6">
        <v>112</v>
      </c>
      <c r="B114" t="s" s="9">
        <v>231</v>
      </c>
      <c r="C114" t="s" s="8">
        <v>232</v>
      </c>
      <c r="D114" t="s" s="5">
        <v>24</v>
      </c>
      <c r="E114" t="s" s="5">
        <v>24</v>
      </c>
    </row>
    <row r="115" ht="13.55" customHeight="1">
      <c r="A115" s="6">
        <v>113</v>
      </c>
      <c r="B115" t="s" s="9">
        <v>233</v>
      </c>
      <c r="C115" t="str" s="10" cm="1">
        <f t="array" ref="C115">D115&amp;" percent difference in "&amp;B114</f>
        <v>Weekly percent difference in adp_hospitality_payrolls</v>
      </c>
      <c r="D115" t="s" s="5">
        <v>24</v>
      </c>
      <c r="E115" t="s" s="5">
        <v>24</v>
      </c>
    </row>
    <row r="116" ht="13.55" customHeight="1">
      <c r="A116" s="6">
        <v>114</v>
      </c>
      <c r="B116" t="s" s="9">
        <v>235</v>
      </c>
      <c r="C116" t="str" s="10" cm="1">
        <f t="array" ref="C116">D116&amp;" percent difference in "&amp;B114</f>
        <v>Monthly percent difference in adp_hospitality_payrolls</v>
      </c>
      <c r="D116" t="s" s="5">
        <v>6</v>
      </c>
      <c r="E116" t="s" s="5">
        <v>24</v>
      </c>
    </row>
    <row r="117" ht="13.55" customHeight="1">
      <c r="A117" s="6">
        <v>115</v>
      </c>
      <c r="B117" t="s" s="9">
        <v>237</v>
      </c>
      <c r="C117" t="str" s="10" cm="1">
        <f t="array" ref="C117">D117&amp;" percent difference in "&amp;B114</f>
        <v>Quarterly percent difference in adp_hospitality_payrolls</v>
      </c>
      <c r="D117" t="s" s="5">
        <v>10</v>
      </c>
      <c r="E117" t="s" s="5">
        <v>24</v>
      </c>
    </row>
    <row r="118" ht="13.55" customHeight="1">
      <c r="A118" s="6">
        <v>116</v>
      </c>
      <c r="B118" t="s" s="9">
        <v>239</v>
      </c>
      <c r="C118" t="s" s="8">
        <v>240</v>
      </c>
      <c r="D118" t="s" s="5">
        <v>24</v>
      </c>
      <c r="E118" t="s" s="5">
        <v>24</v>
      </c>
    </row>
    <row r="119" ht="13.55" customHeight="1">
      <c r="A119" s="6">
        <v>117</v>
      </c>
      <c r="B119" t="s" s="9">
        <v>241</v>
      </c>
      <c r="C119" t="str" s="10" cm="1">
        <f t="array" ref="C119">D119&amp;" percent difference in "&amp;B118</f>
        <v>Weekly percent difference in adp_profservices_payrolls</v>
      </c>
      <c r="D119" t="s" s="5">
        <v>24</v>
      </c>
      <c r="E119" t="s" s="5">
        <v>24</v>
      </c>
    </row>
    <row r="120" ht="13.55" customHeight="1">
      <c r="A120" s="6">
        <v>118</v>
      </c>
      <c r="B120" t="s" s="9">
        <v>243</v>
      </c>
      <c r="C120" t="str" s="10" cm="1">
        <f t="array" ref="C120">D120&amp;" percent difference in "&amp;B118</f>
        <v>Monthly percent difference in adp_profservices_payrolls</v>
      </c>
      <c r="D120" t="s" s="5">
        <v>6</v>
      </c>
      <c r="E120" t="s" s="5">
        <v>24</v>
      </c>
    </row>
    <row r="121" ht="13.55" customHeight="1">
      <c r="A121" s="6">
        <v>119</v>
      </c>
      <c r="B121" t="s" s="9">
        <v>245</v>
      </c>
      <c r="C121" t="str" s="10" cm="1">
        <f t="array" ref="C121">D121&amp;" percent difference in "&amp;B118</f>
        <v>Quarterly percent difference in adp_profservices_payrolls</v>
      </c>
      <c r="D121" t="s" s="5">
        <v>10</v>
      </c>
      <c r="E121" t="s" s="5">
        <v>24</v>
      </c>
    </row>
    <row r="122" ht="13.55" customHeight="1">
      <c r="A122" s="6">
        <v>120</v>
      </c>
      <c r="B122" t="s" s="9">
        <v>247</v>
      </c>
      <c r="C122" t="s" s="8">
        <v>248</v>
      </c>
      <c r="D122" t="s" s="5">
        <v>24</v>
      </c>
      <c r="E122" t="s" s="5">
        <v>24</v>
      </c>
    </row>
    <row r="123" ht="13.55" customHeight="1">
      <c r="A123" s="6">
        <v>121</v>
      </c>
      <c r="B123" t="s" s="9">
        <v>249</v>
      </c>
      <c r="C123" t="str" s="10" cm="1">
        <f t="array" ref="C123">D123&amp;" percent difference in "&amp;B122</f>
        <v>Weekly percent difference in adp_ed_health_payrolls</v>
      </c>
      <c r="D123" t="s" s="5">
        <v>24</v>
      </c>
      <c r="E123" t="s" s="5">
        <v>24</v>
      </c>
    </row>
    <row r="124" ht="13.55" customHeight="1">
      <c r="A124" s="6">
        <v>122</v>
      </c>
      <c r="B124" t="s" s="9">
        <v>251</v>
      </c>
      <c r="C124" t="str" s="10" cm="1">
        <f t="array" ref="C124">D124&amp;" percent difference in "&amp;B122</f>
        <v>Monthly percent difference in adp_ed_health_payrolls</v>
      </c>
      <c r="D124" t="s" s="5">
        <v>6</v>
      </c>
      <c r="E124" t="s" s="5">
        <v>24</v>
      </c>
    </row>
    <row r="125" ht="13.55" customHeight="1">
      <c r="A125" s="6">
        <v>123</v>
      </c>
      <c r="B125" t="s" s="9">
        <v>253</v>
      </c>
      <c r="C125" t="str" s="10" cm="1">
        <f t="array" ref="C125">D125&amp;" percent difference in "&amp;B122</f>
        <v>Quarterly percent difference in adp_ed_health_payrolls</v>
      </c>
      <c r="D125" t="s" s="5">
        <v>10</v>
      </c>
      <c r="E125" t="s" s="5">
        <v>24</v>
      </c>
    </row>
    <row r="126" ht="13.55" customHeight="1">
      <c r="A126" s="6">
        <v>124</v>
      </c>
      <c r="B126" t="s" s="9">
        <v>255</v>
      </c>
      <c r="C126" t="s" s="8">
        <v>256</v>
      </c>
      <c r="D126" t="s" s="5">
        <v>24</v>
      </c>
      <c r="E126" t="s" s="5">
        <v>24</v>
      </c>
    </row>
    <row r="127" ht="13.55" customHeight="1">
      <c r="A127" s="6">
        <v>125</v>
      </c>
      <c r="B127" t="s" s="9">
        <v>257</v>
      </c>
      <c r="C127" t="str" s="10" cm="1">
        <f t="array" ref="C127">D127&amp;" percent difference in "&amp;B126</f>
        <v>Weekly percent difference in adp_smallbiz_payrolls</v>
      </c>
      <c r="D127" t="s" s="5">
        <v>24</v>
      </c>
      <c r="E127" t="s" s="5">
        <v>24</v>
      </c>
    </row>
    <row r="128" ht="13.55" customHeight="1">
      <c r="A128" s="6">
        <v>126</v>
      </c>
      <c r="B128" t="s" s="9">
        <v>259</v>
      </c>
      <c r="C128" t="str" s="10" cm="1">
        <f t="array" ref="C128">D128&amp;" percent difference in "&amp;B126</f>
        <v>Monthly percent difference in adp_smallbiz_payrolls</v>
      </c>
      <c r="D128" t="s" s="5">
        <v>6</v>
      </c>
      <c r="E128" t="s" s="5">
        <v>24</v>
      </c>
    </row>
    <row r="129" ht="13.55" customHeight="1">
      <c r="A129" s="6">
        <v>127</v>
      </c>
      <c r="B129" t="s" s="9">
        <v>261</v>
      </c>
      <c r="C129" t="str" s="10" cm="1">
        <f t="array" ref="C129">D129&amp;" percent difference in "&amp;B126</f>
        <v>Quarterly percent difference in adp_smallbiz_payrolls</v>
      </c>
      <c r="D129" t="s" s="5">
        <v>10</v>
      </c>
      <c r="E129" t="s" s="5">
        <v>24</v>
      </c>
    </row>
    <row r="130" ht="13.55" customHeight="1">
      <c r="A130" s="6">
        <v>128</v>
      </c>
      <c r="B130" t="s" s="9">
        <v>263</v>
      </c>
      <c r="C130" t="s" s="8">
        <v>264</v>
      </c>
      <c r="D130" t="s" s="5">
        <v>24</v>
      </c>
      <c r="E130" t="s" s="5">
        <v>24</v>
      </c>
    </row>
    <row r="131" ht="13.55" customHeight="1">
      <c r="A131" s="6">
        <v>129</v>
      </c>
      <c r="B131" t="s" s="9">
        <v>265</v>
      </c>
      <c r="C131" t="str" s="10" cm="1">
        <f t="array" ref="C131">D131&amp;" percent difference in "&amp;B130</f>
        <v>Weekly percent difference in adp_largebiz_payrolls</v>
      </c>
      <c r="D131" t="s" s="5">
        <v>24</v>
      </c>
      <c r="E131" t="s" s="5">
        <v>24</v>
      </c>
    </row>
    <row r="132" ht="13.55" customHeight="1">
      <c r="A132" s="6">
        <v>130</v>
      </c>
      <c r="B132" t="s" s="9">
        <v>267</v>
      </c>
      <c r="C132" t="str" s="10" cm="1">
        <f t="array" ref="C132">D132&amp;" percent difference in "&amp;B130</f>
        <v>Monthly percent difference in adp_largebiz_payrolls</v>
      </c>
      <c r="D132" t="s" s="5">
        <v>6</v>
      </c>
      <c r="E132" t="s" s="5">
        <v>24</v>
      </c>
    </row>
    <row r="133" ht="13.55" customHeight="1">
      <c r="A133" s="6">
        <v>131</v>
      </c>
      <c r="B133" t="s" s="9">
        <v>269</v>
      </c>
      <c r="C133" t="str" s="10" cm="1">
        <f t="array" ref="C133">D133&amp;" percent difference in "&amp;B130</f>
        <v>Quarterly percent difference in adp_largebiz_payrolls</v>
      </c>
      <c r="D133" t="s" s="5">
        <v>10</v>
      </c>
      <c r="E133" t="s" s="5">
        <v>24</v>
      </c>
    </row>
    <row r="134" ht="13.55" customHeight="1">
      <c r="A134" s="6">
        <v>132</v>
      </c>
      <c r="B134" t="s" s="9">
        <v>271</v>
      </c>
      <c r="C134" t="s" s="8">
        <v>272</v>
      </c>
      <c r="D134" t="s" s="5">
        <v>24</v>
      </c>
      <c r="E134" t="s" s="5">
        <v>24</v>
      </c>
    </row>
    <row r="135" ht="13.55" customHeight="1">
      <c r="A135" s="6">
        <v>133</v>
      </c>
      <c r="B135" t="s" s="9">
        <v>273</v>
      </c>
      <c r="C135" t="str" s="10" cm="1">
        <f t="array" ref="C135">D135&amp;" percent difference in "&amp;B134</f>
        <v>Weekly percent difference in adp_medlargebiz_payrolls</v>
      </c>
      <c r="D135" t="s" s="5">
        <v>24</v>
      </c>
      <c r="E135" t="s" s="5">
        <v>24</v>
      </c>
    </row>
    <row r="136" ht="13.55" customHeight="1">
      <c r="A136" s="6">
        <v>134</v>
      </c>
      <c r="B136" t="s" s="9">
        <v>275</v>
      </c>
      <c r="C136" t="str" s="10" cm="1">
        <f t="array" ref="C136">D136&amp;" percent difference in "&amp;B134</f>
        <v>Monthly percent difference in adp_medlargebiz_payrolls</v>
      </c>
      <c r="D136" t="s" s="5">
        <v>6</v>
      </c>
      <c r="E136" t="s" s="5">
        <v>24</v>
      </c>
    </row>
    <row r="137" ht="13.55" customHeight="1">
      <c r="A137" s="6">
        <v>135</v>
      </c>
      <c r="B137" t="s" s="9">
        <v>277</v>
      </c>
      <c r="C137" t="str" s="10" cm="1">
        <f t="array" ref="C137">D137&amp;" percent difference in "&amp;B134</f>
        <v>Quarterly percent difference in adp_medlargebiz_payrolls</v>
      </c>
      <c r="D137" t="s" s="5">
        <v>10</v>
      </c>
      <c r="E137" t="s" s="5">
        <v>24</v>
      </c>
    </row>
    <row r="138" ht="13.55" customHeight="1">
      <c r="A138" s="6">
        <v>136</v>
      </c>
      <c r="B138" t="s" s="9">
        <v>279</v>
      </c>
      <c r="C138" t="s" s="8">
        <v>280</v>
      </c>
      <c r="D138" t="s" s="5">
        <v>24</v>
      </c>
      <c r="E138" t="s" s="5">
        <v>24</v>
      </c>
    </row>
    <row r="139" ht="13.55" customHeight="1">
      <c r="A139" s="6">
        <v>137</v>
      </c>
      <c r="B139" t="s" s="9">
        <v>281</v>
      </c>
      <c r="C139" t="str" s="10" cm="1">
        <f t="array" ref="C139">D139&amp;" percent difference in "&amp;B138</f>
        <v>Weekly percent difference in adp_trade_transport_payrolls</v>
      </c>
      <c r="D139" t="s" s="5">
        <v>24</v>
      </c>
      <c r="E139" t="s" s="5">
        <v>24</v>
      </c>
    </row>
    <row r="140" ht="13.55" customHeight="1">
      <c r="A140" s="6">
        <v>138</v>
      </c>
      <c r="B140" t="s" s="9">
        <v>283</v>
      </c>
      <c r="C140" t="str" s="10" cm="1">
        <f t="array" ref="C140">D140&amp;" percent difference in "&amp;B138</f>
        <v>Monthly percent difference in adp_trade_transport_payrolls</v>
      </c>
      <c r="D140" t="s" s="5">
        <v>6</v>
      </c>
      <c r="E140" t="s" s="5">
        <v>24</v>
      </c>
    </row>
    <row r="141" ht="13.55" customHeight="1">
      <c r="A141" s="6">
        <v>139</v>
      </c>
      <c r="B141" t="s" s="9">
        <v>285</v>
      </c>
      <c r="C141" t="str" s="10" cm="1">
        <f t="array" ref="C141">D141&amp;" percent difference in "&amp;B138</f>
        <v>Quarterly percent difference in adp_trade_transport_payrolls</v>
      </c>
      <c r="D141" t="s" s="5">
        <v>10</v>
      </c>
      <c r="E141" t="s" s="5">
        <v>24</v>
      </c>
    </row>
    <row r="142" ht="13.55" customHeight="1">
      <c r="A142" s="6">
        <v>140</v>
      </c>
      <c r="B142" t="s" s="9">
        <v>287</v>
      </c>
      <c r="C142" t="s" s="8">
        <v>288</v>
      </c>
      <c r="D142" t="s" s="5">
        <v>24</v>
      </c>
      <c r="E142" t="s" s="5">
        <v>24</v>
      </c>
    </row>
    <row r="143" ht="13.55" customHeight="1">
      <c r="A143" s="6">
        <v>141</v>
      </c>
      <c r="B143" t="s" s="9">
        <v>289</v>
      </c>
      <c r="C143" t="str" s="10" cm="1">
        <f t="array" ref="C143">D143&amp;" percent difference in "&amp;B142</f>
        <v>Weekly percent difference in adp_financial_payrolls</v>
      </c>
      <c r="D143" t="s" s="5">
        <v>24</v>
      </c>
      <c r="E143" t="s" s="5">
        <v>24</v>
      </c>
    </row>
    <row r="144" ht="13.55" customHeight="1">
      <c r="A144" s="6">
        <v>142</v>
      </c>
      <c r="B144" t="s" s="9">
        <v>291</v>
      </c>
      <c r="C144" t="str" s="10" cm="1">
        <f t="array" ref="C144">D144&amp;" percent difference in "&amp;B142</f>
        <v>Monthly percent difference in adp_financial_payrolls</v>
      </c>
      <c r="D144" t="s" s="5">
        <v>6</v>
      </c>
      <c r="E144" t="s" s="5">
        <v>24</v>
      </c>
    </row>
    <row r="145" ht="13.55" customHeight="1">
      <c r="A145" s="6">
        <v>143</v>
      </c>
      <c r="B145" t="s" s="9">
        <v>293</v>
      </c>
      <c r="C145" t="str" s="10" cm="1">
        <f t="array" ref="C145">D145&amp;" percent difference in "&amp;B142</f>
        <v>Quarterly percent difference in adp_financial_payrolls</v>
      </c>
      <c r="D145" t="s" s="5">
        <v>10</v>
      </c>
      <c r="E145" t="s" s="5">
        <v>24</v>
      </c>
    </row>
    <row r="146" ht="13.55" customHeight="1">
      <c r="A146" s="6">
        <v>144</v>
      </c>
      <c r="B146" t="s" s="9">
        <v>295</v>
      </c>
      <c r="C146" t="s" s="8">
        <v>296</v>
      </c>
      <c r="D146" t="s" s="5">
        <v>24</v>
      </c>
      <c r="E146" t="s" s="5">
        <v>24</v>
      </c>
    </row>
    <row r="147" ht="13.55" customHeight="1">
      <c r="A147" s="6">
        <v>145</v>
      </c>
      <c r="B147" t="s" s="9">
        <v>297</v>
      </c>
      <c r="C147" t="str" s="10" cm="1">
        <f t="array" ref="C147">D147&amp;" percent difference in "&amp;B146</f>
        <v>Weekly percent difference in adp_mining_payrolls</v>
      </c>
      <c r="D147" t="s" s="5">
        <v>24</v>
      </c>
      <c r="E147" t="s" s="5">
        <v>24</v>
      </c>
    </row>
    <row r="148" ht="13.55" customHeight="1">
      <c r="A148" s="6">
        <v>146</v>
      </c>
      <c r="B148" t="s" s="9">
        <v>299</v>
      </c>
      <c r="C148" t="str" s="10" cm="1">
        <f t="array" ref="C148">D148&amp;" percent difference in "&amp;B146</f>
        <v>Monthly percent difference in adp_mining_payrolls</v>
      </c>
      <c r="D148" t="s" s="5">
        <v>6</v>
      </c>
      <c r="E148" t="s" s="5">
        <v>24</v>
      </c>
    </row>
    <row r="149" ht="13.55" customHeight="1">
      <c r="A149" s="6">
        <v>147</v>
      </c>
      <c r="B149" t="s" s="9">
        <v>301</v>
      </c>
      <c r="C149" t="str" s="10" cm="1">
        <f t="array" ref="C149">D149&amp;" percent difference in "&amp;B146</f>
        <v>Quarterly percent difference in adp_mining_payrolls</v>
      </c>
      <c r="D149" t="s" s="5">
        <v>10</v>
      </c>
      <c r="E149" t="s" s="5">
        <v>24</v>
      </c>
    </row>
    <row r="150" ht="13.55" customHeight="1">
      <c r="A150" s="6">
        <v>148</v>
      </c>
      <c r="B150" t="s" s="9">
        <v>303</v>
      </c>
      <c r="C150" t="s" s="8">
        <v>304</v>
      </c>
      <c r="D150" t="s" s="5">
        <v>24</v>
      </c>
      <c r="E150" t="s" s="5">
        <v>24</v>
      </c>
    </row>
    <row r="151" ht="13.55" customHeight="1">
      <c r="A151" s="6">
        <v>149</v>
      </c>
      <c r="B151" t="s" s="9">
        <v>305</v>
      </c>
      <c r="C151" t="str" s="10" cm="1">
        <f t="array" ref="C151">D151&amp;" percent difference in "&amp;B150</f>
        <v>Weekly percent difference in adp_otherservices_payrolls</v>
      </c>
      <c r="D151" t="s" s="5">
        <v>24</v>
      </c>
      <c r="E151" t="s" s="5">
        <v>24</v>
      </c>
    </row>
    <row r="152" ht="13.55" customHeight="1">
      <c r="A152" s="6">
        <v>150</v>
      </c>
      <c r="B152" t="s" s="9">
        <v>307</v>
      </c>
      <c r="C152" t="str" s="10" cm="1">
        <f t="array" ref="C152">D152&amp;" percent difference in "&amp;B150</f>
        <v>Monthly percent difference in adp_otherservices_payrolls</v>
      </c>
      <c r="D152" t="s" s="5">
        <v>6</v>
      </c>
      <c r="E152" t="s" s="5">
        <v>24</v>
      </c>
    </row>
    <row r="153" ht="13.55" customHeight="1">
      <c r="A153" s="6">
        <v>151</v>
      </c>
      <c r="B153" t="s" s="9">
        <v>309</v>
      </c>
      <c r="C153" t="str" s="10" cm="1">
        <f t="array" ref="C153">D153&amp;" percent difference in "&amp;B150</f>
        <v>Quarterly percent difference in adp_otherservices_payrolls</v>
      </c>
      <c r="D153" t="s" s="5">
        <v>10</v>
      </c>
      <c r="E153" t="s" s="5">
        <v>24</v>
      </c>
    </row>
    <row r="154" ht="13.55" customHeight="1">
      <c r="A154" s="6">
        <v>152</v>
      </c>
      <c r="B154" t="s" s="9">
        <v>311</v>
      </c>
      <c r="C154" t="s" s="8">
        <v>312</v>
      </c>
      <c r="D154" t="s" s="5">
        <v>6</v>
      </c>
      <c r="E154" t="s" s="5">
        <v>6</v>
      </c>
    </row>
    <row r="155" ht="13.55" customHeight="1">
      <c r="A155" s="6">
        <v>153</v>
      </c>
      <c r="B155" t="s" s="9">
        <v>313</v>
      </c>
      <c r="C155" t="str" s="10" cm="1">
        <f t="array" ref="C155">D155&amp;" percent difference in "&amp;B154</f>
        <v>Monthly percent difference in pce</v>
      </c>
      <c r="D155" t="s" s="5">
        <v>6</v>
      </c>
      <c r="E155" t="s" s="5">
        <v>6</v>
      </c>
    </row>
    <row r="156" ht="13.55" customHeight="1">
      <c r="A156" s="6">
        <v>154</v>
      </c>
      <c r="B156" t="s" s="9">
        <v>315</v>
      </c>
      <c r="C156" t="str" s="10" cm="1">
        <f t="array" ref="C156">D156&amp;" percent difference in "&amp;B155</f>
        <v>Quarterly percent difference in pce_pctdiff_monthly</v>
      </c>
      <c r="D156" t="s" s="5">
        <v>10</v>
      </c>
      <c r="E156" t="s" s="5">
        <v>6</v>
      </c>
    </row>
    <row r="157" ht="13.55" customHeight="1">
      <c r="A157" s="6">
        <v>155</v>
      </c>
      <c r="B157" t="s" s="9">
        <v>317</v>
      </c>
      <c r="C157" t="s" s="8">
        <v>318</v>
      </c>
      <c r="D157" t="s" s="5">
        <v>6</v>
      </c>
      <c r="E157" t="s" s="5">
        <v>6</v>
      </c>
    </row>
    <row r="158" ht="13.55" customHeight="1">
      <c r="A158" s="6">
        <v>156</v>
      </c>
      <c r="B158" t="s" s="9">
        <v>319</v>
      </c>
      <c r="C158" t="str" s="10" cm="1">
        <f t="array" ref="C158">D158&amp;" percent difference in "&amp;B157</f>
        <v>Monthly percent difference in pce_goods</v>
      </c>
      <c r="D158" t="s" s="5">
        <v>6</v>
      </c>
      <c r="E158" t="s" s="5">
        <v>6</v>
      </c>
    </row>
    <row r="159" ht="13.55" customHeight="1">
      <c r="A159" s="6">
        <v>157</v>
      </c>
      <c r="B159" t="s" s="9">
        <v>321</v>
      </c>
      <c r="C159" t="str" s="10" cm="1">
        <f t="array" ref="C159">D159&amp;" percent difference in "&amp;B158</f>
        <v>Quarterly percent difference in pce_goods_pctdiff_monthly</v>
      </c>
      <c r="D159" t="s" s="5">
        <v>10</v>
      </c>
      <c r="E159" t="s" s="5">
        <v>6</v>
      </c>
    </row>
    <row r="160" ht="13.55" customHeight="1">
      <c r="A160" s="6">
        <v>158</v>
      </c>
      <c r="B160" t="s" s="9">
        <v>323</v>
      </c>
      <c r="C160" t="s" s="8">
        <v>324</v>
      </c>
      <c r="D160" t="s" s="5">
        <v>6</v>
      </c>
      <c r="E160" t="s" s="5">
        <v>6</v>
      </c>
    </row>
    <row r="161" ht="13.55" customHeight="1">
      <c r="A161" s="6">
        <v>159</v>
      </c>
      <c r="B161" t="s" s="9">
        <v>325</v>
      </c>
      <c r="C161" t="str" s="10" cm="1">
        <f t="array" ref="C161">D161&amp;" percent difference in "&amp;B160</f>
        <v>Monthly percent difference in pce_durablegoods</v>
      </c>
      <c r="D161" t="s" s="5">
        <v>6</v>
      </c>
      <c r="E161" t="s" s="5">
        <v>6</v>
      </c>
    </row>
    <row r="162" ht="13.55" customHeight="1">
      <c r="A162" s="6">
        <v>160</v>
      </c>
      <c r="B162" t="s" s="9">
        <v>327</v>
      </c>
      <c r="C162" t="str" s="10" cm="1">
        <f t="array" ref="C162">D162&amp;" percent difference in "&amp;B161</f>
        <v>Quarterly percent difference in pce_durablegoods_pctdiff_monthly</v>
      </c>
      <c r="D162" t="s" s="5">
        <v>10</v>
      </c>
      <c r="E162" t="s" s="5">
        <v>6</v>
      </c>
    </row>
    <row r="163" ht="13.55" customHeight="1">
      <c r="A163" s="6">
        <v>161</v>
      </c>
      <c r="B163" t="s" s="9">
        <v>329</v>
      </c>
      <c r="C163" t="s" s="8">
        <v>330</v>
      </c>
      <c r="D163" t="s" s="5">
        <v>6</v>
      </c>
      <c r="E163" t="s" s="5">
        <v>6</v>
      </c>
    </row>
    <row r="164" ht="13.55" customHeight="1">
      <c r="A164" s="6">
        <v>162</v>
      </c>
      <c r="B164" t="s" s="9">
        <v>331</v>
      </c>
      <c r="C164" t="str" s="10" cm="1">
        <f t="array" ref="C164">D164&amp;" percent difference in "&amp;B163</f>
        <v>Monthly percent difference in pce_services</v>
      </c>
      <c r="D164" t="s" s="5">
        <v>6</v>
      </c>
      <c r="E164" t="s" s="5">
        <v>6</v>
      </c>
    </row>
    <row r="165" ht="13.55" customHeight="1">
      <c r="A165" s="6">
        <v>163</v>
      </c>
      <c r="B165" t="s" s="9">
        <v>333</v>
      </c>
      <c r="C165" t="str" s="10" cm="1">
        <f t="array" ref="C165">D165&amp;" percent difference in "&amp;B164</f>
        <v>Quarterly percent difference in pce_services_pctdiff_monthly</v>
      </c>
      <c r="D165" t="s" s="5">
        <v>10</v>
      </c>
      <c r="E165" t="s" s="5">
        <v>6</v>
      </c>
    </row>
    <row r="166" ht="13.55" customHeight="1">
      <c r="A166" s="6">
        <v>164</v>
      </c>
      <c r="B166" t="s" s="9">
        <v>335</v>
      </c>
      <c r="C166" t="s" s="8">
        <v>336</v>
      </c>
      <c r="D166" t="s" s="5">
        <v>6</v>
      </c>
      <c r="E166" t="s" s="5">
        <v>6</v>
      </c>
    </row>
    <row r="167" ht="13.55" customHeight="1">
      <c r="A167" s="6">
        <v>165</v>
      </c>
      <c r="B167" t="s" s="9">
        <v>337</v>
      </c>
      <c r="C167" t="str" s="10" cm="1">
        <f t="array" ref="C167">D167&amp;" percent difference in "&amp;B166</f>
        <v>Monthly percent difference in pce_nondurablegoods</v>
      </c>
      <c r="D167" t="s" s="5">
        <v>6</v>
      </c>
      <c r="E167" t="s" s="5">
        <v>6</v>
      </c>
    </row>
    <row r="168" ht="13.55" customHeight="1">
      <c r="A168" s="6">
        <v>166</v>
      </c>
      <c r="B168" t="s" s="9">
        <v>339</v>
      </c>
      <c r="C168" t="str" s="10" cm="1">
        <f t="array" ref="C168">D168&amp;" percent difference in "&amp;B167</f>
        <v>Quarterly percent difference in pce_nondurablegoods_pctdiff_monthly</v>
      </c>
      <c r="D168" t="s" s="5">
        <v>10</v>
      </c>
      <c r="E168" t="s" s="5">
        <v>6</v>
      </c>
    </row>
    <row r="169" ht="13.55" customHeight="1">
      <c r="A169" s="6">
        <v>167</v>
      </c>
      <c r="B169" t="s" s="9">
        <v>341</v>
      </c>
      <c r="C169" t="s" s="8">
        <v>342</v>
      </c>
      <c r="D169" t="s" s="5">
        <v>21</v>
      </c>
      <c r="E169" t="s" s="5">
        <v>21</v>
      </c>
    </row>
    <row r="170" ht="13.55" customHeight="1">
      <c r="A170" s="6">
        <v>168</v>
      </c>
      <c r="B170" t="s" s="9">
        <v>343</v>
      </c>
      <c r="C170" t="str" s="10" cm="1">
        <f t="array" ref="C170">D170&amp;" percent difference in "&amp;B169</f>
        <v>Monthly percent difference in usdollar_index</v>
      </c>
      <c r="D170" t="s" s="5">
        <v>6</v>
      </c>
      <c r="E170" t="s" s="5">
        <v>21</v>
      </c>
    </row>
    <row r="171" ht="13.55" customHeight="1">
      <c r="A171" s="6">
        <v>169</v>
      </c>
      <c r="B171" t="s" s="9">
        <v>345</v>
      </c>
      <c r="C171" t="str" s="10" cm="1">
        <f t="array" ref="C171">D171&amp;" percent difference in "&amp;B170</f>
        <v>Quarterly percent difference in usdollar_index_pctdiff_monthly</v>
      </c>
      <c r="D171" t="s" s="5">
        <v>10</v>
      </c>
      <c r="E171" t="s" s="5">
        <v>21</v>
      </c>
    </row>
    <row r="172" ht="13.55" customHeight="1">
      <c r="A172" s="6">
        <v>170</v>
      </c>
      <c r="B172" t="s" s="9">
        <v>347</v>
      </c>
      <c r="C172" t="s" s="8">
        <v>348</v>
      </c>
      <c r="D172" t="s" s="5">
        <v>6</v>
      </c>
      <c r="E172" t="s" s="5">
        <v>6</v>
      </c>
    </row>
    <row r="173" ht="13.55" customHeight="1">
      <c r="A173" s="6">
        <v>171</v>
      </c>
      <c r="B173" t="s" s="9">
        <v>349</v>
      </c>
      <c r="C173" t="str" s="10" cm="1">
        <f t="array" ref="C173">D173&amp;" percent difference in "&amp;B172</f>
        <v>Monthly percent difference in credit_card_interest_rate</v>
      </c>
      <c r="D173" t="s" s="5">
        <v>6</v>
      </c>
      <c r="E173" t="s" s="5">
        <v>6</v>
      </c>
    </row>
    <row r="174" ht="13.55" customHeight="1">
      <c r="A174" s="6">
        <v>172</v>
      </c>
      <c r="B174" t="s" s="9">
        <v>351</v>
      </c>
      <c r="C174" t="str" s="10" cm="1">
        <f t="array" ref="C174">D174&amp;" percent difference in "&amp;B172</f>
        <v>Quarterly percent difference in credit_card_interest_rate</v>
      </c>
      <c r="D174" t="s" s="5">
        <v>10</v>
      </c>
      <c r="E174" t="s" s="5">
        <v>6</v>
      </c>
    </row>
    <row r="175" ht="13.55" customHeight="1">
      <c r="A175" s="6">
        <v>173</v>
      </c>
      <c r="B175" t="s" s="9">
        <v>353</v>
      </c>
      <c r="C175" t="s" s="8">
        <v>354</v>
      </c>
      <c r="D175" t="s" s="5">
        <v>10</v>
      </c>
      <c r="E175" t="s" s="5">
        <v>10</v>
      </c>
    </row>
    <row r="176" ht="13.55" customHeight="1">
      <c r="A176" s="6">
        <v>174</v>
      </c>
      <c r="B176" t="s" s="9">
        <v>355</v>
      </c>
      <c r="C176" t="str" s="10" cm="1">
        <f t="array" ref="C176">D176&amp;" percent difference in "&amp;B175</f>
        <v>Quarterly percent difference in credit_card_delinquency</v>
      </c>
      <c r="D176" t="s" s="5">
        <v>10</v>
      </c>
      <c r="E176" t="s" s="5">
        <v>10</v>
      </c>
    </row>
    <row r="177" ht="13.55" customHeight="1">
      <c r="A177" s="6">
        <v>175</v>
      </c>
      <c r="B177" t="s" s="9">
        <v>357</v>
      </c>
      <c r="C177" t="s" s="8">
        <v>358</v>
      </c>
      <c r="D177" t="s" s="5">
        <v>10</v>
      </c>
      <c r="E177" t="s" s="5">
        <v>10</v>
      </c>
    </row>
    <row r="178" ht="13.55" customHeight="1">
      <c r="A178" s="6">
        <v>176</v>
      </c>
      <c r="B178" t="s" s="9">
        <v>359</v>
      </c>
      <c r="C178" t="str" s="10" cm="1">
        <f t="array" ref="C178">D178&amp;" percent difference in "&amp;B177</f>
        <v>Quarterly percent difference in consumer_loan_delinquency</v>
      </c>
      <c r="D178" t="s" s="5">
        <v>10</v>
      </c>
      <c r="E178" t="s" s="5">
        <v>10</v>
      </c>
    </row>
    <row r="179" ht="13.55" customHeight="1">
      <c r="A179" s="6">
        <v>177</v>
      </c>
      <c r="B179" t="s" s="9">
        <v>361</v>
      </c>
      <c r="C179" t="s" s="8">
        <v>362</v>
      </c>
      <c r="D179" t="s" s="5">
        <v>10</v>
      </c>
      <c r="E179" t="s" s="5">
        <v>10</v>
      </c>
    </row>
    <row r="180" ht="13.55" customHeight="1">
      <c r="A180" s="6">
        <v>178</v>
      </c>
      <c r="B180" t="s" s="9">
        <v>363</v>
      </c>
      <c r="C180" t="str" s="10" cm="1">
        <f t="array" ref="C180">D180&amp;" percent difference in "&amp;B179</f>
        <v>Quarterly percent difference in business_loan_delinquency</v>
      </c>
      <c r="D180" t="s" s="5">
        <v>10</v>
      </c>
      <c r="E180" t="s" s="5">
        <v>10</v>
      </c>
    </row>
    <row r="181" ht="13.55" customHeight="1">
      <c r="A181" s="6">
        <v>179</v>
      </c>
      <c r="B181" t="s" s="9">
        <v>365</v>
      </c>
      <c r="C181" t="s" s="8">
        <v>366</v>
      </c>
      <c r="D181" t="s" s="5">
        <v>21</v>
      </c>
      <c r="E181" t="s" s="5">
        <v>21</v>
      </c>
    </row>
    <row r="182" ht="13.55" customHeight="1">
      <c r="A182" s="6">
        <v>180</v>
      </c>
      <c r="B182" t="s" s="9">
        <v>367</v>
      </c>
      <c r="C182" t="str" s="10" cm="1">
        <f t="array" ref="C182">D182&amp;" nominal difference in "&amp;B181</f>
        <v>Daily nominal difference in junk_bond_yield</v>
      </c>
      <c r="D182" t="s" s="5">
        <v>21</v>
      </c>
      <c r="E182" t="s" s="5">
        <v>21</v>
      </c>
    </row>
    <row r="183" ht="13.55" customHeight="1">
      <c r="A183" s="6">
        <v>181</v>
      </c>
      <c r="B183" t="s" s="9">
        <v>369</v>
      </c>
      <c r="C183" t="str" s="10" cm="1">
        <f t="array" ref="C183">D183&amp;" nominal difference in "&amp;B181</f>
        <v>Monthly nominal difference in junk_bond_yield</v>
      </c>
      <c r="D183" t="s" s="5">
        <v>6</v>
      </c>
      <c r="E183" t="s" s="5">
        <v>21</v>
      </c>
    </row>
    <row r="184" ht="13.55" customHeight="1">
      <c r="A184" s="6">
        <v>182</v>
      </c>
      <c r="B184" t="s" s="9">
        <v>371</v>
      </c>
      <c r="C184" t="str" s="10" cm="1">
        <f t="array" ref="C184">D184&amp;" nominal difference in "&amp;B181</f>
        <v>Quarterly nominal difference in junk_bond_yield</v>
      </c>
      <c r="D184" t="s" s="5">
        <v>10</v>
      </c>
      <c r="E184" t="s" s="5">
        <v>21</v>
      </c>
    </row>
    <row r="185" ht="13.55" customHeight="1">
      <c r="A185" s="6">
        <v>183</v>
      </c>
      <c r="B185" t="s" s="9">
        <v>373</v>
      </c>
      <c r="C185" t="str" s="10" cm="1">
        <f t="array" ref="C185">D182&amp;" percent difference in "&amp;B181</f>
        <v>Daily percent difference in junk_bond_yield</v>
      </c>
      <c r="D185" t="s" s="5">
        <v>21</v>
      </c>
      <c r="E185" t="s" s="5">
        <v>21</v>
      </c>
    </row>
    <row r="186" ht="13.55" customHeight="1">
      <c r="A186" s="6">
        <v>184</v>
      </c>
      <c r="B186" t="s" s="9">
        <v>375</v>
      </c>
      <c r="C186" t="str" s="10" cm="1">
        <f t="array" ref="C186">D183&amp;" percent difference in "&amp;B181</f>
        <v>Monthly percent difference in junk_bond_yield</v>
      </c>
      <c r="D186" t="s" s="5">
        <v>6</v>
      </c>
      <c r="E186" t="s" s="5">
        <v>21</v>
      </c>
    </row>
    <row r="187" ht="13.55" customHeight="1">
      <c r="A187" s="6">
        <v>185</v>
      </c>
      <c r="B187" t="s" s="9">
        <v>377</v>
      </c>
      <c r="C187" t="str" s="10" cm="1">
        <f t="array" ref="C187">D184&amp;" percent difference in "&amp;B181</f>
        <v>Quarterly percent difference in junk_bond_yield</v>
      </c>
      <c r="D187" t="s" s="5">
        <v>10</v>
      </c>
      <c r="E187" t="s" s="5">
        <v>21</v>
      </c>
    </row>
    <row r="188" ht="13.55" customHeight="1">
      <c r="A188" s="6">
        <v>186</v>
      </c>
      <c r="B188" t="s" s="9">
        <v>379</v>
      </c>
      <c r="C188" t="s" s="8">
        <v>380</v>
      </c>
      <c r="D188" t="s" s="5">
        <v>21</v>
      </c>
      <c r="E188" t="s" s="5">
        <v>21</v>
      </c>
    </row>
    <row r="189" ht="13.55" customHeight="1">
      <c r="A189" s="6">
        <v>187</v>
      </c>
      <c r="B189" t="s" s="9">
        <v>381</v>
      </c>
      <c r="C189" t="str" s="10" cm="1">
        <f t="array" ref="C189">D189&amp;" nominal difference in "&amp;B188</f>
        <v>Daily nominal difference in junk_bond_oas_spread</v>
      </c>
      <c r="D189" t="s" s="5">
        <v>21</v>
      </c>
      <c r="E189" t="s" s="5">
        <v>21</v>
      </c>
    </row>
    <row r="190" ht="13.55" customHeight="1">
      <c r="A190" s="6">
        <v>188</v>
      </c>
      <c r="B190" t="s" s="9">
        <v>383</v>
      </c>
      <c r="C190" t="str" s="10" cm="1">
        <f t="array" ref="C190">D190&amp;" nominal difference in "&amp;B188</f>
        <v>Monthly nominal difference in junk_bond_oas_spread</v>
      </c>
      <c r="D190" t="s" s="5">
        <v>6</v>
      </c>
      <c r="E190" t="s" s="5">
        <v>21</v>
      </c>
    </row>
    <row r="191" ht="13.55" customHeight="1">
      <c r="A191" s="6">
        <v>189</v>
      </c>
      <c r="B191" t="s" s="9">
        <v>385</v>
      </c>
      <c r="C191" t="str" s="10" cm="1">
        <f t="array" ref="C191">D191&amp;" nominal difference in "&amp;B188</f>
        <v>Quarterly nominal difference in junk_bond_oas_spread</v>
      </c>
      <c r="D191" t="s" s="5">
        <v>10</v>
      </c>
      <c r="E191" t="s" s="5">
        <v>21</v>
      </c>
    </row>
    <row r="192" ht="13.55" customHeight="1">
      <c r="A192" s="6">
        <v>190</v>
      </c>
      <c r="B192" t="s" s="9">
        <v>387</v>
      </c>
      <c r="C192" t="str" s="10" cm="1">
        <f t="array" ref="C192">D189&amp;" percent difference in "&amp;B188</f>
        <v>Daily percent difference in junk_bond_oas_spread</v>
      </c>
      <c r="D192" t="s" s="5">
        <v>21</v>
      </c>
      <c r="E192" t="s" s="5">
        <v>21</v>
      </c>
    </row>
    <row r="193" ht="13.55" customHeight="1">
      <c r="A193" s="6">
        <v>191</v>
      </c>
      <c r="B193" t="s" s="9">
        <v>389</v>
      </c>
      <c r="C193" t="str" s="10" cm="1">
        <f t="array" ref="C193">D190&amp;" percent difference in "&amp;B188</f>
        <v>Monthly percent difference in junk_bond_oas_spread</v>
      </c>
      <c r="D193" t="s" s="5">
        <v>6</v>
      </c>
      <c r="E193" t="s" s="5">
        <v>21</v>
      </c>
    </row>
    <row r="194" ht="13.55" customHeight="1">
      <c r="A194" s="6">
        <v>192</v>
      </c>
      <c r="B194" t="s" s="9">
        <v>391</v>
      </c>
      <c r="C194" t="str" s="10" cm="1">
        <f t="array" ref="C194">D191&amp;" percent difference in "&amp;B188</f>
        <v>Quarterly percent difference in junk_bond_oas_spread</v>
      </c>
      <c r="D194" t="s" s="5">
        <v>10</v>
      </c>
      <c r="E194" t="s" s="5">
        <v>21</v>
      </c>
    </row>
    <row r="195" ht="13.55" customHeight="1">
      <c r="A195" s="6">
        <v>193</v>
      </c>
      <c r="B195" t="s" s="9">
        <v>393</v>
      </c>
      <c r="C195" t="s" s="8">
        <v>394</v>
      </c>
      <c r="D195" t="s" s="5">
        <v>6</v>
      </c>
      <c r="E195" t="s" s="5">
        <v>6</v>
      </c>
    </row>
    <row r="196" ht="13.55" customHeight="1">
      <c r="A196" s="6">
        <v>194</v>
      </c>
      <c r="B196" t="s" s="9">
        <v>395</v>
      </c>
      <c r="C196" t="str" s="10" cm="1">
        <f t="array" ref="C196">D196&amp;" percent difference in "&amp;B195</f>
        <v>Monthly percent difference in retailer_inventories_by_sales</v>
      </c>
      <c r="D196" t="s" s="5">
        <v>6</v>
      </c>
      <c r="E196" t="s" s="5">
        <v>6</v>
      </c>
    </row>
    <row r="197" ht="13.55" customHeight="1">
      <c r="A197" s="6">
        <v>195</v>
      </c>
      <c r="B197" t="s" s="9">
        <v>397</v>
      </c>
      <c r="C197" t="str" s="10" cm="1">
        <f t="array" ref="C197">D197&amp;" percent difference in "&amp;B195</f>
        <v>Quarterly percent difference in retailer_inventories_by_sales</v>
      </c>
      <c r="D197" t="s" s="5">
        <v>10</v>
      </c>
      <c r="E197" t="s" s="5">
        <v>6</v>
      </c>
    </row>
    <row r="198" ht="13.55" customHeight="1">
      <c r="A198" s="6">
        <v>196</v>
      </c>
      <c r="B198" t="s" s="9">
        <v>399</v>
      </c>
      <c r="C198" t="s" s="8">
        <v>400</v>
      </c>
      <c r="D198" t="s" s="5">
        <v>6</v>
      </c>
      <c r="E198" t="s" s="5">
        <v>6</v>
      </c>
    </row>
    <row r="199" ht="13.55" customHeight="1">
      <c r="A199" s="6">
        <v>197</v>
      </c>
      <c r="B199" t="s" s="9">
        <v>401</v>
      </c>
      <c r="C199" t="str" s="10" cm="1">
        <f t="array" ref="C199">D199&amp;" percent difference in "&amp;B198</f>
        <v>Monthly percent difference in vehicle_sales</v>
      </c>
      <c r="D199" t="s" s="5">
        <v>6</v>
      </c>
      <c r="E199" t="s" s="5">
        <v>6</v>
      </c>
    </row>
    <row r="200" ht="13.55" customHeight="1">
      <c r="A200" s="6">
        <v>198</v>
      </c>
      <c r="B200" t="s" s="9">
        <v>403</v>
      </c>
      <c r="C200" t="str" s="10" cm="1">
        <f t="array" ref="C200">D200&amp;" percent difference in "&amp;B198</f>
        <v>Quarterly percent difference in vehicle_sales</v>
      </c>
      <c r="D200" t="s" s="5">
        <v>10</v>
      </c>
      <c r="E200" t="s" s="5">
        <v>6</v>
      </c>
    </row>
    <row r="201" ht="13.55" customHeight="1">
      <c r="A201" s="6">
        <v>199</v>
      </c>
      <c r="B201" t="s" s="9">
        <v>405</v>
      </c>
      <c r="C201" t="s" s="8">
        <v>406</v>
      </c>
      <c r="D201" t="s" s="5">
        <v>6</v>
      </c>
      <c r="E201" t="s" s="5">
        <v>6</v>
      </c>
    </row>
    <row r="202" ht="13.55" customHeight="1">
      <c r="A202" s="6">
        <v>200</v>
      </c>
      <c r="B202" t="s" s="9">
        <v>407</v>
      </c>
      <c r="C202" t="str" s="10" cm="1">
        <f t="array" ref="C202">D202&amp;" percent difference in "&amp;B201</f>
        <v>Monthly percent difference in car_inventories_by_sales</v>
      </c>
      <c r="D202" t="s" s="5">
        <v>6</v>
      </c>
      <c r="E202" t="s" s="5">
        <v>6</v>
      </c>
    </row>
    <row r="203" ht="13.55" customHeight="1">
      <c r="A203" s="6">
        <v>201</v>
      </c>
      <c r="B203" t="s" s="9">
        <v>409</v>
      </c>
      <c r="C203" t="str" s="10" cm="1">
        <f t="array" ref="C203">D203&amp;" percent difference in "&amp;B201</f>
        <v>Quarterly percent difference in car_inventories_by_sales</v>
      </c>
      <c r="D203" t="s" s="5">
        <v>10</v>
      </c>
      <c r="E203" t="s" s="5">
        <v>6</v>
      </c>
    </row>
    <row r="204" ht="13.55" customHeight="1">
      <c r="A204" s="6">
        <v>202</v>
      </c>
      <c r="B204" t="s" s="9">
        <v>411</v>
      </c>
      <c r="C204" t="s" s="8">
        <v>412</v>
      </c>
      <c r="D204" t="s" s="5">
        <v>6</v>
      </c>
      <c r="E204" t="s" s="5">
        <v>6</v>
      </c>
    </row>
    <row r="205" ht="13.55" customHeight="1">
      <c r="A205" s="6">
        <v>203</v>
      </c>
      <c r="B205" t="s" s="9">
        <v>413</v>
      </c>
      <c r="C205" t="str" s="10" cm="1">
        <f t="array" ref="C205">D205&amp;" percent difference in "&amp;B204</f>
        <v>Monthly percent difference in heavy_weight_truck_sales</v>
      </c>
      <c r="D205" t="s" s="5">
        <v>6</v>
      </c>
      <c r="E205" t="s" s="5">
        <v>6</v>
      </c>
    </row>
    <row r="206" ht="13.55" customHeight="1">
      <c r="A206" s="6">
        <v>204</v>
      </c>
      <c r="B206" t="s" s="9">
        <v>415</v>
      </c>
      <c r="C206" t="str" s="10" cm="1">
        <f t="array" ref="C206">D206&amp;" percent difference in "&amp;B204</f>
        <v>Quarterly percent difference in heavy_weight_truck_sales</v>
      </c>
      <c r="D206" t="s" s="5">
        <v>10</v>
      </c>
      <c r="E206" t="s" s="5">
        <v>6</v>
      </c>
    </row>
    <row r="207" ht="13.55" customHeight="1">
      <c r="A207" s="6">
        <v>205</v>
      </c>
      <c r="B207" t="s" s="9">
        <v>417</v>
      </c>
      <c r="C207" t="s" s="8">
        <v>418</v>
      </c>
      <c r="D207" t="s" s="5">
        <v>6</v>
      </c>
      <c r="E207" t="s" s="5">
        <v>6</v>
      </c>
    </row>
    <row r="208" ht="13.55" customHeight="1">
      <c r="A208" s="6">
        <v>206</v>
      </c>
      <c r="B208" t="s" s="9">
        <v>419</v>
      </c>
      <c r="C208" t="str" s="10" cm="1">
        <f t="array" ref="C208">D208&amp;" percent difference in "&amp;B207</f>
        <v>Monthly percent difference in light_vehicle_sales</v>
      </c>
      <c r="D208" t="s" s="5">
        <v>6</v>
      </c>
      <c r="E208" t="s" s="5">
        <v>6</v>
      </c>
    </row>
    <row r="209" ht="13.55" customHeight="1">
      <c r="A209" s="6">
        <v>207</v>
      </c>
      <c r="B209" t="s" s="9">
        <v>421</v>
      </c>
      <c r="C209" t="str" s="10" cm="1">
        <f t="array" ref="C209">D209&amp;" percent difference in "&amp;B207</f>
        <v>Quarterly percent difference in light_vehicle_sales</v>
      </c>
      <c r="D209" t="s" s="5">
        <v>10</v>
      </c>
      <c r="E209" t="s" s="5">
        <v>6</v>
      </c>
    </row>
    <row r="210" ht="13.55" customHeight="1">
      <c r="A210" s="6">
        <v>208</v>
      </c>
      <c r="B210" t="s" s="9">
        <v>423</v>
      </c>
      <c r="C210" t="s" s="8">
        <v>424</v>
      </c>
      <c r="D210" t="s" s="5">
        <v>6</v>
      </c>
      <c r="E210" t="s" s="5">
        <v>6</v>
      </c>
    </row>
    <row r="211" ht="13.55" customHeight="1">
      <c r="A211" s="6">
        <v>209</v>
      </c>
      <c r="B211" t="s" s="9">
        <v>425</v>
      </c>
      <c r="C211" t="str" s="10" cm="1">
        <f t="array" ref="C211">D211&amp;" percent difference in "&amp;B210</f>
        <v>Monthly percent difference in ppi_total</v>
      </c>
      <c r="D211" t="s" s="5">
        <v>6</v>
      </c>
      <c r="E211" t="s" s="5">
        <v>6</v>
      </c>
    </row>
    <row r="212" ht="13.55" customHeight="1">
      <c r="A212" s="6">
        <v>210</v>
      </c>
      <c r="B212" t="s" s="9">
        <v>427</v>
      </c>
      <c r="C212" t="str" s="10" cm="1">
        <f t="array" ref="C212">D212&amp;" percent difference in "&amp;B210</f>
        <v>Quarterly percent difference in ppi_total</v>
      </c>
      <c r="D212" t="s" s="5">
        <v>10</v>
      </c>
      <c r="E212" t="s" s="5">
        <v>6</v>
      </c>
    </row>
    <row r="213" ht="13.55" customHeight="1">
      <c r="A213" s="6">
        <v>211</v>
      </c>
      <c r="B213" t="s" s="9">
        <v>429</v>
      </c>
      <c r="C213" s="10"/>
      <c r="D213" s="11"/>
      <c r="E213" s="11"/>
    </row>
    <row r="214" ht="13.55" customHeight="1">
      <c r="A214" s="6">
        <v>212</v>
      </c>
      <c r="B214" t="s" s="9">
        <v>430</v>
      </c>
      <c r="C214" s="10"/>
      <c r="D214" s="11"/>
      <c r="E214" s="11"/>
    </row>
    <row r="215" ht="13.55" customHeight="1">
      <c r="A215" s="6">
        <v>213</v>
      </c>
      <c r="B215" t="s" s="9">
        <v>431</v>
      </c>
      <c r="C215" s="10"/>
      <c r="D215" s="11"/>
      <c r="E215" s="11"/>
    </row>
    <row r="216" ht="13.55" customHeight="1">
      <c r="A216" s="6">
        <v>214</v>
      </c>
      <c r="B216" t="s" s="9">
        <v>432</v>
      </c>
      <c r="C216" s="10"/>
      <c r="D216" s="11"/>
      <c r="E216" s="11"/>
    </row>
    <row r="217" ht="13.55" customHeight="1">
      <c r="A217" s="6">
        <v>215</v>
      </c>
      <c r="B217" t="s" s="9">
        <v>433</v>
      </c>
      <c r="C217" s="10"/>
      <c r="D217" s="11"/>
      <c r="E217" s="11"/>
    </row>
    <row r="218" ht="13.55" customHeight="1">
      <c r="A218" s="6">
        <v>216</v>
      </c>
      <c r="B218" t="s" s="9">
        <v>434</v>
      </c>
      <c r="C218" s="10"/>
      <c r="D218" s="11"/>
      <c r="E218" s="11"/>
    </row>
    <row r="219" ht="13.55" customHeight="1">
      <c r="A219" s="6">
        <v>217</v>
      </c>
      <c r="B219" t="s" s="9">
        <v>435</v>
      </c>
      <c r="C219" s="10"/>
      <c r="D219" s="11"/>
      <c r="E219" s="11"/>
    </row>
    <row r="220" ht="13.55" customHeight="1">
      <c r="A220" s="6">
        <v>218</v>
      </c>
      <c r="B220" t="s" s="9">
        <v>436</v>
      </c>
      <c r="C220" s="10"/>
      <c r="D220" s="11"/>
      <c r="E220" s="11"/>
    </row>
    <row r="221" ht="13.55" customHeight="1">
      <c r="A221" s="6">
        <v>219</v>
      </c>
      <c r="B221" t="s" s="9">
        <v>437</v>
      </c>
      <c r="C221" s="10"/>
      <c r="D221" s="11"/>
      <c r="E22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