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o\OneDrive\Desktop\"/>
    </mc:Choice>
  </mc:AlternateContent>
  <xr:revisionPtr revIDLastSave="0" documentId="13_ncr:1_{994CC46E-84DB-40EA-85C9-9F28F07B528F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2" l="1"/>
  <c r="F11" i="2"/>
  <c r="F12" i="2"/>
  <c r="F13" i="2" l="1"/>
  <c r="H5" i="2" a="1"/>
  <c r="H5" i="2" s="1"/>
  <c r="F34" i="2"/>
  <c r="F33" i="2"/>
  <c r="F32" i="2"/>
  <c r="F31" i="2"/>
  <c r="F30" i="2"/>
  <c r="F29" i="2"/>
  <c r="F28" i="2"/>
  <c r="F27" i="2"/>
  <c r="F26" i="2"/>
  <c r="F25" i="2"/>
  <c r="F23" i="2"/>
  <c r="F22" i="2"/>
  <c r="F21" i="2"/>
  <c r="F20" i="2"/>
  <c r="F19" i="2"/>
  <c r="F18" i="2"/>
  <c r="F17" i="2"/>
  <c r="F16" i="2"/>
  <c r="F15" i="2"/>
  <c r="F14" i="2"/>
  <c r="F35" i="2" l="1"/>
  <c r="F24" i="2"/>
  <c r="H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<sst xmlns="http://schemas.openxmlformats.org/spreadsheetml/2006/main" count="36" uniqueCount="29">
  <si>
    <t>Quantity</t>
  </si>
  <si>
    <t>Notes</t>
  </si>
  <si>
    <t>Link</t>
  </si>
  <si>
    <t>Requisition total</t>
  </si>
  <si>
    <t>Vendor Name</t>
  </si>
  <si>
    <t>Item Type</t>
  </si>
  <si>
    <t>Cost Per Unit</t>
  </si>
  <si>
    <t>Total Cost</t>
  </si>
  <si>
    <t xml:space="preserve">Number </t>
  </si>
  <si>
    <t>Fund</t>
  </si>
  <si>
    <t>Org</t>
  </si>
  <si>
    <t>Sub-Account</t>
  </si>
  <si>
    <t>Requester Name</t>
  </si>
  <si>
    <t>Split</t>
  </si>
  <si>
    <t xml:space="preserve">Funding Total </t>
  </si>
  <si>
    <t>Purchase Request Form</t>
  </si>
  <si>
    <t>Chair Approval</t>
  </si>
  <si>
    <t>Dean Approval</t>
  </si>
  <si>
    <t>Jonathan Ho</t>
  </si>
  <si>
    <t>McMaster</t>
  </si>
  <si>
    <t>Emergency Stop Enclosed Push-Button Switch</t>
  </si>
  <si>
    <t>https://www.mcmaster.com/6785K21</t>
  </si>
  <si>
    <t>Amazon</t>
  </si>
  <si>
    <t>MEAN WELL LRS-350-48 350.4W 48V 7.3 Amp Single Output Switchable Power Supply</t>
  </si>
  <si>
    <t>https://www.amazon.com/MEAN-WELL-LRS-350-48-350-4W-Switchable/dp/B013EU4KNK/ref=sr_1_1?crid=R3PTACGGSHGU&amp;dib=eyJ2IjoiMSJ9.patUb9wz7qjj3OP7LET8yBW9KutRo91X6p--GGilLTjlOmt2BknpDFdD1lkAnMOIN641iJuwGAh9dlVZFH3NphtgY1wjmnsuY6S69wV08dkJQjcTVfIvaGpD_2uUZV5A253C-fBj4EAQnmVpc0d64c_cw3tMfq93cI7xNL9B1VYBl65UmnkPL0XfUIjOPgS0OPZdFN1eVjSD_8tbGXEcjaailtj0fE2zLnpeQ61i-kQ.NiBj65aR9bEprIZQKM4pgoVdgi8hNZB5RSf4kKUz9LY&amp;dib_tag=se&amp;keywords=mean+well+48v+power+supply&amp;qid=1709481708&amp;sprefix=mean+well+48%2Caps%2C125&amp;sr=8-1</t>
  </si>
  <si>
    <t>ODrive</t>
  </si>
  <si>
    <t>USB-C to USB-A Cable and USB Isolator for ODrive Pro/S1</t>
  </si>
  <si>
    <t>https://odriverobotics.com/shop/usb-c-to-usb-a-cable-and-usb-isolator</t>
  </si>
  <si>
    <t>Date: 5/1/2024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</si>
</sst>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6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/>
    <xf numFmtId="0" fontId="3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9" fillId="2" borderId="2" xfId="0" applyNumberFormat="1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1" applyFont="1" applyFill="1" applyBorder="1" applyAlignment="1"/>
    <xf numFmtId="0" fontId="11" fillId="0" borderId="0" xfId="1" applyFont="1" applyAlignment="1"/>
    <xf numFmtId="14" fontId="7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2" borderId="4" xfId="0" applyNumberFormat="1" applyFont="1" applyFill="1" applyBorder="1" applyAlignment="1">
      <alignment horizontal="center"/>
    </xf>
    <xf numFmtId="0" fontId="10" fillId="2" borderId="0" xfId="0" applyFont="1" applyFill="1"/>
    <xf numFmtId="0" fontId="11" fillId="2" borderId="0" xfId="0" applyFont="1" applyFill="1"/>
    <xf numFmtId="0" fontId="11" fillId="2" borderId="0" xfId="0" applyFont="1" applyFill="1" applyAlignment="1">
      <alignment horizontal="center"/>
    </xf>
    <xf numFmtId="164" fontId="11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164" fontId="11" fillId="2" borderId="0" xfId="0" applyNumberFormat="1" applyFont="1" applyFill="1"/>
    <xf numFmtId="164" fontId="9" fillId="2" borderId="1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1" fillId="0" borderId="0" xfId="1" applyAlignment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alignment vertical="bottom" textRotation="0" wrapText="0" indent="0" justifyLastLine="0" shrinkToFit="0" readingOrder="0"/>
      <border outline="0">
        <right style="thin">
          <color theme="1"/>
        </right>
      </border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alignment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alignment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alignment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strike val="0"/>
        <outline val="0"/>
        <shadow val="0"/>
        <u val="none"/>
        <vertAlign val="baseline"/>
        <sz val="15"/>
        <name val="Calibri"/>
        <family val="2"/>
        <scheme val="minor"/>
      </font>
      <alignment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5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63C7175A-29BE-4617-AA06-A015ABD085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96A39F-8FA4-44ED-A17A-6FA85D9B9C27}" name="Table5" displayName="Table5" ref="A9:H35" insertRowShift="1" totalsRowShown="0" headerRowDxfId="41" dataDxfId="39" headerRowBorderDxfId="40" tableBorderDxfId="38">
  <autoFilter ref="A9:H35" xr:uid="{7996A39F-8FA4-44ED-A17A-6FA85D9B9C27}"/>
  <tableColumns count="8">
    <tableColumn id="15" xr3:uid="{5CF39C73-380F-45D2-B314-B219FDAB5DCF}" name="Number " dataDxfId="37"/>
    <tableColumn id="1" xr3:uid="{B8CE3250-3FFE-4206-9F4A-3ED795787F49}" name="Vendor Name" dataDxfId="36"/>
    <tableColumn id="2" xr3:uid="{E45C36A9-6101-42A1-A0CB-E3DAFDB59E8B}" name="Item Type" dataDxfId="35"/>
    <tableColumn id="3" xr3:uid="{A6B2193B-885C-43DE-85F2-F5C5CF7182FB}" name="Quantity" dataDxfId="34"/>
    <tableColumn id="4" xr3:uid="{16907F88-6137-454B-BF4C-02EF778E19AA}" name="Cost Per Unit" dataDxfId="33"/>
    <tableColumn id="5" xr3:uid="{DFFB4344-4219-4C03-B082-617688138461}" name="Total Cost" dataDxfId="32"/>
    <tableColumn id="6" xr3:uid="{F7EFE9AC-5EB3-485B-818A-CA1E288AEA99}" name="Notes" dataDxfId="31"/>
    <tableColumn id="7" xr3:uid="{3983C875-B5E8-4EBB-9487-31975B69077F}" name="Link" dataDxfId="3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912F55-9A0D-4916-B330-F4C46E1AE3C1}" name="Table26" displayName="Table26" ref="C4:H5" totalsRowShown="0" headerRowDxfId="29" dataDxfId="27" headerRowBorderDxfId="28" tableBorderDxfId="26">
  <autoFilter ref="C4:H5" xr:uid="{63912F55-9A0D-4916-B330-F4C46E1AE3C1}"/>
  <tableColumns count="6">
    <tableColumn id="5" xr3:uid="{01E55BCD-4936-4F0E-B5F1-BCC100610D2D}" name="Dean Approval" dataDxfId="25"/>
    <tableColumn id="1" xr3:uid="{713228E9-AEF2-4115-8AC1-7AF7E267CFDE}" name="Fund" dataDxfId="24"/>
    <tableColumn id="2" xr3:uid="{C34E3370-3411-4749-ACB7-DC9DBED644C0}" name="Org" dataDxfId="23"/>
    <tableColumn id="3" xr3:uid="{0204CAF3-3DD0-4A90-B60E-5A1F57734D7E}" name="Sub-Account" dataDxfId="22"/>
    <tableColumn id="6" xr3:uid="{0EEE2887-6B8E-44A0-8C2B-40E15589E1C6}" name="Split" dataDxfId="21"/>
    <tableColumn id="7" xr3:uid="{84CA883C-BEA1-4C57-A6B1-9B546215AF7F}" name="Funding Total " dataDxfId="20">
      <calculatedColumnFormula array="1">Table26[[#This Row],[Split]]+Table2710[Split]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0B2C25-0D50-4D1B-9FF8-4E71F97FAB7B}" name="Table39" displayName="Table39" ref="A4:B5" totalsRowShown="0" headerRowDxfId="19" dataDxfId="17" headerRowBorderDxfId="18">
  <autoFilter ref="A4:B5" xr:uid="{910B2C25-0D50-4D1B-9FF8-4E71F97FAB7B}"/>
  <tableColumns count="2">
    <tableColumn id="1" xr3:uid="{ECB64F8C-6CD2-4AE3-B916-CE3588CAA44C}" name="Requester Name" dataDxfId="16"/>
    <tableColumn id="2" xr3:uid="{FC123BF4-C4D9-46CD-A88E-D992AC45EEA2}" name="Chair Approval" dataDxfId="1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E6CB0B-29FF-43D1-BFCE-173D012E6A60}" name="Table2710" displayName="Table2710" ref="C6:H7" totalsRowShown="0" headerRowDxfId="14" dataDxfId="12" headerRowBorderDxfId="13" tableBorderDxfId="11">
  <autoFilter ref="C6:H7" xr:uid="{D6E6CB0B-29FF-43D1-BFCE-173D012E6A60}"/>
  <tableColumns count="6">
    <tableColumn id="9" xr3:uid="{0EE2AAA6-2AFD-4F3F-AB4E-8E09BD2A82BA}" name="Dean Approval" dataDxfId="10"/>
    <tableColumn id="1" xr3:uid="{97D631A5-83FD-43A0-B9FE-149D32C70854}" name="Fund" dataDxfId="9"/>
    <tableColumn id="2" xr3:uid="{0FE176A2-F4E1-4A08-9676-868E987897FE}" name="Org" dataDxfId="8"/>
    <tableColumn id="3" xr3:uid="{0AFBD3A8-1E8F-4E2D-BF77-DC62B349B12E}" name="Sub-Account" dataDxfId="7"/>
    <tableColumn id="8" xr3:uid="{6F99545E-D8F3-4368-960C-5A1B949F0D5F}" name="Split" dataDxfId="6"/>
    <tableColumn id="10" xr3:uid="{FCD2CE16-5BF4-44BE-988A-63795CC824F9}" name="Requisition total" dataDxfId="5">
      <calculatedColumnFormula>SUM(F13+F24+F35)</calculatedColumnFormula>
    </tableColumn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E170E26-70A3-4CAE-86FC-8F5077CB7706}" name="Table3811" displayName="Table3811" ref="A6:B8" totalsRowShown="0" headerRowDxfId="4" dataDxfId="2" headerRowBorderDxfId="3">
  <autoFilter ref="A6:B8" xr:uid="{3E170E26-70A3-4CAE-86FC-8F5077CB7706}"/>
  <tableColumns count="2">
    <tableColumn id="1" xr3:uid="{C6BD5F3D-980C-4310-A252-46C73B839AB5}" name="Requester Name" dataDxfId="1"/>
    <tableColumn id="2" xr3:uid="{6EDFA16E-D743-4AD9-931D-8C4551DC9673}" name="Chair Approval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2" Type="http://schemas.openxmlformats.org/officeDocument/2006/relationships/hyperlink" Target="https://odriverobotics.com/shop/usb-c-to-usb-a-cable-and-usb-isolator" TargetMode="External"/><Relationship Id="rId1" Type="http://schemas.openxmlformats.org/officeDocument/2006/relationships/hyperlink" Target="https://www.mcmaster.com/6785K21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F5E0-BB6F-4EC2-9323-12F647132862}">
  <dimension ref="A1:V36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26.140625" style="3" customWidth="1"/>
    <col min="2" max="2" width="29.7109375" bestFit="1" customWidth="1"/>
    <col min="3" max="3" width="72" style="1" bestFit="1" customWidth="1"/>
    <col min="4" max="4" width="16.7109375" style="2" bestFit="1" customWidth="1"/>
    <col min="5" max="5" width="21.7109375" style="2" bestFit="1" customWidth="1"/>
    <col min="6" max="6" width="18" bestFit="1" customWidth="1"/>
    <col min="7" max="7" width="62.42578125" bestFit="1" customWidth="1"/>
    <col min="8" max="8" width="48.5703125" customWidth="1"/>
    <col min="9" max="9" width="21.7109375" bestFit="1" customWidth="1"/>
    <col min="10" max="10" width="9" bestFit="1" customWidth="1"/>
  </cols>
  <sheetData>
    <row r="1" spans="1:22" ht="33.75" x14ac:dyDescent="0.5">
      <c r="A1" s="4" t="s">
        <v>15</v>
      </c>
    </row>
    <row r="2" spans="1:22" s="24" customFormat="1" ht="33.75" x14ac:dyDescent="0.5">
      <c r="A2" s="23" t="s">
        <v>28</v>
      </c>
      <c r="C2" s="25"/>
      <c r="D2" s="26"/>
      <c r="E2" s="2"/>
    </row>
    <row r="4" spans="1:22" ht="20.25" thickBot="1" x14ac:dyDescent="0.35">
      <c r="A4" s="11" t="s">
        <v>12</v>
      </c>
      <c r="B4" s="11" t="s">
        <v>16</v>
      </c>
      <c r="C4" s="12" t="s">
        <v>17</v>
      </c>
      <c r="D4" s="11" t="s">
        <v>9</v>
      </c>
      <c r="E4" s="38" t="s">
        <v>10</v>
      </c>
      <c r="F4" s="11" t="s">
        <v>11</v>
      </c>
      <c r="G4" s="12" t="s">
        <v>13</v>
      </c>
      <c r="H4" s="12" t="s">
        <v>14</v>
      </c>
    </row>
    <row r="5" spans="1:22" ht="20.25" thickBot="1" x14ac:dyDescent="0.35">
      <c r="A5" s="28" t="s">
        <v>18</v>
      </c>
      <c r="B5" s="28"/>
      <c r="C5" s="28"/>
      <c r="D5" s="28"/>
      <c r="E5" s="29"/>
      <c r="F5" s="28"/>
      <c r="G5" s="29"/>
      <c r="H5" s="30" cm="1">
        <f t="array" ref="H5">Table26[[#This Row],[Split]]+Table2710[Split]</f>
        <v>0</v>
      </c>
    </row>
    <row r="6" spans="1:22" ht="20.25" thickBot="1" x14ac:dyDescent="0.35">
      <c r="A6" s="11" t="s">
        <v>12</v>
      </c>
      <c r="B6" s="11" t="s">
        <v>16</v>
      </c>
      <c r="C6" s="12" t="s">
        <v>17</v>
      </c>
      <c r="D6" s="11" t="s">
        <v>9</v>
      </c>
      <c r="E6" s="38" t="s">
        <v>10</v>
      </c>
      <c r="F6" s="11" t="s">
        <v>11</v>
      </c>
      <c r="G6" s="12" t="s">
        <v>13</v>
      </c>
      <c r="H6" s="27" t="s">
        <v>3</v>
      </c>
      <c r="I6" s="13"/>
    </row>
    <row r="7" spans="1:22" ht="20.25" thickBot="1" x14ac:dyDescent="0.35">
      <c r="A7" s="28"/>
      <c r="B7" s="28"/>
      <c r="C7" s="28"/>
      <c r="D7" s="28"/>
      <c r="E7" s="29"/>
      <c r="F7" s="28"/>
      <c r="G7" s="29"/>
      <c r="H7" s="31">
        <f>SUM(F13+F24+F35)</f>
        <v>124.19</v>
      </c>
      <c r="I7" s="13"/>
    </row>
    <row r="8" spans="1:22" ht="19.5" x14ac:dyDescent="0.3">
      <c r="A8" s="28"/>
      <c r="B8" s="28"/>
      <c r="C8" s="14"/>
      <c r="D8" s="15"/>
      <c r="E8" s="15"/>
      <c r="F8" s="13"/>
      <c r="G8" s="13"/>
      <c r="H8" s="13"/>
    </row>
    <row r="9" spans="1:22" ht="20.25" thickBot="1" x14ac:dyDescent="0.35">
      <c r="A9" s="12" t="s">
        <v>8</v>
      </c>
      <c r="B9" s="11" t="s">
        <v>4</v>
      </c>
      <c r="C9" s="12" t="s">
        <v>5</v>
      </c>
      <c r="D9" s="12" t="s">
        <v>0</v>
      </c>
      <c r="E9" s="16" t="s">
        <v>6</v>
      </c>
      <c r="F9" s="16" t="s">
        <v>7</v>
      </c>
      <c r="G9" s="12" t="s">
        <v>1</v>
      </c>
      <c r="H9" s="17" t="s">
        <v>2</v>
      </c>
      <c r="I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9.5" x14ac:dyDescent="0.3">
      <c r="A10" s="14">
        <v>1</v>
      </c>
      <c r="B10" s="13" t="s">
        <v>19</v>
      </c>
      <c r="C10" s="13" t="s">
        <v>20</v>
      </c>
      <c r="D10" s="42">
        <v>1</v>
      </c>
      <c r="E10" s="43">
        <v>75.28</v>
      </c>
      <c r="F10" s="20">
        <f>Table5[[#This Row],[Cost Per Unit]]*Table5[[#This Row],[Quantity]]</f>
        <v>75.28</v>
      </c>
      <c r="G10" s="13"/>
      <c r="H10" s="13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9.5" x14ac:dyDescent="0.3">
      <c r="A11" s="14">
        <v>2</v>
      </c>
      <c r="B11" s="13" t="s">
        <v>22</v>
      </c>
      <c r="C11" s="18" t="s">
        <v>23</v>
      </c>
      <c r="D11" s="39">
        <v>1</v>
      </c>
      <c r="E11" s="40">
        <v>32.909999999999997</v>
      </c>
      <c r="F11" s="20">
        <f>Table5[[#This Row],[Cost Per Unit]]*Table5[[#This Row],[Quantity]]</f>
        <v>32.909999999999997</v>
      </c>
      <c r="G11" s="18"/>
      <c r="H11" s="18" t="s">
        <v>24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9.5" x14ac:dyDescent="0.3">
      <c r="A12" s="14">
        <v>3</v>
      </c>
      <c r="B12" s="13" t="s">
        <v>25</v>
      </c>
      <c r="C12" s="18" t="s">
        <v>26</v>
      </c>
      <c r="D12" s="39">
        <v>1</v>
      </c>
      <c r="E12" s="40">
        <v>16</v>
      </c>
      <c r="F12" s="20">
        <f>Table5[[#This Row],[Cost Per Unit]]*Table5[[#This Row],[Quantity]]</f>
        <v>16</v>
      </c>
      <c r="G12" s="18"/>
      <c r="H12" s="41" t="s">
        <v>27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9.5" x14ac:dyDescent="0.3">
      <c r="A13" s="32"/>
      <c r="B13" s="32"/>
      <c r="C13" s="33"/>
      <c r="D13" s="34"/>
      <c r="E13" s="35"/>
      <c r="F13" s="35">
        <f>SUM(F10:F12)</f>
        <v>124.19</v>
      </c>
      <c r="G13" s="33"/>
      <c r="H13" s="33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9.5" x14ac:dyDescent="0.3">
      <c r="A14" s="14">
        <v>1</v>
      </c>
      <c r="B14" s="13"/>
      <c r="C14" s="18"/>
      <c r="D14" s="19"/>
      <c r="E14" s="20"/>
      <c r="F14" s="20">
        <f>Table5[[#This Row],[Quantity]]*Table5[[#This Row],[Cost Per Unit]]</f>
        <v>0</v>
      </c>
      <c r="G14" s="18"/>
      <c r="H14" s="1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9.5" x14ac:dyDescent="0.3">
      <c r="A15" s="14">
        <v>2</v>
      </c>
      <c r="B15" s="13"/>
      <c r="C15" s="18"/>
      <c r="D15" s="19"/>
      <c r="E15" s="20"/>
      <c r="F15" s="20">
        <f>Table5[[#This Row],[Quantity]]*Table5[[#This Row],[Cost Per Unit]]</f>
        <v>0</v>
      </c>
      <c r="G15" s="18"/>
      <c r="H15" s="2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19.5" x14ac:dyDescent="0.3">
      <c r="A16" s="14">
        <v>3</v>
      </c>
      <c r="B16" s="13"/>
      <c r="C16" s="18"/>
      <c r="D16" s="19"/>
      <c r="E16" s="20"/>
      <c r="F16" s="20">
        <f>Table5[[#This Row],[Quantity]]*Table5[[#This Row],[Cost Per Unit]]</f>
        <v>0</v>
      </c>
      <c r="G16" s="18"/>
      <c r="H16" s="21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/>
      <c r="U16" s="8"/>
      <c r="V16" s="8"/>
    </row>
    <row r="17" spans="1:22" ht="19.5" x14ac:dyDescent="0.3">
      <c r="A17" s="14">
        <v>4</v>
      </c>
      <c r="B17" s="13"/>
      <c r="C17" s="18"/>
      <c r="D17" s="19"/>
      <c r="E17" s="20"/>
      <c r="F17" s="20">
        <f>Table5[[#This Row],[Quantity]]*Table5[[#This Row],[Cost Per Unit]]</f>
        <v>0</v>
      </c>
      <c r="G17" s="18"/>
      <c r="H17" s="21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8"/>
      <c r="V17" s="8"/>
    </row>
    <row r="18" spans="1:22" ht="19.5" x14ac:dyDescent="0.3">
      <c r="A18" s="14">
        <v>5</v>
      </c>
      <c r="B18" s="13"/>
      <c r="C18" s="18"/>
      <c r="D18" s="19"/>
      <c r="E18" s="20"/>
      <c r="F18" s="20">
        <f>Table5[[#This Row],[Quantity]]*Table5[[#This Row],[Cost Per Unit]]</f>
        <v>0</v>
      </c>
      <c r="G18" s="18"/>
      <c r="H18" s="21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/>
      <c r="U18" s="8"/>
      <c r="V18" s="8"/>
    </row>
    <row r="19" spans="1:22" ht="19.5" x14ac:dyDescent="0.3">
      <c r="A19" s="14">
        <v>6</v>
      </c>
      <c r="B19" s="13"/>
      <c r="C19" s="18"/>
      <c r="D19" s="19"/>
      <c r="E19" s="20"/>
      <c r="F19" s="20">
        <f>Table5[[#This Row],[Quantity]]*Table5[[#This Row],[Cost Per Unit]]</f>
        <v>0</v>
      </c>
      <c r="G19" s="18"/>
      <c r="H19" s="21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8"/>
      <c r="V19" s="8"/>
    </row>
    <row r="20" spans="1:22" ht="19.5" x14ac:dyDescent="0.3">
      <c r="A20" s="14">
        <v>7</v>
      </c>
      <c r="B20" s="13"/>
      <c r="C20" s="18"/>
      <c r="D20" s="19"/>
      <c r="E20" s="20"/>
      <c r="F20" s="20">
        <f>Table5[[#This Row],[Quantity]]*Table5[[#This Row],[Cost Per Unit]]</f>
        <v>0</v>
      </c>
      <c r="G20" s="18"/>
      <c r="H20" s="2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8"/>
      <c r="V20" s="8"/>
    </row>
    <row r="21" spans="1:22" ht="19.5" x14ac:dyDescent="0.3">
      <c r="A21" s="14">
        <v>8</v>
      </c>
      <c r="B21" s="13"/>
      <c r="C21" s="18"/>
      <c r="D21" s="19"/>
      <c r="E21" s="20"/>
      <c r="F21" s="20">
        <f>Table5[[#This Row],[Quantity]]*Table5[[#This Row],[Cost Per Unit]]</f>
        <v>0</v>
      </c>
      <c r="G21" s="18"/>
      <c r="H21" s="21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8"/>
      <c r="V21" s="8"/>
    </row>
    <row r="22" spans="1:22" ht="19.5" x14ac:dyDescent="0.3">
      <c r="A22" s="14">
        <v>9</v>
      </c>
      <c r="B22" s="13"/>
      <c r="C22" s="18"/>
      <c r="D22" s="19"/>
      <c r="E22" s="20"/>
      <c r="F22" s="20">
        <f>Table5[[#This Row],[Quantity]]*Table5[[#This Row],[Cost Per Unit]]</f>
        <v>0</v>
      </c>
      <c r="G22" s="18"/>
      <c r="H22" s="1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9.5" x14ac:dyDescent="0.3">
      <c r="A23" s="14">
        <v>10</v>
      </c>
      <c r="B23" s="13"/>
      <c r="C23" s="18"/>
      <c r="D23" s="19"/>
      <c r="E23" s="20"/>
      <c r="F23" s="20">
        <f>Table5[[#This Row],[Quantity]]*Table5[[#This Row],[Cost Per Unit]]</f>
        <v>0</v>
      </c>
      <c r="G23" s="18"/>
      <c r="H23" s="22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9.5" x14ac:dyDescent="0.3">
      <c r="A24" s="32"/>
      <c r="B24" s="32"/>
      <c r="C24" s="33"/>
      <c r="D24" s="34"/>
      <c r="E24" s="35"/>
      <c r="F24" s="35">
        <f>SUM(F14:F23)</f>
        <v>0</v>
      </c>
      <c r="G24" s="33"/>
      <c r="H24" s="3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9.5" x14ac:dyDescent="0.3">
      <c r="A25" s="14">
        <v>1</v>
      </c>
      <c r="B25" s="13"/>
      <c r="C25" s="18"/>
      <c r="D25" s="19"/>
      <c r="E25" s="20"/>
      <c r="F25" s="20">
        <f>Table5[[#This Row],[Quantity]]*Table5[[#This Row],[Cost Per Unit]]</f>
        <v>0</v>
      </c>
      <c r="G25" s="18"/>
      <c r="H25" s="18"/>
    </row>
    <row r="26" spans="1:22" ht="19.5" x14ac:dyDescent="0.3">
      <c r="A26" s="14">
        <v>2</v>
      </c>
      <c r="B26" s="13"/>
      <c r="C26" s="18"/>
      <c r="D26" s="19"/>
      <c r="E26" s="20"/>
      <c r="F26" s="20">
        <f>Table5[[#This Row],[Quantity]]*Table5[[#This Row],[Cost Per Unit]]</f>
        <v>0</v>
      </c>
      <c r="G26" s="18"/>
      <c r="H26" s="18"/>
    </row>
    <row r="27" spans="1:22" ht="19.5" x14ac:dyDescent="0.3">
      <c r="A27" s="14">
        <v>3</v>
      </c>
      <c r="B27" s="13"/>
      <c r="C27" s="18"/>
      <c r="D27" s="19"/>
      <c r="E27" s="20"/>
      <c r="F27" s="20">
        <f>Table5[[#This Row],[Quantity]]*Table5[[#This Row],[Cost Per Unit]]</f>
        <v>0</v>
      </c>
      <c r="G27" s="18"/>
      <c r="H27" s="18"/>
    </row>
    <row r="28" spans="1:22" ht="19.5" x14ac:dyDescent="0.3">
      <c r="A28" s="14">
        <v>4</v>
      </c>
      <c r="B28" s="13"/>
      <c r="C28" s="18"/>
      <c r="D28" s="19"/>
      <c r="E28" s="20"/>
      <c r="F28" s="20">
        <f>Table5[[#This Row],[Quantity]]*Table5[[#This Row],[Cost Per Unit]]</f>
        <v>0</v>
      </c>
      <c r="G28" s="18"/>
      <c r="H28" s="18"/>
    </row>
    <row r="29" spans="1:22" ht="19.5" x14ac:dyDescent="0.3">
      <c r="A29" s="14">
        <v>5</v>
      </c>
      <c r="B29" s="13"/>
      <c r="C29" s="18"/>
      <c r="D29" s="19"/>
      <c r="E29" s="20"/>
      <c r="F29" s="20">
        <f>Table5[[#This Row],[Quantity]]*Table5[[#This Row],[Cost Per Unit]]</f>
        <v>0</v>
      </c>
      <c r="G29" s="18"/>
      <c r="H29" s="18"/>
    </row>
    <row r="30" spans="1:22" ht="19.5" x14ac:dyDescent="0.3">
      <c r="A30" s="14">
        <v>6</v>
      </c>
      <c r="B30" s="13"/>
      <c r="C30" s="18"/>
      <c r="D30" s="19"/>
      <c r="E30" s="20"/>
      <c r="F30" s="20">
        <f>Table5[[#This Row],[Quantity]]*Table5[[#This Row],[Cost Per Unit]]</f>
        <v>0</v>
      </c>
      <c r="G30" s="18"/>
      <c r="H30" s="18"/>
    </row>
    <row r="31" spans="1:22" ht="19.5" x14ac:dyDescent="0.3">
      <c r="A31" s="14">
        <v>7</v>
      </c>
      <c r="B31" s="13"/>
      <c r="C31" s="18"/>
      <c r="D31" s="19"/>
      <c r="E31" s="20"/>
      <c r="F31" s="20">
        <f>Table5[[#This Row],[Quantity]]*Table5[[#This Row],[Cost Per Unit]]</f>
        <v>0</v>
      </c>
      <c r="G31" s="18"/>
      <c r="H31" s="18"/>
    </row>
    <row r="32" spans="1:22" ht="19.5" x14ac:dyDescent="0.3">
      <c r="A32" s="14">
        <v>8</v>
      </c>
      <c r="B32" s="13"/>
      <c r="C32" s="18"/>
      <c r="D32" s="19"/>
      <c r="E32" s="20"/>
      <c r="F32" s="20">
        <f>Table5[[#This Row],[Quantity]]*Table5[[#This Row],[Cost Per Unit]]</f>
        <v>0</v>
      </c>
      <c r="G32" s="18"/>
      <c r="H32" s="18"/>
    </row>
    <row r="33" spans="1:8" ht="19.5" x14ac:dyDescent="0.3">
      <c r="A33" s="14">
        <v>9</v>
      </c>
      <c r="B33" s="13"/>
      <c r="C33" s="18"/>
      <c r="D33" s="19"/>
      <c r="E33" s="20"/>
      <c r="F33" s="20">
        <f>Table5[[#This Row],[Quantity]]*Table5[[#This Row],[Cost Per Unit]]</f>
        <v>0</v>
      </c>
      <c r="G33" s="18"/>
      <c r="H33" s="18"/>
    </row>
    <row r="34" spans="1:8" ht="19.5" x14ac:dyDescent="0.3">
      <c r="A34" s="14">
        <v>10</v>
      </c>
      <c r="B34" s="13"/>
      <c r="C34" s="18"/>
      <c r="D34" s="19"/>
      <c r="E34" s="20"/>
      <c r="F34" s="20">
        <f>Table5[[#This Row],[Quantity]]*Table5[[#This Row],[Cost Per Unit]]</f>
        <v>0</v>
      </c>
      <c r="G34" s="18"/>
      <c r="H34" s="18"/>
    </row>
    <row r="35" spans="1:8" ht="19.5" x14ac:dyDescent="0.3">
      <c r="A35" s="36"/>
      <c r="B35" s="32"/>
      <c r="C35" s="33"/>
      <c r="D35" s="34"/>
      <c r="E35" s="35"/>
      <c r="F35" s="35">
        <f>SUM(F25:F34)</f>
        <v>0</v>
      </c>
      <c r="G35" s="37"/>
      <c r="H35" s="33"/>
    </row>
    <row r="36" spans="1:8" ht="18.75" x14ac:dyDescent="0.3">
      <c r="A36" s="10"/>
      <c r="B36" s="7"/>
      <c r="C36" s="5"/>
      <c r="D36" s="6"/>
      <c r="E36" s="6"/>
      <c r="F36" s="7"/>
      <c r="G36" s="7"/>
      <c r="H36" s="7"/>
    </row>
  </sheetData>
  <phoneticPr fontId="5" type="noConversion"/>
  <hyperlinks>
    <hyperlink ref="H10" r:id="rId1" xr:uid="{DCC33608-6BB9-4958-8952-2F767C2C4087}"/>
    <hyperlink ref="H12" r:id="rId2" xr:uid="{8256CFD7-DB61-49B0-801C-3B6EF6B8E8C2}"/>
  </hyperlinks>
  <pageMargins left="0.7" right="0.7" top="0.75" bottom="0.75" header="0.3" footer="0.3"/>
  <pageSetup orientation="landscape" r:id="rId3"/>
  <tableParts count="5"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1c8262-6670-457d-85c0-368a61a8d5af">
      <Terms xmlns="http://schemas.microsoft.com/office/infopath/2007/PartnerControls"/>
    </lcf76f155ced4ddcb4097134ff3c332f>
    <TaxCatchAll xmlns="620e0320-89cb-42d8-b52a-03b3d22fc6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AEB096C21C246BB83D648BB18FC0B" ma:contentTypeVersion="14" ma:contentTypeDescription="Create a new document." ma:contentTypeScope="" ma:versionID="09626c917f1e047ae9cde2076c758578">
  <xsd:schema xmlns:xsd="http://www.w3.org/2001/XMLSchema" xmlns:xs="http://www.w3.org/2001/XMLSchema" xmlns:p="http://schemas.microsoft.com/office/2006/metadata/properties" xmlns:ns2="511c8262-6670-457d-85c0-368a61a8d5af" xmlns:ns3="620e0320-89cb-42d8-b52a-03b3d22fc6b9" targetNamespace="http://schemas.microsoft.com/office/2006/metadata/properties" ma:root="true" ma:fieldsID="d98fe86ad72cca8feacb1fc097837641" ns2:_="" ns3:_="">
    <xsd:import namespace="511c8262-6670-457d-85c0-368a61a8d5af"/>
    <xsd:import namespace="620e0320-89cb-42d8-b52a-03b3d22fc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c8262-6670-457d-85c0-368a61a8d5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72960b6-7e44-44d3-b9dd-2deccda4fa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e0320-89cb-42d8-b52a-03b3d22fc6b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f8d69b9-98ad-40ef-9b9e-49999ccf0f8d}" ma:internalName="TaxCatchAll" ma:showField="CatchAllData" ma:web="620e0320-89cb-42d8-b52a-03b3d22fc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752D2C-0227-4540-A5B2-4EACB0ED3141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20e0320-89cb-42d8-b52a-03b3d22fc6b9"/>
    <ds:schemaRef ds:uri="511c8262-6670-457d-85c0-368a61a8d5a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4D3114C-8ED3-4A54-95BE-0123B33395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1c8262-6670-457d-85c0-368a61a8d5af"/>
    <ds:schemaRef ds:uri="620e0320-89cb-42d8-b52a-03b3d22fc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B7500A-A238-4EAC-8AB1-3FFB32BCC7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Diehl</dc:creator>
  <cp:keywords/>
  <dc:description/>
  <cp:lastModifiedBy>NOT JON</cp:lastModifiedBy>
  <cp:revision/>
  <cp:lastPrinted>2023-10-09T19:32:58Z</cp:lastPrinted>
  <dcterms:created xsi:type="dcterms:W3CDTF">2023-09-05T01:10:43Z</dcterms:created>
  <dcterms:modified xsi:type="dcterms:W3CDTF">2024-05-14T21:22:18Z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0x01010043EAEB096C21C246BB83D648BB18FC0B</vt:lpwstr>
  </property>
  <property fmtid="{D5CDD505-2E9C-101B-9397-08002B2CF9AE}" pid="3" name="MediaServiceImageTags">
    <vt:lpwstr/>
  </property>
</Properties>
</file>