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AL-\Desktop\backend-demo\src\main\java\com\example\demo\helpers\workload\templates\"/>
    </mc:Choice>
  </mc:AlternateContent>
  <xr:revisionPtr revIDLastSave="0" documentId="13_ncr:1_{69E2E470-7975-4450-95EF-EEDE415F1F6B}" xr6:coauthVersionLast="45" xr6:coauthVersionMax="45" xr10:uidLastSave="{00000000-0000-0000-0000-000000000000}"/>
  <bookViews>
    <workbookView xWindow="-120" yWindow="-120" windowWidth="29040" windowHeight="15720" tabRatio="938" xr2:uid="{00000000-000D-0000-FFFF-FFFF00000000}"/>
  </bookViews>
  <sheets>
    <sheet name="EmployeeName" sheetId="78" r:id="rId1"/>
  </sheets>
  <definedNames>
    <definedName name="_xlnm._FilterDatabase" localSheetId="0" hidden="1">EmployeeName!$A$1:$BI$18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F5" i="78" l="1"/>
  <c r="AK6" i="78" l="1"/>
  <c r="AK12" i="78" l="1"/>
  <c r="AI7" i="78" l="1"/>
  <c r="AI8" i="78"/>
  <c r="AI9" i="78"/>
  <c r="AI10" i="78"/>
  <c r="AI11" i="78"/>
  <c r="AI12" i="78"/>
  <c r="AI13" i="78"/>
  <c r="AI14" i="78"/>
  <c r="AI15" i="78"/>
  <c r="AI16" i="78"/>
  <c r="AI17" i="78"/>
  <c r="AI18" i="78"/>
  <c r="AI19" i="78"/>
  <c r="AI20" i="78"/>
  <c r="AI21" i="78"/>
  <c r="AI22" i="78"/>
  <c r="AI23" i="78"/>
  <c r="AI24" i="78"/>
  <c r="AI25" i="78"/>
  <c r="AI26" i="78"/>
  <c r="AI27" i="78"/>
  <c r="AI28" i="78"/>
  <c r="AI6" i="78"/>
  <c r="AJ28" i="78" l="1"/>
  <c r="AJ7" i="78"/>
  <c r="AJ8" i="78"/>
  <c r="AJ9" i="78"/>
  <c r="AJ10" i="78"/>
  <c r="AJ11" i="78"/>
  <c r="AJ12" i="78"/>
  <c r="AJ13" i="78"/>
  <c r="AJ14" i="78"/>
  <c r="AJ15" i="78"/>
  <c r="AJ16" i="78"/>
  <c r="AJ17" i="78"/>
  <c r="AJ18" i="78"/>
  <c r="AJ19" i="78"/>
  <c r="AJ20" i="78"/>
  <c r="AJ21" i="78"/>
  <c r="AJ22" i="78"/>
  <c r="AJ23" i="78"/>
  <c r="AJ24" i="78"/>
  <c r="AJ25" i="78"/>
  <c r="AJ26" i="78"/>
  <c r="AJ27" i="78"/>
  <c r="AJ6" i="78"/>
  <c r="AL7" i="78" l="1"/>
  <c r="AL8" i="78"/>
  <c r="AL9" i="78"/>
  <c r="AL10" i="78"/>
  <c r="AL11" i="78"/>
  <c r="AL12" i="78"/>
  <c r="AL13" i="78"/>
  <c r="AL14" i="78"/>
  <c r="AL15" i="78"/>
  <c r="AL16" i="78"/>
  <c r="AL17" i="78"/>
  <c r="AL18" i="78"/>
  <c r="AL19" i="78"/>
  <c r="AL20" i="78"/>
  <c r="AL21" i="78"/>
  <c r="AL22" i="78"/>
  <c r="AL23" i="78"/>
  <c r="AL24" i="78"/>
  <c r="AL25" i="78"/>
  <c r="AL26" i="78"/>
  <c r="AL27" i="78"/>
  <c r="AL28" i="78"/>
  <c r="AL6" i="78"/>
  <c r="AH7" i="78" l="1"/>
  <c r="AM7" i="78"/>
  <c r="AO7" i="78"/>
  <c r="AP7" i="78"/>
  <c r="AT7" i="78"/>
  <c r="AH8" i="78"/>
  <c r="AM8" i="78"/>
  <c r="AO8" i="78"/>
  <c r="AP8" i="78"/>
  <c r="AT8" i="78"/>
  <c r="AH9" i="78"/>
  <c r="AM9" i="78"/>
  <c r="AO9" i="78"/>
  <c r="AP9" i="78"/>
  <c r="AT9" i="78"/>
  <c r="AH10" i="78"/>
  <c r="AM10" i="78"/>
  <c r="AO10" i="78"/>
  <c r="AP10" i="78"/>
  <c r="AT10" i="78"/>
  <c r="AH11" i="78"/>
  <c r="AM11" i="78"/>
  <c r="AO11" i="78"/>
  <c r="AP11" i="78"/>
  <c r="AT11" i="78"/>
  <c r="AH12" i="78"/>
  <c r="AM12" i="78"/>
  <c r="AO12" i="78"/>
  <c r="AP12" i="78"/>
  <c r="AT12" i="78"/>
  <c r="AH13" i="78"/>
  <c r="AM13" i="78"/>
  <c r="AO13" i="78"/>
  <c r="AP13" i="78"/>
  <c r="AT13" i="78"/>
  <c r="AH14" i="78"/>
  <c r="AM14" i="78"/>
  <c r="AO14" i="78"/>
  <c r="AP14" i="78"/>
  <c r="AT14" i="78"/>
  <c r="AH15" i="78"/>
  <c r="AM15" i="78"/>
  <c r="AO15" i="78"/>
  <c r="AP15" i="78"/>
  <c r="AT15" i="78"/>
  <c r="AH16" i="78"/>
  <c r="AM16" i="78"/>
  <c r="AO16" i="78"/>
  <c r="AP16" i="78"/>
  <c r="AT16" i="78"/>
  <c r="AH17" i="78"/>
  <c r="AM17" i="78"/>
  <c r="AO17" i="78"/>
  <c r="AP17" i="78"/>
  <c r="AT17" i="78"/>
  <c r="AH18" i="78"/>
  <c r="AM18" i="78"/>
  <c r="AO18" i="78"/>
  <c r="AP18" i="78"/>
  <c r="AT18" i="78"/>
  <c r="AH19" i="78"/>
  <c r="AM19" i="78"/>
  <c r="AO19" i="78"/>
  <c r="AP19" i="78"/>
  <c r="AT19" i="78"/>
  <c r="AH20" i="78"/>
  <c r="AM20" i="78"/>
  <c r="AO20" i="78"/>
  <c r="AP20" i="78"/>
  <c r="AT20" i="78"/>
  <c r="AH21" i="78"/>
  <c r="AM21" i="78"/>
  <c r="AO21" i="78"/>
  <c r="AP21" i="78"/>
  <c r="AT21" i="78"/>
  <c r="AH22" i="78"/>
  <c r="AM22" i="78"/>
  <c r="AO22" i="78"/>
  <c r="AP22" i="78"/>
  <c r="AT22" i="78"/>
  <c r="AH23" i="78"/>
  <c r="AM23" i="78"/>
  <c r="AO23" i="78"/>
  <c r="AP23" i="78"/>
  <c r="AT23" i="78"/>
  <c r="AH24" i="78"/>
  <c r="AM24" i="78"/>
  <c r="AO24" i="78"/>
  <c r="AP24" i="78"/>
  <c r="AT24" i="78"/>
  <c r="AH25" i="78"/>
  <c r="AM25" i="78"/>
  <c r="AO25" i="78"/>
  <c r="AP25" i="78"/>
  <c r="AT25" i="78"/>
  <c r="AH26" i="78"/>
  <c r="AM26" i="78"/>
  <c r="AO26" i="78"/>
  <c r="AP26" i="78"/>
  <c r="AT26" i="78"/>
  <c r="AH27" i="78"/>
  <c r="AM27" i="78"/>
  <c r="AO27" i="78"/>
  <c r="AP27" i="78"/>
  <c r="AT27" i="78"/>
  <c r="AH28" i="78"/>
  <c r="AM28" i="78"/>
  <c r="AO28" i="78"/>
  <c r="AP28" i="78"/>
  <c r="AT28" i="78"/>
  <c r="AH29" i="78"/>
  <c r="AI29" i="78"/>
  <c r="AJ29" i="78"/>
  <c r="AK29" i="78"/>
  <c r="AL29" i="78"/>
  <c r="AM29" i="78"/>
  <c r="AO29" i="78"/>
  <c r="AP29" i="78"/>
  <c r="AT29" i="78"/>
  <c r="AH30" i="78"/>
  <c r="AI30" i="78"/>
  <c r="AJ30" i="78"/>
  <c r="AK30" i="78"/>
  <c r="AL30" i="78"/>
  <c r="AM30" i="78"/>
  <c r="AO30" i="78"/>
  <c r="AP30" i="78"/>
  <c r="AT30" i="78"/>
  <c r="AH31" i="78"/>
  <c r="AI31" i="78"/>
  <c r="AJ31" i="78"/>
  <c r="AK31" i="78"/>
  <c r="AL31" i="78"/>
  <c r="AM31" i="78"/>
  <c r="AO31" i="78"/>
  <c r="AP31" i="78"/>
  <c r="AT31" i="78"/>
  <c r="AH32" i="78"/>
  <c r="AI32" i="78"/>
  <c r="AJ32" i="78"/>
  <c r="AK32" i="78"/>
  <c r="AL32" i="78"/>
  <c r="AM32" i="78"/>
  <c r="AO32" i="78"/>
  <c r="AP32" i="78"/>
  <c r="AT32" i="78"/>
  <c r="AH33" i="78"/>
  <c r="AI33" i="78"/>
  <c r="AJ33" i="78"/>
  <c r="AK33" i="78"/>
  <c r="AL33" i="78"/>
  <c r="AM33" i="78"/>
  <c r="AO33" i="78"/>
  <c r="AP33" i="78"/>
  <c r="AT33" i="78"/>
  <c r="AH34" i="78"/>
  <c r="AI34" i="78"/>
  <c r="AJ34" i="78"/>
  <c r="AK34" i="78"/>
  <c r="AL34" i="78"/>
  <c r="AM34" i="78"/>
  <c r="AO34" i="78"/>
  <c r="AP34" i="78"/>
  <c r="AT34" i="78"/>
  <c r="AH35" i="78"/>
  <c r="AI35" i="78"/>
  <c r="AJ35" i="78"/>
  <c r="AK35" i="78"/>
  <c r="AL35" i="78"/>
  <c r="AM35" i="78"/>
  <c r="AO35" i="78"/>
  <c r="AP35" i="78"/>
  <c r="AT35" i="78"/>
  <c r="AH36" i="78"/>
  <c r="AI36" i="78"/>
  <c r="AJ36" i="78"/>
  <c r="AK36" i="78"/>
  <c r="AL36" i="78"/>
  <c r="AM36" i="78"/>
  <c r="AO36" i="78"/>
  <c r="AP36" i="78"/>
  <c r="AT36" i="78"/>
  <c r="AH37" i="78"/>
  <c r="AI37" i="78"/>
  <c r="AJ37" i="78"/>
  <c r="AK37" i="78"/>
  <c r="AL37" i="78"/>
  <c r="AM37" i="78"/>
  <c r="AO37" i="78"/>
  <c r="AP37" i="78"/>
  <c r="AT37" i="78"/>
  <c r="AT6" i="78"/>
  <c r="AP6" i="78"/>
  <c r="AO6" i="78"/>
  <c r="AM6" i="78"/>
  <c r="AH6" i="78"/>
  <c r="AK20" i="78" l="1"/>
  <c r="BF20" i="78" s="1"/>
  <c r="BF12" i="78"/>
  <c r="AK21" i="78"/>
  <c r="BF21" i="78" s="1"/>
  <c r="AK17" i="78"/>
  <c r="BF17" i="78"/>
  <c r="AK13" i="78"/>
  <c r="BF13" i="78" s="1"/>
  <c r="AK9" i="78"/>
  <c r="BF9" i="78"/>
  <c r="AK28" i="78"/>
  <c r="BF28" i="78" s="1"/>
  <c r="AK24" i="78"/>
  <c r="BF24" i="78" s="1"/>
  <c r="AK16" i="78"/>
  <c r="BF16" i="78" s="1"/>
  <c r="AK8" i="78"/>
  <c r="BF8" i="78" s="1"/>
  <c r="AK25" i="78"/>
  <c r="BF25" i="78" s="1"/>
  <c r="BF6" i="78"/>
  <c r="AK26" i="78"/>
  <c r="BF26" i="78" s="1"/>
  <c r="AK22" i="78"/>
  <c r="BF22" i="78" s="1"/>
  <c r="AK18" i="78"/>
  <c r="BF18" i="78" s="1"/>
  <c r="AK14" i="78"/>
  <c r="BF14" i="78" s="1"/>
  <c r="AK10" i="78"/>
  <c r="BF10" i="78" s="1"/>
  <c r="AK27" i="78"/>
  <c r="BF27" i="78" s="1"/>
  <c r="AK23" i="78"/>
  <c r="BF23" i="78"/>
  <c r="AK19" i="78"/>
  <c r="BF19" i="78" s="1"/>
  <c r="AK15" i="78"/>
  <c r="BF15" i="78" s="1"/>
  <c r="AK11" i="78"/>
  <c r="BF11" i="78" s="1"/>
  <c r="AK7" i="78"/>
  <c r="BF7" i="78" s="1"/>
  <c r="BO21" i="78" l="1" a="1"/>
  <c r="BO21" i="78" s="1"/>
</calcChain>
</file>

<file path=xl/sharedStrings.xml><?xml version="1.0" encoding="utf-8"?>
<sst xmlns="http://schemas.openxmlformats.org/spreadsheetml/2006/main" count="85" uniqueCount="67">
  <si>
    <t>Распределение нагрузки на</t>
  </si>
  <si>
    <t>№ п/п</t>
  </si>
  <si>
    <t>Наименование дисциплины</t>
  </si>
  <si>
    <t>Спец-ть</t>
  </si>
  <si>
    <t>Семестр</t>
  </si>
  <si>
    <t xml:space="preserve">Количество </t>
  </si>
  <si>
    <t>Конс.</t>
  </si>
  <si>
    <t>КР</t>
  </si>
  <si>
    <t>Уч.пр.</t>
  </si>
  <si>
    <t>ГАК</t>
  </si>
  <si>
    <t>студентов</t>
  </si>
  <si>
    <t>недель</t>
  </si>
  <si>
    <t>групп</t>
  </si>
  <si>
    <t>подгрупп</t>
  </si>
  <si>
    <t>0,4*ст-в</t>
  </si>
  <si>
    <t>0,25*ст-в</t>
  </si>
  <si>
    <t>2*ст-в</t>
  </si>
  <si>
    <t>3*ст-в</t>
  </si>
  <si>
    <t>2ч*5дн*групп*недель</t>
  </si>
  <si>
    <t>3ч*ст-в</t>
  </si>
  <si>
    <t>КП</t>
  </si>
  <si>
    <t>6ч*5дн*групп*недель</t>
  </si>
  <si>
    <t>Преддипл пр</t>
  </si>
  <si>
    <t>1ч*ст-в*недель</t>
  </si>
  <si>
    <t>2ч*ст-в</t>
  </si>
  <si>
    <t>0,75ч*ст-в</t>
  </si>
  <si>
    <t>Конт задания заочн</t>
  </si>
  <si>
    <t>ГЭК</t>
  </si>
  <si>
    <t>ГАК предс</t>
  </si>
  <si>
    <t>0,5ч*ст-в*6 членов</t>
  </si>
  <si>
    <t>0,5ч*ст-в*5 членов</t>
  </si>
  <si>
    <t>ДП Рук</t>
  </si>
  <si>
    <t>ДП экономика</t>
  </si>
  <si>
    <t>ДП БЖД</t>
  </si>
  <si>
    <t>ДП рецензии</t>
  </si>
  <si>
    <t>Аспиранты</t>
  </si>
  <si>
    <t>50ч*ст-в</t>
  </si>
  <si>
    <t>Форма обучения (о, з)</t>
  </si>
  <si>
    <t>0,05(0,15)*Лек+2ч.э.*Групп</t>
  </si>
  <si>
    <t>Лекции</t>
  </si>
  <si>
    <t>Практич работы</t>
  </si>
  <si>
    <t>Лабораторн работы</t>
  </si>
  <si>
    <t>По плану</t>
  </si>
  <si>
    <t>Эказмены</t>
  </si>
  <si>
    <t>Зачеты</t>
  </si>
  <si>
    <t>РГР</t>
  </si>
  <si>
    <t>Учебные практики</t>
  </si>
  <si>
    <t>Произв практики</t>
  </si>
  <si>
    <t>Преддипломные практики</t>
  </si>
  <si>
    <t>Конирольные задания заоч.</t>
  </si>
  <si>
    <t>ГАК председатель</t>
  </si>
  <si>
    <t>ДП Руководство</t>
  </si>
  <si>
    <t>Фактически</t>
  </si>
  <si>
    <t>Произв. практика</t>
  </si>
  <si>
    <t>30ч*ст-в</t>
  </si>
  <si>
    <t>Магистранты рук.</t>
  </si>
  <si>
    <t>Магистранты рецензир.</t>
  </si>
  <si>
    <t>4ч*ст-в</t>
  </si>
  <si>
    <t>Руководство кафедрой</t>
  </si>
  <si>
    <t>60ч</t>
  </si>
  <si>
    <t>проф.</t>
  </si>
  <si>
    <t>Факультет</t>
  </si>
  <si>
    <t>Итого</t>
  </si>
  <si>
    <t>уч. год</t>
  </si>
  <si>
    <t>0,5ч*ст-в</t>
  </si>
  <si>
    <t>Экзамены</t>
  </si>
  <si>
    <t>21ч*ст-в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</si>
</sst>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\ h:mm:ss"/>
  </numFmts>
  <fonts count="1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Fill="1"/>
    <xf numFmtId="0" fontId="5" fillId="0" borderId="2" xfId="0" applyFont="1" applyFill="1" applyBorder="1" applyAlignment="1">
      <alignment horizontal="center" textRotation="90"/>
    </xf>
    <xf numFmtId="0" fontId="5" fillId="0" borderId="3" xfId="0" applyFont="1" applyFill="1" applyBorder="1" applyAlignment="1">
      <alignment horizontal="center" textRotation="90"/>
    </xf>
    <xf numFmtId="0" fontId="5" fillId="0" borderId="4" xfId="0" applyFont="1" applyFill="1" applyBorder="1" applyAlignment="1">
      <alignment horizontal="center" textRotation="90"/>
    </xf>
    <xf numFmtId="0" fontId="5" fillId="0" borderId="5" xfId="0" applyFont="1" applyFill="1" applyBorder="1" applyAlignment="1">
      <alignment horizontal="center" textRotation="90"/>
    </xf>
    <xf numFmtId="0" fontId="5" fillId="0" borderId="6" xfId="0" applyFont="1" applyFill="1" applyBorder="1" applyAlignment="1">
      <alignment horizontal="center" textRotation="90"/>
    </xf>
    <xf numFmtId="0" fontId="5" fillId="0" borderId="5" xfId="0" applyFont="1" applyFill="1" applyBorder="1" applyAlignment="1">
      <alignment textRotation="90"/>
    </xf>
    <xf numFmtId="0" fontId="8" fillId="0" borderId="0" xfId="0" applyFont="1" applyFill="1"/>
    <xf numFmtId="0" fontId="6" fillId="0" borderId="1" xfId="0" applyFont="1" applyFill="1" applyBorder="1"/>
    <xf numFmtId="49" fontId="6" fillId="0" borderId="1" xfId="0" applyNumberFormat="1" applyFont="1" applyFill="1" applyBorder="1" applyAlignment="1" applyProtection="1">
      <alignment horizontal="left" vertical="top" wrapText="1"/>
    </xf>
    <xf numFmtId="0" fontId="7" fillId="0" borderId="0" xfId="0" applyFont="1"/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textRotation="90"/>
    </xf>
    <xf numFmtId="0" fontId="5" fillId="0" borderId="4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wrapText="1"/>
    </xf>
    <xf numFmtId="0" fontId="7" fillId="0" borderId="0" xfId="0" applyFont="1" applyFill="1" applyBorder="1"/>
    <xf numFmtId="0" fontId="0" fillId="0" borderId="0" xfId="0" applyFont="1" applyFill="1" applyBorder="1"/>
    <xf numFmtId="0" fontId="5" fillId="0" borderId="15" xfId="0" applyFont="1" applyFill="1" applyBorder="1" applyAlignment="1">
      <alignment horizontal="center" textRotation="90"/>
    </xf>
    <xf numFmtId="0" fontId="5" fillId="0" borderId="16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0" fontId="6" fillId="0" borderId="0" xfId="0" applyNumberFormat="1" applyFont="1" applyFill="1" applyBorder="1"/>
    <xf numFmtId="0" fontId="8" fillId="0" borderId="0" xfId="0" applyFont="1" applyFill="1" applyBorder="1"/>
    <xf numFmtId="164" fontId="7" fillId="0" borderId="0" xfId="0" applyNumberFormat="1" applyFont="1" applyFill="1" applyBorder="1"/>
    <xf numFmtId="164" fontId="8" fillId="0" borderId="0" xfId="0" applyNumberFormat="1" applyFont="1" applyFill="1" applyBorder="1"/>
    <xf numFmtId="0" fontId="6" fillId="0" borderId="0" xfId="0" applyFont="1"/>
    <xf numFmtId="0" fontId="6" fillId="0" borderId="0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center" textRotation="90"/>
    </xf>
    <xf numFmtId="0" fontId="10" fillId="0" borderId="1" xfId="0" applyFont="1" applyFill="1" applyBorder="1" applyAlignment="1">
      <alignment textRotation="90"/>
    </xf>
    <xf numFmtId="0" fontId="10" fillId="0" borderId="1" xfId="0" applyFont="1" applyFill="1" applyBorder="1" applyAlignment="1">
      <alignment textRotation="90" wrapText="1"/>
    </xf>
    <xf numFmtId="0" fontId="10" fillId="0" borderId="1" xfId="0" applyFont="1" applyFill="1" applyBorder="1" applyAlignment="1">
      <alignment horizontal="center" textRotation="90" wrapText="1"/>
    </xf>
    <xf numFmtId="0" fontId="10" fillId="0" borderId="8" xfId="0" applyFont="1" applyFill="1" applyBorder="1" applyAlignment="1">
      <alignment horizontal="center" textRotation="90" wrapText="1"/>
    </xf>
    <xf numFmtId="0" fontId="11" fillId="0" borderId="1" xfId="0" applyFont="1" applyFill="1" applyBorder="1" applyAlignment="1">
      <alignment horizontal="center"/>
    </xf>
    <xf numFmtId="0" fontId="4" fillId="0" borderId="0" xfId="0" applyFont="1"/>
    <xf numFmtId="0" fontId="10" fillId="0" borderId="4" xfId="0" applyFont="1" applyFill="1" applyBorder="1" applyAlignment="1">
      <alignment horizontal="center" textRotation="90"/>
    </xf>
    <xf numFmtId="0" fontId="10" fillId="0" borderId="6" xfId="0" applyFont="1" applyFill="1" applyBorder="1" applyAlignment="1">
      <alignment horizontal="center" textRotation="90"/>
    </xf>
    <xf numFmtId="0" fontId="10" fillId="0" borderId="11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textRotation="90"/>
    </xf>
    <xf numFmtId="0" fontId="10" fillId="0" borderId="12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5" xfId="0" applyFont="1" applyFill="1" applyBorder="1" applyAlignment="1">
      <alignment horizontal="center" textRotation="90"/>
    </xf>
    <xf numFmtId="0" fontId="10" fillId="0" borderId="8" xfId="0" applyFont="1" applyFill="1" applyBorder="1" applyAlignment="1">
      <alignment horizontal="center" textRotation="90"/>
    </xf>
    <xf numFmtId="0" fontId="11" fillId="0" borderId="1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3" xfId="0" applyFont="1" applyFill="1" applyBorder="1" applyAlignment="1">
      <alignment textRotation="90"/>
    </xf>
    <xf numFmtId="0" fontId="10" fillId="0" borderId="19" xfId="0" applyFont="1" applyFill="1" applyBorder="1" applyAlignment="1">
      <alignment textRotation="90"/>
    </xf>
    <xf numFmtId="0" fontId="6" fillId="0" borderId="7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14" xfId="0" applyFont="1" applyFill="1" applyBorder="1" applyAlignment="1">
      <alignment horizontal="center" textRotation="90"/>
    </xf>
    <xf numFmtId="0" fontId="10" fillId="0" borderId="9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textRotation="90"/>
    </xf>
    <xf numFmtId="0" fontId="10" fillId="0" borderId="4" xfId="0" applyFont="1" applyFill="1" applyBorder="1" applyAlignment="1">
      <alignment horizontal="center" textRotation="90"/>
    </xf>
    <xf numFmtId="0" fontId="0" fillId="0" borderId="0" xfId="0" applyFont="1"/>
    <xf numFmtId="0" fontId="8" fillId="0" borderId="0" xfId="0" applyFont="1"/>
    <xf numFmtId="0" fontId="12" fillId="0" borderId="0" xfId="0" applyFont="1" applyFill="1"/>
  </cellXfs>
  <cellStyles count="2">
    <cellStyle name="Обычный" xfId="0" builtinId="0"/>
    <cellStyle name="Обычный 2" xfId="1" xr:uid="{00000000-0005-0000-0000-000002000000}"/>
  </cellStyles>
  <dxfs count="2">
    <dxf>
      <font>
        <b val="0"/>
        <i/>
        <strike val="0"/>
        <condense val="0"/>
        <extend val="0"/>
      </font>
      <fill>
        <patternFill>
          <bgColor indexed="42"/>
        </patternFill>
      </fill>
    </dxf>
    <dxf>
      <font>
        <b/>
        <i/>
        <strike val="0"/>
        <condense val="0"/>
        <extend val="0"/>
      </font>
      <fill>
        <patternFill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D37"/>
  <sheetViews>
    <sheetView tabSelected="1" zoomScaleNormal="100" workbookViewId="0">
      <selection activeCell="Q1" sqref="Q1"/>
    </sheetView>
  </sheetViews>
  <sheetFormatPr defaultRowHeight="12.75" x14ac:dyDescent="0.2"/>
  <cols>
    <col min="1" max="1" width="3.28515625" customWidth="1"/>
    <col min="2" max="2" width="44.28515625" style="33" customWidth="1"/>
    <col min="3" max="3" width="12.140625" bestFit="1" customWidth="1"/>
    <col min="4" max="4" width="4.7109375" bestFit="1" customWidth="1"/>
    <col min="5" max="5" width="2.28515625" customWidth="1"/>
    <col min="6" max="6" width="3.42578125" bestFit="1" customWidth="1"/>
    <col min="7" max="7" width="3.5703125" customWidth="1"/>
    <col min="8" max="8" width="2.85546875" customWidth="1"/>
    <col min="9" max="9" width="2.28515625" customWidth="1"/>
    <col min="10" max="10" width="4.42578125" customWidth="1"/>
    <col min="11" max="13" width="2.5703125" customWidth="1"/>
    <col min="14" max="14" width="2.28515625" customWidth="1"/>
    <col min="15" max="15" width="2.5703125" customWidth="1"/>
    <col min="16" max="16" width="2.85546875" bestFit="1" customWidth="1"/>
    <col min="17" max="17" width="2.5703125" customWidth="1"/>
    <col min="18" max="18" width="2.28515625" customWidth="1"/>
    <col min="19" max="22" width="2.5703125" customWidth="1"/>
    <col min="23" max="23" width="2.28515625" customWidth="1"/>
    <col min="24" max="33" width="2.5703125" customWidth="1"/>
    <col min="34" max="34" width="3.85546875" customWidth="1"/>
    <col min="35" max="35" width="3.5703125" customWidth="1"/>
    <col min="36" max="36" width="3.28515625" customWidth="1"/>
    <col min="37" max="37" width="4.28515625" customWidth="1"/>
    <col min="38" max="38" width="3.5703125" customWidth="1"/>
    <col min="39" max="39" width="3.85546875" customWidth="1"/>
    <col min="40" max="40" width="3.28515625" customWidth="1"/>
    <col min="41" max="41" width="4.42578125" customWidth="1"/>
    <col min="42" max="42" width="4.28515625" customWidth="1"/>
    <col min="43" max="43" width="3.7109375" customWidth="1"/>
    <col min="44" max="44" width="2.85546875" customWidth="1"/>
    <col min="45" max="45" width="3.7109375" customWidth="1"/>
    <col min="46" max="46" width="4.85546875" bestFit="1" customWidth="1"/>
    <col min="47" max="47" width="3.42578125" customWidth="1"/>
    <col min="48" max="48" width="3.5703125" customWidth="1"/>
    <col min="49" max="49" width="3.42578125" customWidth="1"/>
    <col min="50" max="57" width="4" customWidth="1"/>
    <col min="58" max="58" width="6.42578125" customWidth="1"/>
  </cols>
  <sheetData>
    <row r="1" spans="1:59" s="68" customFormat="1" x14ac:dyDescent="0.2">
      <c r="B1" s="69"/>
      <c r="G1" s="1" t="s">
        <v>0</v>
      </c>
      <c r="H1" s="1"/>
      <c r="I1" s="1"/>
      <c r="J1" s="1"/>
      <c r="K1" s="1"/>
      <c r="L1" s="70"/>
      <c r="M1" s="70"/>
      <c r="N1" s="70"/>
      <c r="O1" s="70"/>
      <c r="P1" s="1"/>
      <c r="Q1" s="1"/>
      <c r="R1" s="70"/>
      <c r="S1" s="70"/>
      <c r="T1" s="70"/>
      <c r="U1" s="70" t="s">
        <v>63</v>
      </c>
      <c r="V1" s="70"/>
      <c r="Y1" s="9"/>
      <c r="Z1" s="9"/>
      <c r="AA1" s="9"/>
      <c r="AB1" s="9"/>
      <c r="AC1" s="9"/>
      <c r="AD1" s="9"/>
      <c r="AE1" s="9"/>
      <c r="AF1" s="9"/>
      <c r="AG1" s="9"/>
    </row>
    <row r="2" spans="1:59" ht="15" customHeight="1" thickBot="1" x14ac:dyDescent="0.35"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BF2" s="12" t="s">
        <v>60</v>
      </c>
    </row>
    <row r="3" spans="1:59" s="42" customFormat="1" ht="93.75" thickBot="1" x14ac:dyDescent="0.25">
      <c r="A3" s="58" t="s">
        <v>1</v>
      </c>
      <c r="B3" s="60" t="s">
        <v>2</v>
      </c>
      <c r="C3" s="62" t="s">
        <v>3</v>
      </c>
      <c r="D3" s="64" t="s">
        <v>61</v>
      </c>
      <c r="E3" s="64" t="s">
        <v>37</v>
      </c>
      <c r="F3" s="66" t="s">
        <v>4</v>
      </c>
      <c r="G3" s="52" t="s">
        <v>5</v>
      </c>
      <c r="H3" s="52"/>
      <c r="I3" s="52"/>
      <c r="J3" s="53"/>
      <c r="K3" s="54" t="s">
        <v>42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6"/>
      <c r="AH3" s="57" t="s">
        <v>52</v>
      </c>
      <c r="AI3" s="57"/>
      <c r="AJ3" s="57"/>
      <c r="AK3" s="36" t="s">
        <v>6</v>
      </c>
      <c r="AL3" s="36" t="s">
        <v>65</v>
      </c>
      <c r="AM3" s="36" t="s">
        <v>44</v>
      </c>
      <c r="AN3" s="36" t="s">
        <v>45</v>
      </c>
      <c r="AO3" s="36" t="s">
        <v>7</v>
      </c>
      <c r="AP3" s="36" t="s">
        <v>20</v>
      </c>
      <c r="AQ3" s="37" t="s">
        <v>8</v>
      </c>
      <c r="AR3" s="37" t="s">
        <v>53</v>
      </c>
      <c r="AS3" s="37" t="s">
        <v>22</v>
      </c>
      <c r="AT3" s="38" t="s">
        <v>26</v>
      </c>
      <c r="AU3" s="38" t="s">
        <v>27</v>
      </c>
      <c r="AV3" s="37" t="s">
        <v>9</v>
      </c>
      <c r="AW3" s="37" t="s">
        <v>28</v>
      </c>
      <c r="AX3" s="37" t="s">
        <v>31</v>
      </c>
      <c r="AY3" s="37" t="s">
        <v>32</v>
      </c>
      <c r="AZ3" s="37" t="s">
        <v>33</v>
      </c>
      <c r="BA3" s="37" t="s">
        <v>34</v>
      </c>
      <c r="BB3" s="37" t="s">
        <v>35</v>
      </c>
      <c r="BC3" s="39" t="s">
        <v>55</v>
      </c>
      <c r="BD3" s="39" t="s">
        <v>56</v>
      </c>
      <c r="BE3" s="40" t="s">
        <v>58</v>
      </c>
      <c r="BF3" s="41">
        <v>1</v>
      </c>
    </row>
    <row r="4" spans="1:59" s="42" customFormat="1" ht="110.25" x14ac:dyDescent="0.2">
      <c r="A4" s="59"/>
      <c r="B4" s="61"/>
      <c r="C4" s="63"/>
      <c r="D4" s="65"/>
      <c r="E4" s="65"/>
      <c r="F4" s="67"/>
      <c r="G4" s="43" t="s">
        <v>10</v>
      </c>
      <c r="H4" s="43" t="s">
        <v>11</v>
      </c>
      <c r="I4" s="43" t="s">
        <v>12</v>
      </c>
      <c r="J4" s="44" t="s">
        <v>13</v>
      </c>
      <c r="K4" s="45" t="s">
        <v>39</v>
      </c>
      <c r="L4" s="46" t="s">
        <v>40</v>
      </c>
      <c r="M4" s="47" t="s">
        <v>41</v>
      </c>
      <c r="N4" s="48" t="s">
        <v>43</v>
      </c>
      <c r="O4" s="48" t="s">
        <v>44</v>
      </c>
      <c r="P4" s="48" t="s">
        <v>45</v>
      </c>
      <c r="Q4" s="48" t="s">
        <v>7</v>
      </c>
      <c r="R4" s="48" t="s">
        <v>20</v>
      </c>
      <c r="S4" s="48" t="s">
        <v>46</v>
      </c>
      <c r="T4" s="48" t="s">
        <v>47</v>
      </c>
      <c r="U4" s="48" t="s">
        <v>48</v>
      </c>
      <c r="V4" s="48" t="s">
        <v>49</v>
      </c>
      <c r="W4" s="48" t="s">
        <v>27</v>
      </c>
      <c r="X4" s="48" t="s">
        <v>9</v>
      </c>
      <c r="Y4" s="48" t="s">
        <v>50</v>
      </c>
      <c r="Z4" s="48" t="s">
        <v>51</v>
      </c>
      <c r="AA4" s="48" t="s">
        <v>32</v>
      </c>
      <c r="AB4" s="48" t="s">
        <v>33</v>
      </c>
      <c r="AC4" s="48" t="s">
        <v>34</v>
      </c>
      <c r="AD4" s="48" t="s">
        <v>35</v>
      </c>
      <c r="AE4" s="48" t="s">
        <v>55</v>
      </c>
      <c r="AF4" s="48" t="s">
        <v>56</v>
      </c>
      <c r="AG4" s="49" t="s">
        <v>58</v>
      </c>
      <c r="AH4" s="36" t="s">
        <v>39</v>
      </c>
      <c r="AI4" s="36" t="s">
        <v>40</v>
      </c>
      <c r="AJ4" s="36" t="s">
        <v>41</v>
      </c>
      <c r="AK4" s="36" t="s">
        <v>38</v>
      </c>
      <c r="AL4" s="36" t="s">
        <v>14</v>
      </c>
      <c r="AM4" s="36" t="s">
        <v>15</v>
      </c>
      <c r="AN4" s="36" t="s">
        <v>14</v>
      </c>
      <c r="AO4" s="36" t="s">
        <v>16</v>
      </c>
      <c r="AP4" s="36" t="s">
        <v>17</v>
      </c>
      <c r="AQ4" s="36" t="s">
        <v>21</v>
      </c>
      <c r="AR4" s="36" t="s">
        <v>18</v>
      </c>
      <c r="AS4" s="36" t="s">
        <v>23</v>
      </c>
      <c r="AT4" s="36" t="s">
        <v>64</v>
      </c>
      <c r="AU4" s="36" t="s">
        <v>29</v>
      </c>
      <c r="AV4" s="36" t="s">
        <v>30</v>
      </c>
      <c r="AW4" s="36" t="s">
        <v>25</v>
      </c>
      <c r="AX4" s="36" t="s">
        <v>66</v>
      </c>
      <c r="AY4" s="36" t="s">
        <v>19</v>
      </c>
      <c r="AZ4" s="36" t="s">
        <v>24</v>
      </c>
      <c r="BA4" s="36" t="s">
        <v>19</v>
      </c>
      <c r="BB4" s="36" t="s">
        <v>36</v>
      </c>
      <c r="BC4" s="36" t="s">
        <v>54</v>
      </c>
      <c r="BD4" s="36" t="s">
        <v>57</v>
      </c>
      <c r="BE4" s="50" t="s">
        <v>59</v>
      </c>
      <c r="BF4" s="51"/>
    </row>
    <row r="5" spans="1:59" x14ac:dyDescent="0.2">
      <c r="A5" s="8"/>
      <c r="B5" s="34" t="s">
        <v>62</v>
      </c>
      <c r="C5" s="3"/>
      <c r="D5" s="17"/>
      <c r="E5" s="4"/>
      <c r="F5" s="5"/>
      <c r="G5" s="5"/>
      <c r="H5" s="5"/>
      <c r="I5" s="5"/>
      <c r="J5" s="7"/>
      <c r="K5" s="22"/>
      <c r="L5" s="18"/>
      <c r="M5" s="2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6"/>
      <c r="AL5" s="7"/>
      <c r="AM5" s="3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/>
      <c r="BF5" s="13">
        <f>SUM(BF6:BF79)</f>
        <v>0</v>
      </c>
    </row>
    <row r="6" spans="1:59" s="15" customFormat="1" ht="12.75" customHeight="1" x14ac:dyDescent="0.2">
      <c r="A6" s="10"/>
      <c r="B6" s="3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4" t="str">
        <f>IF(K6&lt;&gt;"",H6*K6,"")</f>
        <v/>
      </c>
      <c r="AI6" s="14" t="str">
        <f>IF(L6&lt;&gt;"",H6*L6,"")</f>
        <v/>
      </c>
      <c r="AJ6" s="14" t="str">
        <f>IF(M6&lt;&gt;"",M6*H6*J6,"")</f>
        <v/>
      </c>
      <c r="AK6" s="14">
        <f>IF(E6="з",0.15,0.05)*IF(AH6&lt;&gt;"",AH6,0)+2*IF(N6=1,1,0)</f>
        <v>0</v>
      </c>
      <c r="AL6" s="14" t="str">
        <f>IF(N6&lt;&gt;"",0.33*G6,"")</f>
        <v/>
      </c>
      <c r="AM6" s="14" t="str">
        <f>IF(O6="+",0.25*G6,IF(O6="+Д",G6*0.33,""))</f>
        <v/>
      </c>
      <c r="AN6" s="14"/>
      <c r="AO6" s="14" t="str">
        <f>IF(Q6&lt;&gt;"",2*G6,"")</f>
        <v/>
      </c>
      <c r="AP6" s="14" t="str">
        <f>IF(R6&lt;&gt;"",3*H6,"")</f>
        <v/>
      </c>
      <c r="AQ6" s="14"/>
      <c r="AR6" s="14"/>
      <c r="AS6" s="14"/>
      <c r="AT6" s="14" t="str">
        <f>IF(V6&lt;&gt;"",0.5*G6,"")</f>
        <v/>
      </c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>
        <f>SUM(AH6:BE6)</f>
        <v>0</v>
      </c>
    </row>
    <row r="7" spans="1:59" s="15" customFormat="1" ht="12" x14ac:dyDescent="0.2">
      <c r="A7" s="10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4" t="str">
        <f t="shared" ref="AH7:AH37" si="0">IF(K7&lt;&gt;"",H7*K7,"")</f>
        <v/>
      </c>
      <c r="AI7" s="14" t="str">
        <f t="shared" ref="AI7:AI28" si="1">IF(L7&lt;&gt;"",H7*L7,"")</f>
        <v/>
      </c>
      <c r="AJ7" s="14" t="str">
        <f t="shared" ref="AJ7:AJ27" si="2">IF(M7&lt;&gt;"",M7*H7*J7,"")</f>
        <v/>
      </c>
      <c r="AK7" s="14">
        <f t="shared" ref="AK7:AK28" si="3">IF(E7="з",0.15,0.05)*IF(AH7&lt;&gt;"",AH7,0)+2*IF(N7=1,1,0)</f>
        <v>0</v>
      </c>
      <c r="AL7" s="14" t="str">
        <f t="shared" ref="AL7:AL28" si="4">IF(N7&lt;&gt;"",0.33*G7,"")</f>
        <v/>
      </c>
      <c r="AM7" s="14" t="str">
        <f t="shared" ref="AM7:AM37" si="5">IF(O7="+",0.25*G7,IF(O7="+Д",G7*0.33,""))</f>
        <v/>
      </c>
      <c r="AN7" s="14"/>
      <c r="AO7" s="14" t="str">
        <f t="shared" ref="AO7:AO37" si="6">IF(Q7&lt;&gt;"",2*G7,"")</f>
        <v/>
      </c>
      <c r="AP7" s="14" t="str">
        <f t="shared" ref="AP7:AP37" si="7">IF(R7&lt;&gt;"",3*H7,"")</f>
        <v/>
      </c>
      <c r="AQ7" s="14"/>
      <c r="AR7" s="14"/>
      <c r="AS7" s="14"/>
      <c r="AT7" s="14" t="str">
        <f t="shared" ref="AT7:AT37" si="8">IF(V7&lt;&gt;"",0.5*G7,"")</f>
        <v/>
      </c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>
        <f t="shared" ref="BF7:BF28" si="9">SUM(AH7:BE7)</f>
        <v>0</v>
      </c>
    </row>
    <row r="8" spans="1:59" s="15" customFormat="1" ht="12" x14ac:dyDescent="0.2">
      <c r="A8" s="10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4" t="str">
        <f t="shared" si="0"/>
        <v/>
      </c>
      <c r="AI8" s="14" t="str">
        <f t="shared" si="1"/>
        <v/>
      </c>
      <c r="AJ8" s="14" t="str">
        <f t="shared" si="2"/>
        <v/>
      </c>
      <c r="AK8" s="14">
        <f t="shared" si="3"/>
        <v>0</v>
      </c>
      <c r="AL8" s="14" t="str">
        <f t="shared" si="4"/>
        <v/>
      </c>
      <c r="AM8" s="14" t="str">
        <f t="shared" si="5"/>
        <v/>
      </c>
      <c r="AN8" s="14"/>
      <c r="AO8" s="14" t="str">
        <f t="shared" si="6"/>
        <v/>
      </c>
      <c r="AP8" s="14" t="str">
        <f t="shared" si="7"/>
        <v/>
      </c>
      <c r="AQ8" s="14"/>
      <c r="AR8" s="14"/>
      <c r="AS8" s="14"/>
      <c r="AT8" s="14" t="str">
        <f t="shared" si="8"/>
        <v/>
      </c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>
        <f t="shared" si="9"/>
        <v>0</v>
      </c>
    </row>
    <row r="9" spans="1:59" s="15" customFormat="1" ht="12" x14ac:dyDescent="0.2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4" t="str">
        <f t="shared" si="0"/>
        <v/>
      </c>
      <c r="AI9" s="14" t="str">
        <f t="shared" si="1"/>
        <v/>
      </c>
      <c r="AJ9" s="14" t="str">
        <f t="shared" si="2"/>
        <v/>
      </c>
      <c r="AK9" s="14">
        <f t="shared" si="3"/>
        <v>0</v>
      </c>
      <c r="AL9" s="14" t="str">
        <f t="shared" si="4"/>
        <v/>
      </c>
      <c r="AM9" s="14" t="str">
        <f t="shared" si="5"/>
        <v/>
      </c>
      <c r="AN9" s="14"/>
      <c r="AO9" s="14" t="str">
        <f t="shared" si="6"/>
        <v/>
      </c>
      <c r="AP9" s="14" t="str">
        <f t="shared" si="7"/>
        <v/>
      </c>
      <c r="AQ9" s="14"/>
      <c r="AR9" s="14"/>
      <c r="AS9" s="14"/>
      <c r="AT9" s="14" t="str">
        <f t="shared" si="8"/>
        <v/>
      </c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>
        <f t="shared" si="9"/>
        <v>0</v>
      </c>
      <c r="BG9" s="29"/>
    </row>
    <row r="10" spans="1:59" s="15" customFormat="1" ht="13.5" customHeight="1" x14ac:dyDescent="0.2">
      <c r="A10" s="10"/>
      <c r="B10" s="1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4" t="str">
        <f t="shared" si="0"/>
        <v/>
      </c>
      <c r="AI10" s="14" t="str">
        <f t="shared" si="1"/>
        <v/>
      </c>
      <c r="AJ10" s="14" t="str">
        <f t="shared" si="2"/>
        <v/>
      </c>
      <c r="AK10" s="14">
        <f t="shared" si="3"/>
        <v>0</v>
      </c>
      <c r="AL10" s="14" t="str">
        <f t="shared" si="4"/>
        <v/>
      </c>
      <c r="AM10" s="14" t="str">
        <f t="shared" si="5"/>
        <v/>
      </c>
      <c r="AN10" s="14"/>
      <c r="AO10" s="14" t="str">
        <f t="shared" si="6"/>
        <v/>
      </c>
      <c r="AP10" s="14" t="str">
        <f t="shared" si="7"/>
        <v/>
      </c>
      <c r="AQ10" s="14"/>
      <c r="AR10" s="14"/>
      <c r="AS10" s="14"/>
      <c r="AT10" s="14" t="str">
        <f t="shared" si="8"/>
        <v/>
      </c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>
        <f t="shared" si="9"/>
        <v>0</v>
      </c>
      <c r="BG10" s="29"/>
    </row>
    <row r="11" spans="1:59" s="15" customFormat="1" ht="12" x14ac:dyDescent="0.2">
      <c r="A11" s="10"/>
      <c r="B11" s="2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4" t="str">
        <f t="shared" si="0"/>
        <v/>
      </c>
      <c r="AI11" s="14" t="str">
        <f t="shared" si="1"/>
        <v/>
      </c>
      <c r="AJ11" s="14" t="str">
        <f t="shared" si="2"/>
        <v/>
      </c>
      <c r="AK11" s="14">
        <f t="shared" si="3"/>
        <v>0</v>
      </c>
      <c r="AL11" s="14" t="str">
        <f t="shared" si="4"/>
        <v/>
      </c>
      <c r="AM11" s="14" t="str">
        <f t="shared" si="5"/>
        <v/>
      </c>
      <c r="AN11" s="14"/>
      <c r="AO11" s="14" t="str">
        <f t="shared" si="6"/>
        <v/>
      </c>
      <c r="AP11" s="14" t="str">
        <f t="shared" si="7"/>
        <v/>
      </c>
      <c r="AQ11" s="14"/>
      <c r="AR11" s="14"/>
      <c r="AS11" s="14"/>
      <c r="AT11" s="14" t="str">
        <f t="shared" si="8"/>
        <v/>
      </c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>
        <f t="shared" si="9"/>
        <v>0</v>
      </c>
    </row>
    <row r="12" spans="1:59" s="15" customFormat="1" x14ac:dyDescent="0.2">
      <c r="A12" s="10"/>
      <c r="B12" s="11"/>
      <c r="C12" s="10"/>
      <c r="D12" s="10"/>
      <c r="E12" s="10"/>
      <c r="F12" s="26"/>
      <c r="G12" s="28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 t="str">
        <f t="shared" si="0"/>
        <v/>
      </c>
      <c r="AI12" s="14" t="str">
        <f t="shared" si="1"/>
        <v/>
      </c>
      <c r="AJ12" s="14" t="str">
        <f t="shared" si="2"/>
        <v/>
      </c>
      <c r="AK12" s="14">
        <f>IF(E12="з",0.15,0.05)*IF(AH12&lt;&gt;"",AH12,0)+2*IF(N12=1,1,0)</f>
        <v>0</v>
      </c>
      <c r="AL12" s="14" t="str">
        <f t="shared" si="4"/>
        <v/>
      </c>
      <c r="AM12" s="14" t="str">
        <f t="shared" si="5"/>
        <v/>
      </c>
      <c r="AN12" s="14"/>
      <c r="AO12" s="14" t="str">
        <f t="shared" si="6"/>
        <v/>
      </c>
      <c r="AP12" s="14" t="str">
        <f t="shared" si="7"/>
        <v/>
      </c>
      <c r="AQ12" s="14"/>
      <c r="AR12" s="14"/>
      <c r="AS12" s="14"/>
      <c r="AT12" s="14" t="str">
        <f t="shared" si="8"/>
        <v/>
      </c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>
        <f t="shared" si="9"/>
        <v>0</v>
      </c>
    </row>
    <row r="13" spans="1:59" s="15" customFormat="1" x14ac:dyDescent="0.2">
      <c r="A13" s="10"/>
      <c r="B13" s="19"/>
      <c r="C13" s="10"/>
      <c r="D13" s="10"/>
      <c r="E13" s="10"/>
      <c r="F13" s="26"/>
      <c r="G13" s="28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 t="str">
        <f t="shared" si="0"/>
        <v/>
      </c>
      <c r="AI13" s="14" t="str">
        <f t="shared" si="1"/>
        <v/>
      </c>
      <c r="AJ13" s="14" t="str">
        <f t="shared" si="2"/>
        <v/>
      </c>
      <c r="AK13" s="14">
        <f t="shared" si="3"/>
        <v>0</v>
      </c>
      <c r="AL13" s="14" t="str">
        <f t="shared" si="4"/>
        <v/>
      </c>
      <c r="AM13" s="14" t="str">
        <f t="shared" si="5"/>
        <v/>
      </c>
      <c r="AN13" s="14"/>
      <c r="AO13" s="14" t="str">
        <f t="shared" si="6"/>
        <v/>
      </c>
      <c r="AP13" s="14" t="str">
        <f t="shared" si="7"/>
        <v/>
      </c>
      <c r="AQ13" s="14"/>
      <c r="AR13" s="14"/>
      <c r="AS13" s="14"/>
      <c r="AT13" s="14" t="str">
        <f t="shared" si="8"/>
        <v/>
      </c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>
        <f t="shared" si="9"/>
        <v>0</v>
      </c>
    </row>
    <row r="14" spans="1:59" s="15" customFormat="1" x14ac:dyDescent="0.2">
      <c r="A14" s="10"/>
      <c r="B14" s="11"/>
      <c r="C14" s="10"/>
      <c r="D14" s="10"/>
      <c r="E14" s="10"/>
      <c r="F14" s="26"/>
      <c r="G14" s="28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str">
        <f t="shared" si="0"/>
        <v/>
      </c>
      <c r="AI14" s="14" t="str">
        <f t="shared" si="1"/>
        <v/>
      </c>
      <c r="AJ14" s="14" t="str">
        <f t="shared" si="2"/>
        <v/>
      </c>
      <c r="AK14" s="14">
        <f t="shared" si="3"/>
        <v>0</v>
      </c>
      <c r="AL14" s="14" t="str">
        <f t="shared" si="4"/>
        <v/>
      </c>
      <c r="AM14" s="14" t="str">
        <f t="shared" si="5"/>
        <v/>
      </c>
      <c r="AN14" s="14"/>
      <c r="AO14" s="14" t="str">
        <f t="shared" si="6"/>
        <v/>
      </c>
      <c r="AP14" s="14" t="str">
        <f t="shared" si="7"/>
        <v/>
      </c>
      <c r="AQ14" s="14"/>
      <c r="AR14" s="14"/>
      <c r="AS14" s="14"/>
      <c r="AT14" s="14" t="str">
        <f t="shared" si="8"/>
        <v/>
      </c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>
        <f t="shared" si="9"/>
        <v>0</v>
      </c>
    </row>
    <row r="15" spans="1:59" s="15" customFormat="1" ht="14.25" customHeight="1" x14ac:dyDescent="0.2">
      <c r="A15" s="10"/>
      <c r="B15" s="11"/>
      <c r="C15" s="10"/>
      <c r="D15" s="10"/>
      <c r="E15" s="10"/>
      <c r="F15" s="27"/>
      <c r="G15" s="28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 t="str">
        <f t="shared" si="0"/>
        <v/>
      </c>
      <c r="AI15" s="14" t="str">
        <f t="shared" si="1"/>
        <v/>
      </c>
      <c r="AJ15" s="14" t="str">
        <f t="shared" si="2"/>
        <v/>
      </c>
      <c r="AK15" s="14">
        <f t="shared" si="3"/>
        <v>0</v>
      </c>
      <c r="AL15" s="14" t="str">
        <f t="shared" si="4"/>
        <v/>
      </c>
      <c r="AM15" s="14" t="str">
        <f t="shared" si="5"/>
        <v/>
      </c>
      <c r="AN15" s="14"/>
      <c r="AO15" s="14" t="str">
        <f t="shared" si="6"/>
        <v/>
      </c>
      <c r="AP15" s="14" t="str">
        <f t="shared" si="7"/>
        <v/>
      </c>
      <c r="AQ15" s="14"/>
      <c r="AR15" s="14"/>
      <c r="AS15" s="14"/>
      <c r="AT15" s="14" t="str">
        <f t="shared" si="8"/>
        <v/>
      </c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>
        <f t="shared" si="9"/>
        <v>0</v>
      </c>
    </row>
    <row r="16" spans="1:59" s="15" customFormat="1" ht="12" x14ac:dyDescent="0.2">
      <c r="A16" s="10"/>
      <c r="B16" s="25"/>
      <c r="C16" s="10"/>
      <c r="D16" s="10"/>
      <c r="E16" s="1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 t="str">
        <f t="shared" si="0"/>
        <v/>
      </c>
      <c r="AI16" s="14" t="str">
        <f t="shared" si="1"/>
        <v/>
      </c>
      <c r="AJ16" s="14" t="str">
        <f t="shared" si="2"/>
        <v/>
      </c>
      <c r="AK16" s="14">
        <f t="shared" si="3"/>
        <v>0</v>
      </c>
      <c r="AL16" s="14" t="str">
        <f t="shared" si="4"/>
        <v/>
      </c>
      <c r="AM16" s="14" t="str">
        <f t="shared" si="5"/>
        <v/>
      </c>
      <c r="AN16" s="14"/>
      <c r="AO16" s="14" t="str">
        <f t="shared" si="6"/>
        <v/>
      </c>
      <c r="AP16" s="14" t="str">
        <f t="shared" si="7"/>
        <v/>
      </c>
      <c r="AQ16" s="14"/>
      <c r="AR16" s="14"/>
      <c r="AS16" s="14"/>
      <c r="AT16" s="14" t="str">
        <f t="shared" si="8"/>
        <v/>
      </c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>
        <f t="shared" si="9"/>
        <v>0</v>
      </c>
    </row>
    <row r="17" spans="1:212" s="21" customFormat="1" x14ac:dyDescent="0.2">
      <c r="A17" s="10"/>
      <c r="B17" s="19"/>
      <c r="C17" s="10"/>
      <c r="D17" s="10"/>
      <c r="E17" s="10"/>
      <c r="F17" s="14"/>
      <c r="G17" s="14"/>
      <c r="H17" s="14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4"/>
      <c r="AB17" s="14"/>
      <c r="AC17" s="14"/>
      <c r="AD17" s="14"/>
      <c r="AE17" s="14"/>
      <c r="AF17" s="14"/>
      <c r="AG17" s="14"/>
      <c r="AH17" s="14" t="str">
        <f t="shared" si="0"/>
        <v/>
      </c>
      <c r="AI17" s="14" t="str">
        <f t="shared" si="1"/>
        <v/>
      </c>
      <c r="AJ17" s="14" t="str">
        <f t="shared" si="2"/>
        <v/>
      </c>
      <c r="AK17" s="14">
        <f t="shared" si="3"/>
        <v>0</v>
      </c>
      <c r="AL17" s="14" t="str">
        <f t="shared" si="4"/>
        <v/>
      </c>
      <c r="AM17" s="14" t="str">
        <f t="shared" si="5"/>
        <v/>
      </c>
      <c r="AN17" s="14"/>
      <c r="AO17" s="14" t="str">
        <f t="shared" si="6"/>
        <v/>
      </c>
      <c r="AP17" s="14" t="str">
        <f t="shared" si="7"/>
        <v/>
      </c>
      <c r="AQ17" s="14"/>
      <c r="AR17" s="14"/>
      <c r="AS17" s="14"/>
      <c r="AT17" s="14" t="str">
        <f t="shared" si="8"/>
        <v/>
      </c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>
        <f t="shared" si="9"/>
        <v>0</v>
      </c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</row>
    <row r="18" spans="1:212" s="21" customFormat="1" x14ac:dyDescent="0.2">
      <c r="A18" s="10"/>
      <c r="B18" s="2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4" t="str">
        <f t="shared" si="0"/>
        <v/>
      </c>
      <c r="AI18" s="14" t="str">
        <f t="shared" si="1"/>
        <v/>
      </c>
      <c r="AJ18" s="14" t="str">
        <f t="shared" si="2"/>
        <v/>
      </c>
      <c r="AK18" s="14">
        <f t="shared" si="3"/>
        <v>0</v>
      </c>
      <c r="AL18" s="14" t="str">
        <f t="shared" si="4"/>
        <v/>
      </c>
      <c r="AM18" s="14" t="str">
        <f t="shared" si="5"/>
        <v/>
      </c>
      <c r="AN18" s="14"/>
      <c r="AO18" s="14" t="str">
        <f t="shared" si="6"/>
        <v/>
      </c>
      <c r="AP18" s="14" t="str">
        <f t="shared" si="7"/>
        <v/>
      </c>
      <c r="AQ18" s="14"/>
      <c r="AR18" s="14"/>
      <c r="AS18" s="14"/>
      <c r="AT18" s="14" t="str">
        <f t="shared" si="8"/>
        <v/>
      </c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>
        <f t="shared" si="9"/>
        <v>0</v>
      </c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</row>
    <row r="19" spans="1:212" s="21" customFormat="1" x14ac:dyDescent="0.2">
      <c r="A19" s="10"/>
      <c r="B19" s="2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4" t="str">
        <f t="shared" si="0"/>
        <v/>
      </c>
      <c r="AI19" s="14" t="str">
        <f t="shared" si="1"/>
        <v/>
      </c>
      <c r="AJ19" s="14" t="str">
        <f t="shared" si="2"/>
        <v/>
      </c>
      <c r="AK19" s="14">
        <f t="shared" si="3"/>
        <v>0</v>
      </c>
      <c r="AL19" s="14" t="str">
        <f t="shared" si="4"/>
        <v/>
      </c>
      <c r="AM19" s="14" t="str">
        <f t="shared" si="5"/>
        <v/>
      </c>
      <c r="AN19" s="14"/>
      <c r="AO19" s="14" t="str">
        <f t="shared" si="6"/>
        <v/>
      </c>
      <c r="AP19" s="14" t="str">
        <f t="shared" si="7"/>
        <v/>
      </c>
      <c r="AQ19" s="14"/>
      <c r="AR19" s="14"/>
      <c r="AS19" s="14"/>
      <c r="AT19" s="14" t="str">
        <f t="shared" si="8"/>
        <v/>
      </c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>
        <f t="shared" si="9"/>
        <v>0</v>
      </c>
    </row>
    <row r="20" spans="1:212" s="21" customFormat="1" x14ac:dyDescent="0.2">
      <c r="A20" s="10"/>
      <c r="B20" s="2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4" t="str">
        <f t="shared" si="0"/>
        <v/>
      </c>
      <c r="AI20" s="14" t="str">
        <f t="shared" si="1"/>
        <v/>
      </c>
      <c r="AJ20" s="14" t="str">
        <f t="shared" si="2"/>
        <v/>
      </c>
      <c r="AK20" s="14">
        <f t="shared" si="3"/>
        <v>0</v>
      </c>
      <c r="AL20" s="14" t="str">
        <f t="shared" si="4"/>
        <v/>
      </c>
      <c r="AM20" s="14" t="str">
        <f t="shared" si="5"/>
        <v/>
      </c>
      <c r="AN20" s="14"/>
      <c r="AO20" s="14" t="str">
        <f t="shared" si="6"/>
        <v/>
      </c>
      <c r="AP20" s="14" t="str">
        <f t="shared" si="7"/>
        <v/>
      </c>
      <c r="AQ20" s="14"/>
      <c r="AR20" s="14"/>
      <c r="AS20" s="14"/>
      <c r="AT20" s="14" t="str">
        <f t="shared" si="8"/>
        <v/>
      </c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>
        <f t="shared" si="9"/>
        <v>0</v>
      </c>
    </row>
    <row r="21" spans="1:212" s="15" customFormat="1" ht="12" x14ac:dyDescent="0.2">
      <c r="A21" s="10"/>
      <c r="B21" s="19"/>
      <c r="C21" s="10"/>
      <c r="D21" s="10"/>
      <c r="E21" s="10"/>
      <c r="F21" s="27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 t="str">
        <f t="shared" si="0"/>
        <v/>
      </c>
      <c r="AI21" s="14" t="str">
        <f t="shared" si="1"/>
        <v/>
      </c>
      <c r="AJ21" s="14" t="str">
        <f t="shared" si="2"/>
        <v/>
      </c>
      <c r="AK21" s="14">
        <f t="shared" si="3"/>
        <v>0</v>
      </c>
      <c r="AL21" s="14" t="str">
        <f t="shared" si="4"/>
        <v/>
      </c>
      <c r="AM21" s="14" t="str">
        <f t="shared" si="5"/>
        <v/>
      </c>
      <c r="AN21" s="14"/>
      <c r="AO21" s="14" t="str">
        <f t="shared" si="6"/>
        <v/>
      </c>
      <c r="AP21" s="14" t="str">
        <f t="shared" si="7"/>
        <v/>
      </c>
      <c r="AQ21" s="14"/>
      <c r="AR21" s="14"/>
      <c r="AS21" s="14"/>
      <c r="AT21" s="14" t="str">
        <f t="shared" si="8"/>
        <v/>
      </c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>
        <f t="shared" si="9"/>
        <v>0</v>
      </c>
      <c r="BH21" s="31"/>
      <c r="BI21" s="31"/>
      <c r="BJ21" s="31"/>
      <c r="BK21" s="20"/>
      <c r="BL21" s="20"/>
      <c r="BM21" s="20"/>
      <c r="BN21" s="20"/>
      <c r="BO21" s="16">
        <f t="array" ref="BO21">BF21-SUM(BH21:BN21)</f>
        <v>0</v>
      </c>
      <c r="BP21" s="20"/>
    </row>
    <row r="22" spans="1:212" s="15" customFormat="1" ht="13.5" customHeight="1" x14ac:dyDescent="0.2">
      <c r="A22" s="10"/>
      <c r="B22" s="19"/>
      <c r="C22" s="10"/>
      <c r="D22" s="10"/>
      <c r="E22" s="1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 t="str">
        <f t="shared" si="0"/>
        <v/>
      </c>
      <c r="AI22" s="14" t="str">
        <f t="shared" si="1"/>
        <v/>
      </c>
      <c r="AJ22" s="14" t="str">
        <f t="shared" si="2"/>
        <v/>
      </c>
      <c r="AK22" s="14">
        <f t="shared" si="3"/>
        <v>0</v>
      </c>
      <c r="AL22" s="14" t="str">
        <f t="shared" si="4"/>
        <v/>
      </c>
      <c r="AM22" s="14" t="str">
        <f t="shared" si="5"/>
        <v/>
      </c>
      <c r="AN22" s="14"/>
      <c r="AO22" s="14" t="str">
        <f t="shared" si="6"/>
        <v/>
      </c>
      <c r="AP22" s="14" t="str">
        <f t="shared" si="7"/>
        <v/>
      </c>
      <c r="AQ22" s="14"/>
      <c r="AR22" s="14"/>
      <c r="AS22" s="14"/>
      <c r="AT22" s="14" t="str">
        <f t="shared" si="8"/>
        <v/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>
        <f t="shared" si="9"/>
        <v>0</v>
      </c>
    </row>
    <row r="23" spans="1:212" s="21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4" t="str">
        <f t="shared" si="0"/>
        <v/>
      </c>
      <c r="AI23" s="14" t="str">
        <f t="shared" si="1"/>
        <v/>
      </c>
      <c r="AJ23" s="14" t="str">
        <f t="shared" si="2"/>
        <v/>
      </c>
      <c r="AK23" s="14">
        <f t="shared" si="3"/>
        <v>0</v>
      </c>
      <c r="AL23" s="14" t="str">
        <f t="shared" si="4"/>
        <v/>
      </c>
      <c r="AM23" s="14" t="str">
        <f t="shared" si="5"/>
        <v/>
      </c>
      <c r="AN23" s="14"/>
      <c r="AO23" s="14" t="str">
        <f t="shared" si="6"/>
        <v/>
      </c>
      <c r="AP23" s="14" t="str">
        <f t="shared" si="7"/>
        <v/>
      </c>
      <c r="AQ23" s="14"/>
      <c r="AR23" s="14"/>
      <c r="AS23" s="14"/>
      <c r="AT23" s="14" t="str">
        <f t="shared" si="8"/>
        <v/>
      </c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>
        <f t="shared" si="9"/>
        <v>0</v>
      </c>
    </row>
    <row r="24" spans="1:212" s="21" customFormat="1" x14ac:dyDescent="0.2">
      <c r="A24" s="10"/>
      <c r="B24" s="2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4" t="str">
        <f t="shared" si="0"/>
        <v/>
      </c>
      <c r="AI24" s="14" t="str">
        <f t="shared" si="1"/>
        <v/>
      </c>
      <c r="AJ24" s="14" t="str">
        <f t="shared" si="2"/>
        <v/>
      </c>
      <c r="AK24" s="14">
        <f t="shared" si="3"/>
        <v>0</v>
      </c>
      <c r="AL24" s="14" t="str">
        <f t="shared" si="4"/>
        <v/>
      </c>
      <c r="AM24" s="14" t="str">
        <f t="shared" si="5"/>
        <v/>
      </c>
      <c r="AN24" s="14"/>
      <c r="AO24" s="14" t="str">
        <f t="shared" si="6"/>
        <v/>
      </c>
      <c r="AP24" s="14" t="str">
        <f t="shared" si="7"/>
        <v/>
      </c>
      <c r="AQ24" s="14"/>
      <c r="AR24" s="14"/>
      <c r="AS24" s="14"/>
      <c r="AT24" s="14" t="str">
        <f t="shared" si="8"/>
        <v/>
      </c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>
        <f t="shared" si="9"/>
        <v>0</v>
      </c>
    </row>
    <row r="25" spans="1:212" s="15" customFormat="1" ht="12" x14ac:dyDescent="0.2">
      <c r="A25" s="10"/>
      <c r="B25" s="19"/>
      <c r="C25" s="10"/>
      <c r="D25" s="10"/>
      <c r="E25" s="1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 t="str">
        <f t="shared" si="0"/>
        <v/>
      </c>
      <c r="AI25" s="14" t="str">
        <f t="shared" si="1"/>
        <v/>
      </c>
      <c r="AJ25" s="14" t="str">
        <f t="shared" si="2"/>
        <v/>
      </c>
      <c r="AK25" s="14">
        <f t="shared" si="3"/>
        <v>0</v>
      </c>
      <c r="AL25" s="14" t="str">
        <f t="shared" si="4"/>
        <v/>
      </c>
      <c r="AM25" s="14" t="str">
        <f t="shared" si="5"/>
        <v/>
      </c>
      <c r="AN25" s="14"/>
      <c r="AO25" s="14" t="str">
        <f t="shared" si="6"/>
        <v/>
      </c>
      <c r="AP25" s="14" t="str">
        <f t="shared" si="7"/>
        <v/>
      </c>
      <c r="AQ25" s="14"/>
      <c r="AR25" s="14"/>
      <c r="AS25" s="14"/>
      <c r="AT25" s="14" t="str">
        <f t="shared" si="8"/>
        <v/>
      </c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>
        <f t="shared" si="9"/>
        <v>0</v>
      </c>
    </row>
    <row r="26" spans="1:212" s="21" customFormat="1" x14ac:dyDescent="0.2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4" t="str">
        <f t="shared" si="0"/>
        <v/>
      </c>
      <c r="AI26" s="14" t="str">
        <f t="shared" si="1"/>
        <v/>
      </c>
      <c r="AJ26" s="14" t="str">
        <f t="shared" si="2"/>
        <v/>
      </c>
      <c r="AK26" s="14">
        <f t="shared" si="3"/>
        <v>0</v>
      </c>
      <c r="AL26" s="14" t="str">
        <f t="shared" si="4"/>
        <v/>
      </c>
      <c r="AM26" s="14" t="str">
        <f t="shared" si="5"/>
        <v/>
      </c>
      <c r="AN26" s="14"/>
      <c r="AO26" s="14" t="str">
        <f t="shared" si="6"/>
        <v/>
      </c>
      <c r="AP26" s="14" t="str">
        <f t="shared" si="7"/>
        <v/>
      </c>
      <c r="AQ26" s="14"/>
      <c r="AR26" s="14"/>
      <c r="AS26" s="14"/>
      <c r="AT26" s="14" t="str">
        <f t="shared" si="8"/>
        <v/>
      </c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>
        <f t="shared" si="9"/>
        <v>0</v>
      </c>
    </row>
    <row r="27" spans="1:212" s="15" customFormat="1" ht="12" x14ac:dyDescent="0.2">
      <c r="A27" s="10"/>
      <c r="B27" s="19"/>
      <c r="C27" s="10"/>
      <c r="D27" s="10"/>
      <c r="E27" s="10"/>
      <c r="F27" s="2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 t="str">
        <f t="shared" si="0"/>
        <v/>
      </c>
      <c r="AI27" s="14" t="str">
        <f t="shared" si="1"/>
        <v/>
      </c>
      <c r="AJ27" s="14" t="str">
        <f t="shared" si="2"/>
        <v/>
      </c>
      <c r="AK27" s="14">
        <f t="shared" si="3"/>
        <v>0</v>
      </c>
      <c r="AL27" s="14" t="str">
        <f t="shared" si="4"/>
        <v/>
      </c>
      <c r="AM27" s="14" t="str">
        <f t="shared" si="5"/>
        <v/>
      </c>
      <c r="AN27" s="14"/>
      <c r="AO27" s="14" t="str">
        <f t="shared" si="6"/>
        <v/>
      </c>
      <c r="AP27" s="14" t="str">
        <f t="shared" si="7"/>
        <v/>
      </c>
      <c r="AQ27" s="14"/>
      <c r="AR27" s="14"/>
      <c r="AS27" s="14"/>
      <c r="AT27" s="14" t="str">
        <f t="shared" si="8"/>
        <v/>
      </c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>
        <f t="shared" si="9"/>
        <v>0</v>
      </c>
    </row>
    <row r="28" spans="1:212" s="15" customFormat="1" ht="12" x14ac:dyDescent="0.2">
      <c r="A28" s="10"/>
      <c r="B28" s="11"/>
      <c r="C28" s="10"/>
      <c r="D28" s="10"/>
      <c r="E28" s="1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 t="str">
        <f t="shared" si="0"/>
        <v/>
      </c>
      <c r="AI28" s="14" t="str">
        <f t="shared" si="1"/>
        <v/>
      </c>
      <c r="AJ28" s="14" t="str">
        <f>IF(M28&lt;&gt;"",M28*H28*J28,"")</f>
        <v/>
      </c>
      <c r="AK28" s="14">
        <f t="shared" si="3"/>
        <v>0</v>
      </c>
      <c r="AL28" s="14" t="str">
        <f t="shared" si="4"/>
        <v/>
      </c>
      <c r="AM28" s="14" t="str">
        <f t="shared" si="5"/>
        <v/>
      </c>
      <c r="AN28" s="14"/>
      <c r="AO28" s="14" t="str">
        <f t="shared" si="6"/>
        <v/>
      </c>
      <c r="AP28" s="14" t="str">
        <f t="shared" si="7"/>
        <v/>
      </c>
      <c r="AQ28" s="14"/>
      <c r="AR28" s="14"/>
      <c r="AS28" s="14"/>
      <c r="AT28" s="14" t="str">
        <f t="shared" si="8"/>
        <v/>
      </c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>
        <f t="shared" si="9"/>
        <v>0</v>
      </c>
    </row>
    <row r="29" spans="1:212" s="21" customFormat="1" x14ac:dyDescent="0.2">
      <c r="B29" s="15"/>
      <c r="AH29" s="20" t="str">
        <f t="shared" si="0"/>
        <v/>
      </c>
      <c r="AI29" s="20" t="str">
        <f t="shared" ref="AI29:AI37" si="10">IF(L29&lt;&gt;"",H29*L29,"")</f>
        <v/>
      </c>
      <c r="AJ29" s="20" t="str">
        <f t="shared" ref="AJ29:AJ37" si="11">IF(M29&lt;&gt;"",M29*H29,"")</f>
        <v/>
      </c>
      <c r="AK29" s="20" t="str">
        <f t="shared" ref="AK29:AK37" si="12" xml:space="preserve"> IF(N29&lt;&gt;"", 0.05*K29+2,"")</f>
        <v/>
      </c>
      <c r="AL29" s="20" t="str">
        <f t="shared" ref="AL29:AL37" si="13">IF(N29&lt;&gt;"",0.4*G29,"")</f>
        <v/>
      </c>
      <c r="AM29" s="20" t="str">
        <f t="shared" si="5"/>
        <v/>
      </c>
      <c r="AN29" s="20"/>
      <c r="AO29" s="20" t="str">
        <f t="shared" si="6"/>
        <v/>
      </c>
      <c r="AP29" s="20" t="str">
        <f t="shared" si="7"/>
        <v/>
      </c>
      <c r="AQ29" s="20"/>
      <c r="AR29" s="20"/>
      <c r="AS29" s="20"/>
      <c r="AT29" s="20" t="str">
        <f t="shared" si="8"/>
        <v/>
      </c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</row>
    <row r="30" spans="1:212" s="21" customFormat="1" x14ac:dyDescent="0.2">
      <c r="B30" s="15"/>
      <c r="AH30" s="20" t="str">
        <f t="shared" si="0"/>
        <v/>
      </c>
      <c r="AI30" s="20" t="str">
        <f t="shared" si="10"/>
        <v/>
      </c>
      <c r="AJ30" s="20" t="str">
        <f t="shared" si="11"/>
        <v/>
      </c>
      <c r="AK30" s="20" t="str">
        <f t="shared" si="12"/>
        <v/>
      </c>
      <c r="AL30" s="20" t="str">
        <f t="shared" si="13"/>
        <v/>
      </c>
      <c r="AM30" s="20" t="str">
        <f t="shared" si="5"/>
        <v/>
      </c>
      <c r="AN30" s="20"/>
      <c r="AO30" s="20" t="str">
        <f t="shared" si="6"/>
        <v/>
      </c>
      <c r="AP30" s="20" t="str">
        <f t="shared" si="7"/>
        <v/>
      </c>
      <c r="AQ30" s="20"/>
      <c r="AR30" s="20"/>
      <c r="AS30" s="20"/>
      <c r="AT30" s="20" t="str">
        <f t="shared" si="8"/>
        <v/>
      </c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</row>
    <row r="31" spans="1:212" s="21" customFormat="1" x14ac:dyDescent="0.2">
      <c r="B31" s="15"/>
      <c r="AH31" s="20" t="str">
        <f t="shared" si="0"/>
        <v/>
      </c>
      <c r="AI31" s="20" t="str">
        <f t="shared" si="10"/>
        <v/>
      </c>
      <c r="AJ31" s="20" t="str">
        <f t="shared" si="11"/>
        <v/>
      </c>
      <c r="AK31" s="20" t="str">
        <f t="shared" si="12"/>
        <v/>
      </c>
      <c r="AL31" s="20" t="str">
        <f t="shared" si="13"/>
        <v/>
      </c>
      <c r="AM31" s="20" t="str">
        <f t="shared" si="5"/>
        <v/>
      </c>
      <c r="AN31" s="20"/>
      <c r="AO31" s="20" t="str">
        <f t="shared" si="6"/>
        <v/>
      </c>
      <c r="AP31" s="20" t="str">
        <f t="shared" si="7"/>
        <v/>
      </c>
      <c r="AQ31" s="20"/>
      <c r="AR31" s="20"/>
      <c r="AS31" s="20"/>
      <c r="AT31" s="20" t="str">
        <f t="shared" si="8"/>
        <v/>
      </c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</row>
    <row r="32" spans="1:212" s="21" customFormat="1" x14ac:dyDescent="0.2">
      <c r="B32" s="15"/>
      <c r="AH32" s="20" t="str">
        <f t="shared" si="0"/>
        <v/>
      </c>
      <c r="AI32" s="20" t="str">
        <f t="shared" si="10"/>
        <v/>
      </c>
      <c r="AJ32" s="20" t="str">
        <f t="shared" si="11"/>
        <v/>
      </c>
      <c r="AK32" s="20" t="str">
        <f t="shared" si="12"/>
        <v/>
      </c>
      <c r="AL32" s="20" t="str">
        <f t="shared" si="13"/>
        <v/>
      </c>
      <c r="AM32" s="20" t="str">
        <f t="shared" si="5"/>
        <v/>
      </c>
      <c r="AN32" s="20"/>
      <c r="AO32" s="20" t="str">
        <f t="shared" si="6"/>
        <v/>
      </c>
      <c r="AP32" s="20" t="str">
        <f t="shared" si="7"/>
        <v/>
      </c>
      <c r="AQ32" s="20"/>
      <c r="AR32" s="20"/>
      <c r="AS32" s="20"/>
      <c r="AT32" s="20" t="str">
        <f t="shared" si="8"/>
        <v/>
      </c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G32" s="32"/>
    </row>
    <row r="33" spans="2:57" s="21" customFormat="1" x14ac:dyDescent="0.2">
      <c r="B33" s="15"/>
      <c r="AH33" s="20" t="str">
        <f t="shared" si="0"/>
        <v/>
      </c>
      <c r="AI33" s="20" t="str">
        <f t="shared" si="10"/>
        <v/>
      </c>
      <c r="AJ33" s="20" t="str">
        <f t="shared" si="11"/>
        <v/>
      </c>
      <c r="AK33" s="20" t="str">
        <f t="shared" si="12"/>
        <v/>
      </c>
      <c r="AL33" s="20" t="str">
        <f t="shared" si="13"/>
        <v/>
      </c>
      <c r="AM33" s="20" t="str">
        <f t="shared" si="5"/>
        <v/>
      </c>
      <c r="AN33" s="20"/>
      <c r="AO33" s="20" t="str">
        <f t="shared" si="6"/>
        <v/>
      </c>
      <c r="AP33" s="20" t="str">
        <f t="shared" si="7"/>
        <v/>
      </c>
      <c r="AQ33" s="20"/>
      <c r="AR33" s="20"/>
      <c r="AS33" s="20"/>
      <c r="AT33" s="20" t="str">
        <f t="shared" si="8"/>
        <v/>
      </c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</row>
    <row r="34" spans="2:57" s="21" customFormat="1" x14ac:dyDescent="0.2">
      <c r="B34" s="15"/>
      <c r="AH34" s="20" t="str">
        <f t="shared" si="0"/>
        <v/>
      </c>
      <c r="AI34" s="20" t="str">
        <f t="shared" si="10"/>
        <v/>
      </c>
      <c r="AJ34" s="20" t="str">
        <f t="shared" si="11"/>
        <v/>
      </c>
      <c r="AK34" s="20" t="str">
        <f t="shared" si="12"/>
        <v/>
      </c>
      <c r="AL34" s="20" t="str">
        <f t="shared" si="13"/>
        <v/>
      </c>
      <c r="AM34" s="20" t="str">
        <f t="shared" si="5"/>
        <v/>
      </c>
      <c r="AN34" s="20"/>
      <c r="AO34" s="20" t="str">
        <f t="shared" si="6"/>
        <v/>
      </c>
      <c r="AP34" s="20" t="str">
        <f t="shared" si="7"/>
        <v/>
      </c>
      <c r="AQ34" s="20"/>
      <c r="AR34" s="20"/>
      <c r="AS34" s="20"/>
      <c r="AT34" s="20" t="str">
        <f t="shared" si="8"/>
        <v/>
      </c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</row>
    <row r="35" spans="2:57" s="21" customFormat="1" x14ac:dyDescent="0.2">
      <c r="B35" s="15"/>
      <c r="AH35" s="20" t="str">
        <f t="shared" si="0"/>
        <v/>
      </c>
      <c r="AI35" s="20" t="str">
        <f t="shared" si="10"/>
        <v/>
      </c>
      <c r="AJ35" s="20" t="str">
        <f t="shared" si="11"/>
        <v/>
      </c>
      <c r="AK35" s="20" t="str">
        <f t="shared" si="12"/>
        <v/>
      </c>
      <c r="AL35" s="20" t="str">
        <f t="shared" si="13"/>
        <v/>
      </c>
      <c r="AM35" s="20" t="str">
        <f t="shared" si="5"/>
        <v/>
      </c>
      <c r="AN35" s="20"/>
      <c r="AO35" s="20" t="str">
        <f t="shared" si="6"/>
        <v/>
      </c>
      <c r="AP35" s="20" t="str">
        <f t="shared" si="7"/>
        <v/>
      </c>
      <c r="AQ35" s="20"/>
      <c r="AR35" s="20"/>
      <c r="AS35" s="20"/>
      <c r="AT35" s="20" t="str">
        <f t="shared" si="8"/>
        <v/>
      </c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spans="2:57" s="21" customFormat="1" x14ac:dyDescent="0.2">
      <c r="B36" s="15"/>
      <c r="AH36" s="20" t="str">
        <f t="shared" si="0"/>
        <v/>
      </c>
      <c r="AI36" s="20" t="str">
        <f t="shared" si="10"/>
        <v/>
      </c>
      <c r="AJ36" s="20" t="str">
        <f t="shared" si="11"/>
        <v/>
      </c>
      <c r="AK36" s="20" t="str">
        <f t="shared" si="12"/>
        <v/>
      </c>
      <c r="AL36" s="20" t="str">
        <f t="shared" si="13"/>
        <v/>
      </c>
      <c r="AM36" s="20" t="str">
        <f t="shared" si="5"/>
        <v/>
      </c>
      <c r="AN36" s="20"/>
      <c r="AO36" s="20" t="str">
        <f t="shared" si="6"/>
        <v/>
      </c>
      <c r="AP36" s="20" t="str">
        <f t="shared" si="7"/>
        <v/>
      </c>
      <c r="AQ36" s="20"/>
      <c r="AR36" s="20"/>
      <c r="AS36" s="20"/>
      <c r="AT36" s="20" t="str">
        <f t="shared" si="8"/>
        <v/>
      </c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</row>
    <row r="37" spans="2:57" s="21" customFormat="1" x14ac:dyDescent="0.2">
      <c r="B37" s="15"/>
      <c r="AH37" s="20" t="str">
        <f t="shared" si="0"/>
        <v/>
      </c>
      <c r="AI37" s="20" t="str">
        <f t="shared" si="10"/>
        <v/>
      </c>
      <c r="AJ37" s="20" t="str">
        <f t="shared" si="11"/>
        <v/>
      </c>
      <c r="AK37" s="20" t="str">
        <f t="shared" si="12"/>
        <v/>
      </c>
      <c r="AL37" s="20" t="str">
        <f t="shared" si="13"/>
        <v/>
      </c>
      <c r="AM37" s="20" t="str">
        <f t="shared" si="5"/>
        <v/>
      </c>
      <c r="AN37" s="20"/>
      <c r="AO37" s="20" t="str">
        <f t="shared" si="6"/>
        <v/>
      </c>
      <c r="AP37" s="20" t="str">
        <f t="shared" si="7"/>
        <v/>
      </c>
      <c r="AQ37" s="20"/>
      <c r="AR37" s="20"/>
      <c r="AS37" s="20"/>
      <c r="AT37" s="20" t="str">
        <f t="shared" si="8"/>
        <v/>
      </c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</row>
  </sheetData>
  <mergeCells count="9">
    <mergeCell ref="G3:J3"/>
    <mergeCell ref="K3:AG3"/>
    <mergeCell ref="AH3:AJ3"/>
    <mergeCell ref="A3:A4"/>
    <mergeCell ref="B3:B4"/>
    <mergeCell ref="C3:C4"/>
    <mergeCell ref="D3:D4"/>
    <mergeCell ref="E3:E4"/>
    <mergeCell ref="F3:F4"/>
  </mergeCells>
  <phoneticPr fontId="4" type="noConversion"/>
  <conditionalFormatting sqref="B28">
    <cfRule type="expression" dxfId="1" priority="1" stopIfTrue="1">
      <formula>$FE$692&gt;0</formula>
    </cfRule>
    <cfRule type="expression" dxfId="0" priority="2" stopIfTrue="1">
      <formula>$FF$692&gt;0</formula>
    </cfRule>
  </conditionalFormatting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EmployeeName</vt:lpstr>
    </vt:vector>
  </TitlesOfParts>
  <Company>asdf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Комарова</dc:creator>
  <cp:lastModifiedBy>Алёна Комарова</cp:lastModifiedBy>
  <cp:lastPrinted>2015-04-15T14:49:38Z</cp:lastPrinted>
  <dcterms:created xsi:type="dcterms:W3CDTF">2008-07-03T11:13:51Z</dcterms:created>
  <dcterms:modified xsi:type="dcterms:W3CDTF">2024-05-07T21:20:09Z</dcterms:modified>
</cp:coreProperties>
</file>