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aw\sport_retail_sale\"/>
    </mc:Choice>
  </mc:AlternateContent>
  <xr:revisionPtr revIDLastSave="0" documentId="13_ncr:1_{8C430A90-7B51-40DD-8E3A-218D99A23F5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nalyze_popular_product_all" sheetId="1" r:id="rId1"/>
    <sheet name="Summary_Report" sheetId="21" r:id="rId2"/>
    <sheet name="Jan" sheetId="3" r:id="rId3"/>
    <sheet name="Feb" sheetId="4" r:id="rId4"/>
    <sheet name="Mar" sheetId="5" r:id="rId5"/>
    <sheet name="April" sheetId="6" r:id="rId6"/>
    <sheet name="May" sheetId="7" r:id="rId7"/>
    <sheet name="Jun" sheetId="8" r:id="rId8"/>
    <sheet name="July" sheetId="9" r:id="rId9"/>
    <sheet name="Aug" sheetId="16" r:id="rId10"/>
    <sheet name="Sep" sheetId="17" r:id="rId11"/>
    <sheet name="Oct" sheetId="18" r:id="rId12"/>
    <sheet name="Nov" sheetId="19" r:id="rId13"/>
    <sheet name="Dec" sheetId="20" r:id="rId14"/>
  </sheets>
  <calcPr calcId="191029"/>
</workbook>
</file>

<file path=xl/calcChain.xml><?xml version="1.0" encoding="utf-8"?>
<calcChain xmlns="http://schemas.openxmlformats.org/spreadsheetml/2006/main">
  <c r="E68" i="21" l="1"/>
  <c r="D68" i="21"/>
  <c r="C68" i="21"/>
  <c r="A68" i="21"/>
  <c r="D67" i="21"/>
  <c r="E67" i="21"/>
  <c r="C67" i="21"/>
  <c r="A67" i="21"/>
  <c r="D66" i="21"/>
  <c r="E66" i="21"/>
  <c r="C66" i="21"/>
  <c r="A66" i="21"/>
  <c r="D65" i="21"/>
  <c r="E65" i="21"/>
  <c r="C65" i="21"/>
  <c r="A65" i="21"/>
  <c r="E64" i="21"/>
  <c r="D64" i="21"/>
  <c r="C64" i="21"/>
  <c r="A64" i="21"/>
  <c r="E63" i="21"/>
  <c r="D63" i="21"/>
  <c r="C63" i="21"/>
  <c r="A63" i="21"/>
  <c r="E62" i="21"/>
  <c r="D62" i="21"/>
  <c r="C62" i="21"/>
  <c r="A62" i="21"/>
  <c r="E61" i="21"/>
  <c r="D61" i="21"/>
  <c r="C61" i="21"/>
  <c r="A61" i="21"/>
  <c r="E60" i="21"/>
  <c r="D60" i="21"/>
  <c r="C60" i="21"/>
  <c r="A60" i="21"/>
  <c r="E59" i="21"/>
  <c r="D59" i="21"/>
  <c r="C59" i="21"/>
  <c r="C58" i="21"/>
  <c r="A59" i="21"/>
  <c r="E58" i="21"/>
  <c r="D58" i="21"/>
  <c r="A58" i="21"/>
  <c r="D57" i="21"/>
  <c r="E57" i="21"/>
  <c r="C57" i="21"/>
  <c r="A57" i="21"/>
  <c r="E51" i="21"/>
  <c r="D51" i="21"/>
  <c r="C51" i="21"/>
  <c r="A51" i="21"/>
  <c r="E50" i="21"/>
  <c r="D50" i="21"/>
  <c r="C50" i="21"/>
  <c r="A50" i="21"/>
  <c r="E49" i="21"/>
  <c r="D49" i="21"/>
  <c r="C49" i="21"/>
  <c r="A49" i="21"/>
  <c r="D48" i="21"/>
  <c r="E48" i="21"/>
  <c r="C48" i="21"/>
  <c r="A48" i="21"/>
  <c r="D47" i="21"/>
  <c r="E47" i="21"/>
  <c r="C47" i="21"/>
  <c r="A47" i="21"/>
  <c r="E46" i="21"/>
  <c r="D46" i="21"/>
  <c r="C46" i="21"/>
  <c r="A46" i="21"/>
  <c r="D45" i="21"/>
  <c r="E45" i="21"/>
  <c r="C45" i="21"/>
  <c r="A45" i="21"/>
  <c r="D44" i="21"/>
  <c r="E44" i="21"/>
  <c r="C44" i="21"/>
  <c r="A44" i="21"/>
  <c r="D43" i="21"/>
  <c r="E43" i="21"/>
  <c r="C43" i="21"/>
  <c r="C42" i="21"/>
  <c r="A43" i="21"/>
  <c r="E42" i="21"/>
  <c r="D42" i="21"/>
  <c r="A42" i="21"/>
  <c r="E41" i="21"/>
  <c r="D41" i="21"/>
  <c r="C41" i="21"/>
  <c r="A41" i="21"/>
  <c r="E40" i="21"/>
  <c r="D40" i="21"/>
  <c r="C40" i="21"/>
  <c r="A40" i="21"/>
  <c r="D34" i="21"/>
  <c r="E34" i="21"/>
  <c r="C34" i="21"/>
  <c r="A34" i="21"/>
  <c r="D33" i="21"/>
  <c r="E33" i="21"/>
  <c r="C33" i="21"/>
  <c r="A33" i="21"/>
  <c r="E32" i="21"/>
  <c r="D32" i="21"/>
  <c r="C32" i="21"/>
  <c r="A32" i="21"/>
  <c r="E31" i="21"/>
  <c r="D31" i="21"/>
  <c r="C31" i="21"/>
  <c r="A31" i="21"/>
  <c r="D30" i="21"/>
  <c r="E30" i="21"/>
  <c r="C30" i="21"/>
  <c r="A30" i="21"/>
  <c r="E29" i="21"/>
  <c r="D29" i="21"/>
  <c r="C29" i="21"/>
  <c r="A29" i="21"/>
  <c r="D28" i="21"/>
  <c r="E28" i="21"/>
  <c r="C28" i="21"/>
  <c r="A28" i="21"/>
  <c r="E27" i="21"/>
  <c r="D27" i="21"/>
  <c r="C27" i="21"/>
  <c r="A27" i="21"/>
  <c r="E26" i="21"/>
  <c r="D26" i="21"/>
  <c r="C26" i="21"/>
  <c r="A26" i="21"/>
  <c r="D25" i="21"/>
  <c r="E25" i="21"/>
  <c r="C25" i="21"/>
  <c r="A25" i="21"/>
  <c r="E24" i="21"/>
  <c r="D24" i="21"/>
  <c r="C24" i="21"/>
  <c r="A24" i="21"/>
  <c r="A23" i="21"/>
  <c r="D23" i="21"/>
  <c r="E23" i="21"/>
  <c r="C23" i="21"/>
  <c r="D17" i="21"/>
  <c r="E17" i="21"/>
  <c r="C17" i="21"/>
  <c r="A17" i="21"/>
  <c r="D16" i="21"/>
  <c r="E16" i="21"/>
  <c r="C16" i="21"/>
  <c r="C15" i="21"/>
  <c r="A16" i="21"/>
  <c r="E15" i="21"/>
  <c r="D15" i="21"/>
  <c r="A15" i="21"/>
  <c r="D14" i="21"/>
  <c r="E14" i="21"/>
  <c r="C14" i="21"/>
  <c r="A14" i="21"/>
  <c r="A13" i="21"/>
  <c r="D13" i="21"/>
  <c r="E13" i="21"/>
  <c r="C13" i="21"/>
  <c r="C12" i="21"/>
  <c r="E12" i="21"/>
  <c r="D12" i="21"/>
  <c r="A12" i="21"/>
  <c r="C11" i="21"/>
  <c r="E11" i="21"/>
  <c r="D11" i="21"/>
  <c r="C10" i="21"/>
  <c r="A11" i="21"/>
  <c r="D10" i="21"/>
  <c r="E10" i="21"/>
  <c r="A10" i="21"/>
  <c r="A9" i="21"/>
  <c r="E9" i="21"/>
  <c r="D9" i="21"/>
  <c r="C9" i="21"/>
  <c r="C8" i="21"/>
  <c r="D8" i="21"/>
  <c r="E8" i="21"/>
  <c r="A8" i="21"/>
  <c r="E7" i="21"/>
  <c r="D7" i="21"/>
  <c r="C7" i="21"/>
  <c r="A7" i="21"/>
  <c r="E6" i="21"/>
  <c r="D6" i="21"/>
  <c r="C6" i="21"/>
  <c r="A6" i="21"/>
  <c r="N8" i="20"/>
  <c r="M8" i="20"/>
  <c r="M7" i="20"/>
  <c r="L8" i="20"/>
  <c r="K8" i="20"/>
  <c r="L7" i="20"/>
  <c r="K7" i="20"/>
  <c r="J8" i="20"/>
  <c r="J7" i="20"/>
  <c r="J3" i="20"/>
  <c r="N3" i="20" s="1"/>
  <c r="I8" i="20"/>
  <c r="I7" i="20"/>
  <c r="I3" i="20"/>
  <c r="M3" i="20"/>
  <c r="L3" i="20"/>
  <c r="K3" i="20"/>
  <c r="N2" i="20"/>
  <c r="M2" i="20"/>
  <c r="L2" i="20"/>
  <c r="K2" i="20"/>
  <c r="J2" i="20"/>
  <c r="I2" i="20"/>
  <c r="M8" i="19"/>
  <c r="M7" i="19"/>
  <c r="L8" i="19"/>
  <c r="K8" i="19"/>
  <c r="L7" i="19"/>
  <c r="K7" i="19"/>
  <c r="J8" i="19"/>
  <c r="J7" i="19"/>
  <c r="I8" i="19"/>
  <c r="I7" i="19"/>
  <c r="M3" i="19"/>
  <c r="L3" i="19"/>
  <c r="K3" i="19"/>
  <c r="J3" i="19"/>
  <c r="I3" i="19"/>
  <c r="N2" i="19"/>
  <c r="M2" i="19"/>
  <c r="L2" i="19"/>
  <c r="K2" i="19"/>
  <c r="J2" i="19"/>
  <c r="I2" i="19"/>
  <c r="N7" i="18"/>
  <c r="M8" i="18"/>
  <c r="M7" i="18"/>
  <c r="L8" i="18"/>
  <c r="K8" i="18"/>
  <c r="L7" i="18"/>
  <c r="K7" i="18"/>
  <c r="J8" i="18"/>
  <c r="J7" i="18"/>
  <c r="M3" i="18"/>
  <c r="L3" i="18"/>
  <c r="K3" i="18"/>
  <c r="J3" i="18"/>
  <c r="I8" i="18"/>
  <c r="I7" i="18"/>
  <c r="I3" i="18"/>
  <c r="N3" i="18"/>
  <c r="N2" i="18"/>
  <c r="M2" i="18"/>
  <c r="L2" i="18"/>
  <c r="K2" i="18"/>
  <c r="J2" i="18"/>
  <c r="I2" i="18"/>
  <c r="M8" i="17"/>
  <c r="M7" i="17"/>
  <c r="L8" i="17"/>
  <c r="L7" i="17"/>
  <c r="K8" i="17"/>
  <c r="K7" i="17"/>
  <c r="J8" i="17"/>
  <c r="J7" i="17"/>
  <c r="I8" i="17"/>
  <c r="I7" i="17"/>
  <c r="M3" i="17"/>
  <c r="K3" i="17"/>
  <c r="L3" i="17"/>
  <c r="J3" i="17"/>
  <c r="N3" i="17" s="1"/>
  <c r="I3" i="17"/>
  <c r="M2" i="17"/>
  <c r="N2" i="17"/>
  <c r="L2" i="17"/>
  <c r="K2" i="17"/>
  <c r="J2" i="17"/>
  <c r="I2" i="17"/>
  <c r="M8" i="16"/>
  <c r="L8" i="16"/>
  <c r="K8" i="16"/>
  <c r="J8" i="16"/>
  <c r="L7" i="16"/>
  <c r="K7" i="16"/>
  <c r="J7" i="16"/>
  <c r="I8" i="16"/>
  <c r="I7" i="16"/>
  <c r="M7" i="16"/>
  <c r="M3" i="16"/>
  <c r="L3" i="16"/>
  <c r="K3" i="16"/>
  <c r="J3" i="16"/>
  <c r="N3" i="16" s="1"/>
  <c r="M2" i="16"/>
  <c r="I3" i="16"/>
  <c r="L2" i="16"/>
  <c r="K2" i="16"/>
  <c r="N2" i="16" s="1"/>
  <c r="J2" i="16"/>
  <c r="I2" i="16"/>
  <c r="M8" i="9"/>
  <c r="M7" i="9"/>
  <c r="L8" i="9"/>
  <c r="K8" i="9"/>
  <c r="L7" i="9"/>
  <c r="K7" i="9"/>
  <c r="J8" i="9"/>
  <c r="J7" i="9"/>
  <c r="M3" i="9"/>
  <c r="L3" i="9"/>
  <c r="K3" i="9"/>
  <c r="N3" i="9" s="1"/>
  <c r="J3" i="9"/>
  <c r="I8" i="9"/>
  <c r="I7" i="9"/>
  <c r="I3" i="9"/>
  <c r="N2" i="9"/>
  <c r="M2" i="9"/>
  <c r="L2" i="9"/>
  <c r="K2" i="9"/>
  <c r="J2" i="9"/>
  <c r="I2" i="9"/>
  <c r="N7" i="8"/>
  <c r="M8" i="8"/>
  <c r="L8" i="8"/>
  <c r="M7" i="8"/>
  <c r="K8" i="8"/>
  <c r="L7" i="8"/>
  <c r="K7" i="8"/>
  <c r="J8" i="8"/>
  <c r="J7" i="8"/>
  <c r="M3" i="8"/>
  <c r="L3" i="8"/>
  <c r="K3" i="8"/>
  <c r="J3" i="8"/>
  <c r="N3" i="8" s="1"/>
  <c r="I8" i="8"/>
  <c r="I7" i="8"/>
  <c r="I3" i="8"/>
  <c r="M2" i="8"/>
  <c r="L2" i="8"/>
  <c r="K2" i="8"/>
  <c r="J2" i="8"/>
  <c r="N2" i="8" s="1"/>
  <c r="I2" i="8"/>
  <c r="M7" i="7"/>
  <c r="L8" i="7"/>
  <c r="K8" i="7"/>
  <c r="L7" i="7"/>
  <c r="K7" i="7"/>
  <c r="J8" i="7"/>
  <c r="J7" i="7"/>
  <c r="I8" i="7"/>
  <c r="I7" i="7"/>
  <c r="M8" i="7"/>
  <c r="M3" i="7"/>
  <c r="L3" i="7"/>
  <c r="K3" i="7"/>
  <c r="J3" i="7"/>
  <c r="J2" i="7"/>
  <c r="I3" i="7"/>
  <c r="N2" i="7"/>
  <c r="M2" i="7"/>
  <c r="L2" i="7"/>
  <c r="K2" i="7"/>
  <c r="I2" i="7"/>
  <c r="M8" i="6"/>
  <c r="M7" i="6"/>
  <c r="L8" i="6"/>
  <c r="K8" i="6"/>
  <c r="L7" i="6"/>
  <c r="K7" i="6"/>
  <c r="J8" i="6"/>
  <c r="J7" i="6"/>
  <c r="I8" i="6"/>
  <c r="I7" i="6"/>
  <c r="M3" i="6"/>
  <c r="K3" i="6"/>
  <c r="L3" i="6"/>
  <c r="J3" i="6"/>
  <c r="N3" i="6" s="1"/>
  <c r="I3" i="6"/>
  <c r="I2" i="6"/>
  <c r="M2" i="6"/>
  <c r="L2" i="6"/>
  <c r="K2" i="6"/>
  <c r="J2" i="6"/>
  <c r="N2" i="6" s="1"/>
  <c r="M8" i="5"/>
  <c r="M7" i="5"/>
  <c r="L8" i="5"/>
  <c r="L7" i="5"/>
  <c r="K8" i="5"/>
  <c r="K7" i="5"/>
  <c r="J8" i="5"/>
  <c r="J7" i="5"/>
  <c r="I8" i="5"/>
  <c r="I7" i="5"/>
  <c r="M3" i="5"/>
  <c r="M2" i="5"/>
  <c r="L3" i="5"/>
  <c r="K3" i="5"/>
  <c r="J3" i="5"/>
  <c r="L2" i="5"/>
  <c r="K2" i="5"/>
  <c r="J2" i="5"/>
  <c r="N2" i="5" s="1"/>
  <c r="I3" i="5"/>
  <c r="I2" i="5"/>
  <c r="N7" i="4"/>
  <c r="M8" i="4"/>
  <c r="M7" i="4"/>
  <c r="L8" i="4"/>
  <c r="L7" i="4"/>
  <c r="K8" i="4"/>
  <c r="K7" i="4"/>
  <c r="J8" i="4"/>
  <c r="J7" i="4"/>
  <c r="I8" i="4"/>
  <c r="I7" i="4"/>
  <c r="N3" i="4"/>
  <c r="N2" i="4"/>
  <c r="M3" i="4"/>
  <c r="M2" i="4"/>
  <c r="L3" i="4"/>
  <c r="K3" i="4"/>
  <c r="L2" i="4"/>
  <c r="K2" i="4"/>
  <c r="J3" i="4"/>
  <c r="J2" i="4"/>
  <c r="I3" i="4"/>
  <c r="I2" i="4"/>
  <c r="N7" i="3"/>
  <c r="N3" i="3"/>
  <c r="M8" i="3"/>
  <c r="M7" i="3"/>
  <c r="L8" i="3"/>
  <c r="L7" i="3"/>
  <c r="K8" i="3"/>
  <c r="K7" i="3"/>
  <c r="J8" i="3"/>
  <c r="J7" i="3"/>
  <c r="I8" i="3"/>
  <c r="I7" i="3"/>
  <c r="N2" i="3"/>
  <c r="M3" i="3"/>
  <c r="M2" i="3"/>
  <c r="L3" i="3"/>
  <c r="L2" i="3"/>
  <c r="K3" i="3"/>
  <c r="K2" i="3"/>
  <c r="J3" i="3"/>
  <c r="J2" i="3"/>
  <c r="I2" i="3"/>
  <c r="I3" i="3"/>
  <c r="N3" i="19" l="1"/>
  <c r="N3" i="7"/>
  <c r="N3" i="5"/>
</calcChain>
</file>

<file path=xl/sharedStrings.xml><?xml version="1.0" encoding="utf-8"?>
<sst xmlns="http://schemas.openxmlformats.org/spreadsheetml/2006/main" count="5088" uniqueCount="884">
  <si>
    <t>product_name</t>
  </si>
  <si>
    <t>brand</t>
  </si>
  <si>
    <t>month</t>
  </si>
  <si>
    <t>revenue</t>
  </si>
  <si>
    <t>Men's adidas Running Alphabounce+ Parley Shoes</t>
  </si>
  <si>
    <t>Adidas</t>
  </si>
  <si>
    <t>Men's adidas Originals X_PLR Shoes</t>
  </si>
  <si>
    <t>Women's adidas Originals Supercourt RX Shoes</t>
  </si>
  <si>
    <t>Men's adidas Americana Low Shoes</t>
  </si>
  <si>
    <t>Men's adidas Originals Yung-1 Shoes</t>
  </si>
  <si>
    <t>Men's adidas RUNNING PUARO SHOES</t>
  </si>
  <si>
    <t>MEN'S ADIDAS RUNNING GALAXY 4 SHOES</t>
  </si>
  <si>
    <t>Women's adidas Originals Falcon Shoes</t>
  </si>
  <si>
    <t>Men's adidas Originals Drop Step Shoes</t>
  </si>
  <si>
    <t>Men's adidas Tennis GameCourt Shoes</t>
  </si>
  <si>
    <t>MEN'S ADIDAS RUNNING LEGUS SHOES</t>
  </si>
  <si>
    <t>Men's adidas Running Argecy Shoes</t>
  </si>
  <si>
    <t>Women's adidas Sport Inspired Hyperon 1.0 Shoes</t>
  </si>
  <si>
    <t>Nike Huarache Type</t>
  </si>
  <si>
    <t>Nike</t>
  </si>
  <si>
    <t>Women's adidas Sports Inspired Court Adapt Shoes</t>
  </si>
  <si>
    <t>Men's adidas Sport Inspired Lite Racer Slip-Ons</t>
  </si>
  <si>
    <t>Men's adidas Running Adizero Boston 8 Shoes</t>
  </si>
  <si>
    <t>Women's adidas Originals Stan Smith Shoes</t>
  </si>
  <si>
    <t>Nike Air Max Dia Winter</t>
  </si>
  <si>
    <t>Women's adidas Originals Supercourt Shoes</t>
  </si>
  <si>
    <t>men's ADIDAS ORIGINALS PW TENNIS HU PK SHOES</t>
  </si>
  <si>
    <t>Men's adidas Sport Inspired Heawin Shoes</t>
  </si>
  <si>
    <t>Men's Outdoor Marengo II Sandals</t>
  </si>
  <si>
    <t>Women's adidas Originals Continental 80 Shoes</t>
  </si>
  <si>
    <t>Women's adidas Sport Inspired Cloudfoam Racer TR Shoes</t>
  </si>
  <si>
    <t>WOMEN'S ADIDAS SPORT INSPIRED QT SHOES</t>
  </si>
  <si>
    <t>Women's adidas Running Ultraboost 19 Shoes</t>
  </si>
  <si>
    <t>WOMEN'S ADIDAS RUNNING ASWEERUN SHOES</t>
  </si>
  <si>
    <t>Men's adidas Outdoor Echo Sandals</t>
  </si>
  <si>
    <t>Women's adidas Sport Inspired RunFalcon Shoes</t>
  </si>
  <si>
    <t>Men's adidas Originals Sobakov Shoes</t>
  </si>
  <si>
    <t>Women's ADIDAS ORIGINALS CAMPUS STITCH AND TURN SHOES</t>
  </si>
  <si>
    <t>Women's adidas Originals I-5923 Shoes</t>
  </si>
  <si>
    <t>Women's adidas Tennis CourtJam Bounce Shoes</t>
  </si>
  <si>
    <t>Nike x Carhartt WIP Air Max 95</t>
  </si>
  <si>
    <t>Women's adidas Originals Adilette Slides</t>
  </si>
  <si>
    <t>Women's adidas Originals Sambarose Shoes</t>
  </si>
  <si>
    <t>Men's adidas Originals Liberty Cup Shoes</t>
  </si>
  <si>
    <t>Men's adidas Originals Yung-96 Chasm Trail Shoes</t>
  </si>
  <si>
    <t>Nike Joyride Dual Run</t>
  </si>
  <si>
    <t>MEN's adidas RUNNING Stardrift SHOES</t>
  </si>
  <si>
    <t>MEN'S ADIDAS RUNNING ERDIGA 4.0 SHOES</t>
  </si>
  <si>
    <t>Men's adidas Running SenseBounce+ Shoes</t>
  </si>
  <si>
    <t>LeBron 16 Low</t>
  </si>
  <si>
    <t>Women's adidas Running EnergyFalcon X Shoes</t>
  </si>
  <si>
    <t>WOMEN'S ADIDAS ORIGINALS ARKYN PRIMEKNIT SHOES</t>
  </si>
  <si>
    <t>Men's adidas Originals NMD_R1 Shoes</t>
  </si>
  <si>
    <t>Men's adidas Originals Yung-96 Shoes</t>
  </si>
  <si>
    <t>Women's adidas Running Solar Drive 19 Shoes</t>
  </si>
  <si>
    <t>MEN'S ADIDAS ORIGINALS RISING STAR X R1 SHOES</t>
  </si>
  <si>
    <t>Men's Sport Inspired Grand Court Shoes</t>
  </si>
  <si>
    <t>Men's adidas Running Lace It Shoes</t>
  </si>
  <si>
    <t>Men's adidas Originals Deerupt Runner Shoes</t>
  </si>
  <si>
    <t>Men's adidas Tennis Wondrous II Shoes</t>
  </si>
  <si>
    <t>Women's Swim Adilette Comfort Slides</t>
  </si>
  <si>
    <t>WOMEN'S ADIDAS SPORT INSPIRED CLOUDFOAM ULTIMATE SHOES</t>
  </si>
  <si>
    <t>Unisex adidas Originals Superstar Shoes</t>
  </si>
  <si>
    <t>Men's adidas Originals Deerupt S Shoes</t>
  </si>
  <si>
    <t>Men's Adidas FOOTBALL NEMEZIZ MESSI 17.1 FG SHOES</t>
  </si>
  <si>
    <t>WOMEN'S ADIDAS ORIGINALS NMD_R1 STLT PRIMEKNIT SHOES</t>
  </si>
  <si>
    <t>Unisex adidas Originals Skateboarding Sabalo Slip-Ons</t>
  </si>
  <si>
    <t>Women's adidas by Steall Mccartney Running Ultraboost T.S. Shoes</t>
  </si>
  <si>
    <t>Men's adidas Originals Superstar Shoes</t>
  </si>
  <si>
    <t>Men's adidas Outdoor Andorian Shoes</t>
  </si>
  <si>
    <t>Unisex adidas Originals Continental Vulc Shoes</t>
  </si>
  <si>
    <t>WOMEN'S ADIDAS RUNNING PUREMOTION SHOES</t>
  </si>
  <si>
    <t>Men's adidas Sport Inspired Archivo Shoes</t>
  </si>
  <si>
    <t>Women's adidas Running Duramo 9 Shoes</t>
  </si>
  <si>
    <t>Men's adidas Originals N-5923 Shoes</t>
  </si>
  <si>
    <t>Men's adidas Running Norad Shoes</t>
  </si>
  <si>
    <t>Nike Tiempo Legend 8 Academy IC</t>
  </si>
  <si>
    <t>MEN'S ADIDAS ORIGINALS SUPERSTAR SHOES</t>
  </si>
  <si>
    <t>Nike Xarr</t>
  </si>
  <si>
    <t>MEN'S ADIDAS ORIGINALS MUNCHEN SUPER SPZL SHOES</t>
  </si>
  <si>
    <t>Nike Free TR Ultra</t>
  </si>
  <si>
    <t>Women's adidas Sport Inspired Storm Runner Shoes</t>
  </si>
  <si>
    <t>Men's adidas Sport Inspired Phosphere Shoes</t>
  </si>
  <si>
    <t>Men's adidas Outdoor Hoist Light Sandals</t>
  </si>
  <si>
    <t>Men's adidas Running Sedna Shoes</t>
  </si>
  <si>
    <t>men's ADIDAS RUNNING LEGUS 1 SHOES</t>
  </si>
  <si>
    <t>Women's adidas Sport Inspired VL Court 2.0 Shoes</t>
  </si>
  <si>
    <t>Women's adidas Swim Puka Slippers</t>
  </si>
  <si>
    <t>Men's adidas Originals EQT Gazelle Shoes</t>
  </si>
  <si>
    <t>Men's adidas Originals Samba OG Shoes</t>
  </si>
  <si>
    <t>Men's adidas Originals Skateboarding Matchcourt RX Shoes</t>
  </si>
  <si>
    <t>Men's adidas Running Furio Lite 1.0 Shoes</t>
  </si>
  <si>
    <t>WOMEN'S ADIDAS SPORT INSPIRED ULTIMAMOTION SHOES</t>
  </si>
  <si>
    <t>Nike Potential 3</t>
  </si>
  <si>
    <t>MEN'S ADIDAS FOOTBALL PREDATOR 19.1 FIRM GROUND BOOTS</t>
  </si>
  <si>
    <t>Men's Running Adispree 5.0 Shoes</t>
  </si>
  <si>
    <t>MEN'S ADIDAS ORIGINALS CAMPUS PRIDE SHOES</t>
  </si>
  <si>
    <t>WOMEN'S ADIDAS SPORT INSPIRED RUN 70S SHOES</t>
  </si>
  <si>
    <t>Men's adidas Sport Inspired Factor Shoes</t>
  </si>
  <si>
    <t>Women's adidas Running Alphabounce Instinct Shoes</t>
  </si>
  <si>
    <t>Women's adidas Running Asweerun Shoes</t>
  </si>
  <si>
    <t>Women's Originals Kiellor Shoes</t>
  </si>
  <si>
    <t>Nike SB Dunk High Pro</t>
  </si>
  <si>
    <t>Men's adidas RUNNING Stardrift Low Shoes</t>
  </si>
  <si>
    <t>Men's adidas Running Puaro Shoes</t>
  </si>
  <si>
    <t>Men's adidas Running Hyperon 1.0 Shoes</t>
  </si>
  <si>
    <t>Nike Phantom Venom Academy FG</t>
  </si>
  <si>
    <t>Women's adidas Originals Sleek Shoes</t>
  </si>
  <si>
    <t>Nike Odyssey React</t>
  </si>
  <si>
    <t>Men's Football X 19.3 Firm Ground Cleats</t>
  </si>
  <si>
    <t>Men's adidas Running Flank Shoes</t>
  </si>
  <si>
    <t>Men's adidas Sport Inspired Zeta 2.0 Shoes</t>
  </si>
  <si>
    <t>Men's Running Ultraboost A.RDY Shoes</t>
  </si>
  <si>
    <t>Men's adidas Sport Inspired Court Adapt Shoes</t>
  </si>
  <si>
    <t>Nike Air Max 2090</t>
  </si>
  <si>
    <t>MEN'S ADIDAS RUNNING NAYO 2.0 SHOES</t>
  </si>
  <si>
    <t>Men's adidas Running Ultraboost 20 Shoes</t>
  </si>
  <si>
    <t>MEN'S ADIDAS ORIGINALS SAMBA OG SHOES</t>
  </si>
  <si>
    <t>Women's adidas Sport Inspired Questar Flow Shoes</t>
  </si>
  <si>
    <t>Men's adidas Originals Crazy BYW LVL X Pharrell Williams Shoes</t>
  </si>
  <si>
    <t>Men's Football Predator 20.3 Indoor Boots</t>
  </si>
  <si>
    <t>Men's adidas Sport Inspired Duramo Lite 2.0 Shoes</t>
  </si>
  <si>
    <t>Men's Basketball D.O.N. Issue #1 Shoes</t>
  </si>
  <si>
    <t>MEN'S ADIDAS ORIGINALS SKATEBOARDING VRX LOW SHOES</t>
  </si>
  <si>
    <t>Men's adidas Running Duramo 9 Shoes</t>
  </si>
  <si>
    <t>Women's Running Asweego Shoes</t>
  </si>
  <si>
    <t>Women's adidas Originals ZX Torsion Shoes</t>
  </si>
  <si>
    <t>Men's adidas Originals Tubular Dusk Shoes</t>
  </si>
  <si>
    <t>MEN'S ADIDAS RUNFALCON SHOES</t>
  </si>
  <si>
    <t>Women's adidas Running Hellion Z Shoes</t>
  </si>
  <si>
    <t>Men's Sport Inspired Glarus Shoes</t>
  </si>
  <si>
    <t>Men's adidas Football Nemeziz 19.3 Turf Boots</t>
  </si>
  <si>
    <t>MEN'S ADIDAS RUNNING NEPTON 1.0 SHOES</t>
  </si>
  <si>
    <t>WOMEN'S ADIDAS ORIGINALS STAN SMITH NEW BOLD SHOES</t>
  </si>
  <si>
    <t>Men's adidas Outdoor Wind Chaser II Shoes</t>
  </si>
  <si>
    <t>Nike Air Max 90 QS</t>
  </si>
  <si>
    <t>Air Jordan XXXIII</t>
  </si>
  <si>
    <t>Nike x Undercover React Presto</t>
  </si>
  <si>
    <t>Men's adidas Originals U_Path Run Shoes</t>
  </si>
  <si>
    <t>Men's adidas Running Rey Shoes</t>
  </si>
  <si>
    <t>Men's adidas Running Solar Boost ST 19 Shoes</t>
  </si>
  <si>
    <t>Men's adidas Adilette Comfort Slides</t>
  </si>
  <si>
    <t>Men's adidas Originals A.R. Trainers</t>
  </si>
  <si>
    <t>MEN'S ADIDAS RUN 70S SHOES</t>
  </si>
  <si>
    <t>Men's adidas Originals Adilette Slides</t>
  </si>
  <si>
    <t>Nike x MMW Joyride CC3 Setter</t>
  </si>
  <si>
    <t>Men's adidas Football Predator 19.3 Turf Boots</t>
  </si>
  <si>
    <t>Women's adidas ORIGINALS ATTITUDE REVIVE Mid Shoes</t>
  </si>
  <si>
    <t>Men's adidas Sport Inspired Binafo Shoes</t>
  </si>
  <si>
    <t>Men's Outdoor Tell Path II Shoes</t>
  </si>
  <si>
    <t>Nike Air Max Bella TR 2</t>
  </si>
  <si>
    <t>Unisex adidas Swim Adissage Slides</t>
  </si>
  <si>
    <t>Men's adidas Sport Inspired Fassar Shoes</t>
  </si>
  <si>
    <t>Men's Football X 19.4 Indoor Shoes</t>
  </si>
  <si>
    <t>Men's adidas Running Bolter Shoes</t>
  </si>
  <si>
    <t>WOMEN'S ADIDAS RUNNING AEROBOUNCE 2 SHOES</t>
  </si>
  <si>
    <t>Nike Free Metcon 3</t>
  </si>
  <si>
    <t>Men's adidas Running Zeta 1.0 Shoes</t>
  </si>
  <si>
    <t>Men's adidas Sport Inspired Grand Court Base Shoes</t>
  </si>
  <si>
    <t>Nike Air Max 98</t>
  </si>
  <si>
    <t>Men's adidas Football Copa 20.4 Firm Ground Cleats</t>
  </si>
  <si>
    <t>Men's adidas Running 90s Valasion Shoes</t>
  </si>
  <si>
    <t>Women's adidas Tennis Adizero Club Shoes</t>
  </si>
  <si>
    <t>WOMEN'S ADIDAS ORIGINALS STAN SMITH SOCK PK SHOES</t>
  </si>
  <si>
    <t>men's ADIDAS ORIGINALS STAN SMITH shoes</t>
  </si>
  <si>
    <t>Men's adidas Outdoor Terrex CMTK Shoes</t>
  </si>
  <si>
    <t>Men's adidas RUNNING NAYO SHOES</t>
  </si>
  <si>
    <t>Men's adidas Originals Sobakov P94 Shoes</t>
  </si>
  <si>
    <t>Men's adidas Originals Continental 80 Shoes</t>
  </si>
  <si>
    <t>Men's adidas Originals SC Premiere Shoes</t>
  </si>
  <si>
    <t>Women's adidas Running SenseBoost GO Shoes</t>
  </si>
  <si>
    <t>MEN'S ADIDAS ORIGINALS MARATHON X 5923 SHOES</t>
  </si>
  <si>
    <t>MEN'S ADIDAS ORIGINALS BOSTON SUPER X R1 SHOES</t>
  </si>
  <si>
    <t>Men's adidas Sport Inspired VS Advantage Clean Shoes</t>
  </si>
  <si>
    <t>Women's adidas Sport Inspired Courtset Shoes</t>
  </si>
  <si>
    <t>Unisex ADIDAS RUNNING LITE RACER SHOES</t>
  </si>
  <si>
    <t>Men's adidas Sport Inspired Arcadeis Shoes</t>
  </si>
  <si>
    <t>MEN'S ADIDAS OUTDOOR SIKII SHOES</t>
  </si>
  <si>
    <t>WOMEN'S ADIDAS ORIGINALS SWIFT RUN SHOES</t>
  </si>
  <si>
    <t>Men's adidas Running AeroBounce 2 Shoes</t>
  </si>
  <si>
    <t>Women's Originals U_Path X Shoes</t>
  </si>
  <si>
    <t>Men's adidas Running Energy Cloud 2 Shoes</t>
  </si>
  <si>
    <t>Men's adidas Running Hellion Z Shoes</t>
  </si>
  <si>
    <t>Men's adidas Running Dracon Shoes</t>
  </si>
  <si>
    <t>Men's adidas Basketball Pro Bounce 2019 Shoes</t>
  </si>
  <si>
    <t>Women's adidas Originals Sleek S Shoes</t>
  </si>
  <si>
    <t>Men's adidas Running Kyris 4.0 Shoes</t>
  </si>
  <si>
    <t>Nike React Element 55 SE</t>
  </si>
  <si>
    <t>MEN'S ADIDAS RUNNING FURIO 1.0 SHOES</t>
  </si>
  <si>
    <t>Women's adidas Originals Nite Jogger Shoes</t>
  </si>
  <si>
    <t>Women's adidas Sport Inspired Energy Cloud V Shoes</t>
  </si>
  <si>
    <t>MEN'S ADIDAS FOOTBALL NEMEZIZ 18.4 FLEXIBLE GROUND BOOTS</t>
  </si>
  <si>
    <t>Men's adidas Originals Adilette Lite Slides</t>
  </si>
  <si>
    <t>Men's Originals ZX Flux Shoes</t>
  </si>
  <si>
    <t>Nike Air Max Dia LX</t>
  </si>
  <si>
    <t>Men's adidas Sport Inspired Grand Court Shoes</t>
  </si>
  <si>
    <t>Men's adidas Sport Inspired VL Court 2.0 Shoes</t>
  </si>
  <si>
    <t>Women's adidas Sport Inspired Lite Racer Reborn Shoes</t>
  </si>
  <si>
    <t>Men's adidas Originals Gazelle Shoes</t>
  </si>
  <si>
    <t>Men's adidas Originals ZX Torsion Shoes</t>
  </si>
  <si>
    <t>Men's Running SenseBounce+ Ace Shoes</t>
  </si>
  <si>
    <t>Nike Zoom Pegasus Turbo 2</t>
  </si>
  <si>
    <t>Men's adidas Originals 424 SC Premiere Shoes</t>
  </si>
  <si>
    <t>Women's adidas Sport Inspired Blaze Runner Shoes</t>
  </si>
  <si>
    <t>Men's adidas Outdoor Mode Sandals</t>
  </si>
  <si>
    <t>MEN'S ADIDAS RUNNING DURAMO 9 SHOES</t>
  </si>
  <si>
    <t>Women's adidas Vengeful Boost Running Shoes</t>
  </si>
  <si>
    <t>Women's ADIDAS TRAINING PUREBOOST X TRAINER 3.0 SHOES</t>
  </si>
  <si>
    <t>Men's Football Predator 20.3 Turf Shoes</t>
  </si>
  <si>
    <t>Men's Football Nemeziz 19.3 Firm Ground Cleats</t>
  </si>
  <si>
    <t>Men's adidas Original X_PLR Shoes</t>
  </si>
  <si>
    <t>Nike SB Bruin High</t>
  </si>
  <si>
    <t>Men's adidas Swim Salon Slippers</t>
  </si>
  <si>
    <t>Women's adidas Originals Gazelle Shoes</t>
  </si>
  <si>
    <t>Men's Running Remit Shoes</t>
  </si>
  <si>
    <t>Nike Zoom Gravity</t>
  </si>
  <si>
    <t>Men's adidas Originals Nite Jogger Shoes</t>
  </si>
  <si>
    <t>Women's Running Ultraboost 20 Shoes</t>
  </si>
  <si>
    <t>Women's adidas Outdoor Terrex Tracerocker Shoes</t>
  </si>
  <si>
    <t>Men's adidas Running Asweerun Shoes</t>
  </si>
  <si>
    <t>Men's adidas Originals Forest Grove Shoes</t>
  </si>
  <si>
    <t>MEN'S ADIDAS ORIGINALS CAMPUS SHOES</t>
  </si>
  <si>
    <t>MEN'S ADIDAS OUTDOOR ELEVATE SANDALS</t>
  </si>
  <si>
    <t>Nike Blazer Low LE</t>
  </si>
  <si>
    <t>Men's adidas Originals ZX 4000 4D Shoes</t>
  </si>
  <si>
    <t>Men's Running Nova Flow Shoes</t>
  </si>
  <si>
    <t>Women's ADIDAS ORIGINALS FLB_RUNNER SHOES</t>
  </si>
  <si>
    <t>Men's adidas Running Grito Shoes</t>
  </si>
  <si>
    <t>Men's adidas Originals Continental Superstar Shoes</t>
  </si>
  <si>
    <t>Men's adidas Running Solar Blaze Shoes</t>
  </si>
  <si>
    <t>Women's adidas Running Cyberg 1.0 Shoes</t>
  </si>
  <si>
    <t>Nike Air Zoom Terra Kiger 6</t>
  </si>
  <si>
    <t>Nike Classic Cortez</t>
  </si>
  <si>
    <t>Men's adidas Running Stunn Shoes</t>
  </si>
  <si>
    <t>Women's adidas Originals U_Path X Shoes</t>
  </si>
  <si>
    <t>Women's adidas Originals Superstar Shoes</t>
  </si>
  <si>
    <t>Men's adidas Swim Ozor II Slippers</t>
  </si>
  <si>
    <t>Women's adidas Swim Ozor III Slippers</t>
  </si>
  <si>
    <t>Unisex adidas Originals By Alexander Wang Wangbody Run Shoes</t>
  </si>
  <si>
    <t>MEN'S ADIDAS RUNNING ULTRABOOST ALL TERRAIN SHOES</t>
  </si>
  <si>
    <t>Men's adidas Originals POD-S3.2 ML Shoes</t>
  </si>
  <si>
    <t>WOMEN'S ADIDAS PUREBOOST TRAINER SHOES</t>
  </si>
  <si>
    <t>Air Jordan 5 Retro</t>
  </si>
  <si>
    <t>MEN'S ADIDAS RUNNING KYLEN 1.0 SHOES</t>
  </si>
  <si>
    <t>MEN'S ADIDAS OUTDOOR TERREX CMTK SHOES</t>
  </si>
  <si>
    <t>Men's adidas Originals Marathon Tech Shoes</t>
  </si>
  <si>
    <t>Men's adidas Running PureBounce+ Street Shoes</t>
  </si>
  <si>
    <t>Men's adidas Sport Inspired Advantage Shoes</t>
  </si>
  <si>
    <t>Nike Phantom Vision 2 Elite Dynamic Fit FG</t>
  </si>
  <si>
    <t>Men's adidas Running Solar Drive Shoes</t>
  </si>
  <si>
    <t>MEN'S ADIDAS RUNNING AEROBOUNCE PR SHOES</t>
  </si>
  <si>
    <t>Unisex adidas Originals Skateboarding 3MC Shoes</t>
  </si>
  <si>
    <t>Men's adidas Sports Inspired VS Pace Shoes</t>
  </si>
  <si>
    <t>WOMEN'S ADIDAS ORIGINALS SAMBAROSE SHOES</t>
  </si>
  <si>
    <t>Men's adidas Sport Inspired Blaze Runner Shoes</t>
  </si>
  <si>
    <t>Men's adidas Outdoor Hoist 2019 Sandals</t>
  </si>
  <si>
    <t>Men's adidas Running SenseBoost GO Shoes</t>
  </si>
  <si>
    <t>Women's adidas Originals Deerupt Runner Shoes</t>
  </si>
  <si>
    <t>Men's adidas Running Alphabounce Instinct Shoes</t>
  </si>
  <si>
    <t>Women's ADIDAS ORIGINALS NMD_CS2 PK SHOES</t>
  </si>
  <si>
    <t>Women's adidas edge lux Low Shoes</t>
  </si>
  <si>
    <t>men's ADIDAS RUNNING NAYO 1.0 SHOES</t>
  </si>
  <si>
    <t>Kid's Unisex adidas Originals X_PLR Shoes</t>
  </si>
  <si>
    <t>Men's Running Adizero RC 2.0 Shoes</t>
  </si>
  <si>
    <t>Men's adidas Running Ultraboost 19 Shoes</t>
  </si>
  <si>
    <t>Men's adidas Tennis Steadfast 19 Shoes</t>
  </si>
  <si>
    <t>Nike Zoom KD12</t>
  </si>
  <si>
    <t>Nike React Vision</t>
  </si>
  <si>
    <t>Women's adidas by Stella Mccartney Running UltraBoost X 3D Shoes</t>
  </si>
  <si>
    <t>MEN'S ADIDAS SPORT INSPIRED CAFLAIRE SHOES</t>
  </si>
  <si>
    <t>Women's adidas Originals Hypersleek Shoes</t>
  </si>
  <si>
    <t>Nike SB Air Zoom Bruin Edge</t>
  </si>
  <si>
    <t>Women's adidas originals NMD_RACER PRIMEKNIT SHOES</t>
  </si>
  <si>
    <t>Men's adidas Running SenseBoost GO LTD Shoes</t>
  </si>
  <si>
    <t>Nike Air Zoom Winflo 6</t>
  </si>
  <si>
    <t>Men's adidas FOOTBALL NEMEZIZ 17.1 FIRM GROUND SHOES</t>
  </si>
  <si>
    <t>Nike Phantom Venom Academy TF</t>
  </si>
  <si>
    <t>Nike Solarsoft</t>
  </si>
  <si>
    <t>WOMEN'S ADIDAS ORIGINALS EVERYN SHOES</t>
  </si>
  <si>
    <t>Men's Tennis Steadfast 19 Shoes</t>
  </si>
  <si>
    <t>Men's adidas Running Erish Shoes</t>
  </si>
  <si>
    <t>Women's adidas Running PulseBoost HD Shoes</t>
  </si>
  <si>
    <t>Nike Air Force 1 GORE-TEX ยฎ</t>
  </si>
  <si>
    <t>MEN'S ADIDAS ORIGINALS GAZELLE SHOES</t>
  </si>
  <si>
    <t>Men's adidas Originals Superstar Laceless Shoes</t>
  </si>
  <si>
    <t>Men's adidas Tennis Wucht Indoor Shoes</t>
  </si>
  <si>
    <t>MEN'S ADIDAS FOOTBALL PREDATOR 19.1 TRAINERS</t>
  </si>
  <si>
    <t>Men's adidas Sport Inspired Drogo 2.0 Shoes</t>
  </si>
  <si>
    <t>Men's adidas Originals Supercourt Shoes</t>
  </si>
  <si>
    <t>WOMEN'S ADIDAS SPORT INSPIRED COURT SHOES</t>
  </si>
  <si>
    <t>Men's Originals Action Sports Kiel Low Shoes</t>
  </si>
  <si>
    <t>Women's adidas Sport Inspired Court 80s Shoes</t>
  </si>
  <si>
    <t>Men's adidas Basketball Dame 5 Shoes</t>
  </si>
  <si>
    <t>Men's Originals NMD_R1 Shoes</t>
  </si>
  <si>
    <t>WOMEN'S ADIDAS ALPHABOUNCE TRAINER SHOES</t>
  </si>
  <si>
    <t>Men's Football Predator 20.1 Trainers</t>
  </si>
  <si>
    <t>Women's ADIDAS SWIM BRIZO 4.0 SLIDES</t>
  </si>
  <si>
    <t>Men's adidas Sport Inspired Zeta 1.0 Shoes</t>
  </si>
  <si>
    <t>Men's adidas Sport Inspired Run90s Shoes</t>
  </si>
  <si>
    <t>Women's adidas Originals Superstar Slip-On Shoes</t>
  </si>
  <si>
    <t>Women's adidas Originals Falcon 2000 Shoes</t>
  </si>
  <si>
    <t>Nike Odyssey React Flyknit 2</t>
  </si>
  <si>
    <t>MEN'S ADIDAS RUNNING ARIUS 1.0 SHOES</t>
  </si>
  <si>
    <t>Women's adidas Running Adizero Boston 8 Shoes</t>
  </si>
  <si>
    <t>men's ADIDAS RUNNING SUPERNOVA SHOES</t>
  </si>
  <si>
    <t>Men's Running Staredge Shoes</t>
  </si>
  <si>
    <t>Women's Originals EQT Gazelle Shoes</t>
  </si>
  <si>
    <t>Men's Sport Inspired Run60s Shoes</t>
  </si>
  <si>
    <t>Women's Sport Inspired Lite Racer 2.0 Shoes</t>
  </si>
  <si>
    <t>Men's adidas Swim Gladi 19 Slippers</t>
  </si>
  <si>
    <t>Men's adidas Running Universal Works Ultraboost 19 Shoes</t>
  </si>
  <si>
    <t>Men's adidas Originals Kamanda BF Shoes</t>
  </si>
  <si>
    <t>Men's adidas Sport Inspired Drogo Shoes</t>
  </si>
  <si>
    <t>Men's adidas Originals Stan Smith Recon Shoes</t>
  </si>
  <si>
    <t>WOMEN'S ADIDAS SWIM EEZAY DOTS FLIP-FLOPS</t>
  </si>
  <si>
    <t>Men's adidas Swimming Eezay 2019 Slippers</t>
  </si>
  <si>
    <t>Women's adidas Sport Inspired Glenn W Shoes</t>
  </si>
  <si>
    <t>men's ADIDAS RUNNING NEBULAR SHOES</t>
  </si>
  <si>
    <t>Men's adidas Running Kalus Shoes</t>
  </si>
  <si>
    <t>MEN'S ADIDAS OUTDOOR SIKI SHOES</t>
  </si>
  <si>
    <t>MEN'S ADIDAS ORIGINALS SKATEBOARDING SEELEY SHOES</t>
  </si>
  <si>
    <t>Nike Air Max 95 Premium</t>
  </si>
  <si>
    <t>Men's adidas Running AlphaBounce RC 2 Shoes</t>
  </si>
  <si>
    <t>Zoom Freak 1</t>
  </si>
  <si>
    <t>Women's adidas Running Edge Lux 3 Shoes</t>
  </si>
  <si>
    <t>Men's adidas Cricket Howzat Shoes</t>
  </si>
  <si>
    <t>Men's adidas Running Fluidcloud Neutral Shoes</t>
  </si>
  <si>
    <t>Nike Zoom Fly 3 Premium</t>
  </si>
  <si>
    <t>WOMEN'S ADIDAS PUREBOOST X TRAINER 3.0 LL SHOES</t>
  </si>
  <si>
    <t>Nike Zoom Fly</t>
  </si>
  <si>
    <t>Men's adidas Running PureBounce+ Shoes</t>
  </si>
  <si>
    <t>Men's adidas Football Predator 19.3 Firm Ground Cleats</t>
  </si>
  <si>
    <t>Men's adidas ORIGINALS NMD_XR1 ADVENTURE SHOES</t>
  </si>
  <si>
    <t>Men's adidas Outdoor Ediffin II Sandals</t>
  </si>
  <si>
    <t>Women's Originals Gazelle Shoes</t>
  </si>
  <si>
    <t>Women's adidas Sport Inspired Courtflash X Shoes</t>
  </si>
  <si>
    <t>Nike Air Max 720 Waves</t>
  </si>
  <si>
    <t>Men's Originals Drop Step Shoes</t>
  </si>
  <si>
    <t>Men's adidas Swim Ozor III Slippers</t>
  </si>
  <si>
    <t>NikeCourt Air Max Wildcard</t>
  </si>
  <si>
    <t>Women's Sport Inspired Retrorun Shoes</t>
  </si>
  <si>
    <t>Nike Air Max 97</t>
  </si>
  <si>
    <t>Men's adidas Originals Skateboarding Seeley Shoes</t>
  </si>
  <si>
    <t>Nike Tiempo Legend 8 Elite FG</t>
  </si>
  <si>
    <t>MEN'S ADIDAS SPORT INSPIRED COURT 70S SHOES</t>
  </si>
  <si>
    <t>Men's adidas RunFalcon Shoes</t>
  </si>
  <si>
    <t>Nike Air Monarch IV</t>
  </si>
  <si>
    <t>Men's adidas Football Copa 19+ Firm Ground Cleats</t>
  </si>
  <si>
    <t>Men's adidas Football Nemeziz 19+ Firm Ground Cleats</t>
  </si>
  <si>
    <t>men's adidas RUNNING LEGUS SHOES</t>
  </si>
  <si>
    <t>Men's adidas Running Supervega Shoes</t>
  </si>
  <si>
    <t>MEN'S ADIDAS SPORT INSPIRED QUESTAR DRIVE SHOES</t>
  </si>
  <si>
    <t>MEN'S ADIDAS ORIGINALS FOREST GROVE SHOES</t>
  </si>
  <si>
    <t>Nike ACG React Terra Gobe</t>
  </si>
  <si>
    <t>Men's adidas Sport Inspired Runigma Shoes</t>
  </si>
  <si>
    <t>Nike Zoom Pegasus Turbo Shield</t>
  </si>
  <si>
    <t>Men's adidas Sport Inspired Fusion Flow Shoes</t>
  </si>
  <si>
    <t>Men's adidas Outdoor Geocach 19 Shoes</t>
  </si>
  <si>
    <t>Nike Daybreak SP</t>
  </si>
  <si>
    <t>Men's adidas Outdoor Elevate 2018 Sandals</t>
  </si>
  <si>
    <t>Men's adidas Running EnergyFalcon Shoes</t>
  </si>
  <si>
    <t>Men's adidas Running Alphabounce+ Shoes</t>
  </si>
  <si>
    <t>Women's adidas Originals Magmur Runner Shoes</t>
  </si>
  <si>
    <t>Men's adidas Running Dubbers Shoes</t>
  </si>
  <si>
    <t>Women's adidas Running Response Trail X Shoes</t>
  </si>
  <si>
    <t>WOMEN'S ADIDAS SPORT INSPIRED QUESTAR RIDE SHOES</t>
  </si>
  <si>
    <t>Women's adidas Sport Inspired Drogo Shoes</t>
  </si>
  <si>
    <t>WoMen's adidas TRAINING CRAZYMOVE TR SHOES</t>
  </si>
  <si>
    <t>Men's adidas Swim Coset II Slippers</t>
  </si>
  <si>
    <t>Men's Running FluidFlow Shoes</t>
  </si>
  <si>
    <t>Men's adidas Sport Inspired Strikerr Shoes</t>
  </si>
  <si>
    <t>MEN'S ADIDAS RUNNING ZETA 1.0 SHOES</t>
  </si>
  <si>
    <t>men's adidas football NEMEZIZ MESSI 17.1 FG SHOES</t>
  </si>
  <si>
    <t>Women's adidas Sport Inspired Quickspike Shoes</t>
  </si>
  <si>
    <t>Women's adidas Sport Inspired Videll Shoes</t>
  </si>
  <si>
    <t>Nike Air VaporMax 360</t>
  </si>
  <si>
    <t>WOMEN'S ADIDAS ORIGINALS SUPERSTAR SLIP-ON SHOES</t>
  </si>
  <si>
    <t>Men's adidas Sports Inspired Lite Racer Shoes</t>
  </si>
  <si>
    <t>Men's adidas Toe Side II Slippers</t>
  </si>
  <si>
    <t>Men's adidas Originals X_PLR S Shoes</t>
  </si>
  <si>
    <t>Women's adidas Sports Inspired Netpoint Shoes</t>
  </si>
  <si>
    <t>MEN'S ADIDAS SPORT INSPIRED LITE RACER SHOES</t>
  </si>
  <si>
    <t>Women's Sport Inspired QT Racer Shoes</t>
  </si>
  <si>
    <t>Jordan Proto-React Z</t>
  </si>
  <si>
    <t>Men's Football Copa 20.4 Indoor Boots</t>
  </si>
  <si>
    <t>Nike Zoom Fly Flyknit</t>
  </si>
  <si>
    <t>WOMEN'S ADIDAS RUNNING DURAMO 9 SHOES</t>
  </si>
  <si>
    <t>MEN'S ADIDAS RUNNING AEROBOUNCE 2 SHOES</t>
  </si>
  <si>
    <t>Women's adidas Originals EQT Gazelle Shoes</t>
  </si>
  <si>
    <t>Men's adidas Originals Streetball Shoes</t>
  </si>
  <si>
    <t>Men's adidas Running Stargon 1.0 Shoes</t>
  </si>
  <si>
    <t>Women's adidas Sport Inspired Glarus Shoes</t>
  </si>
  <si>
    <t>Nike Air Max Triax 96</t>
  </si>
  <si>
    <t>Men's adidas Running Galaxy 4 Shoes</t>
  </si>
  <si>
    <t>Men's adidas Swim Bise Slippers</t>
  </si>
  <si>
    <t>MEN'S ADIDAS ORIGINALS CONTINENTAL 80 SHOES</t>
  </si>
  <si>
    <t>Men's adidas Originals Swift Run Shoes</t>
  </si>
  <si>
    <t>Men's adidas Sport Inspired Quickspike Shoes</t>
  </si>
  <si>
    <t>Women's Running SL20 Shoes</t>
  </si>
  <si>
    <t>Men's adidas Sport Inspired Run 70s Shoes</t>
  </si>
  <si>
    <t>MEN'S ADIDAS ORIGINALS N-5923 SHOES</t>
  </si>
  <si>
    <t>Women's adidas Sport Inspired Kaptir X Shoes</t>
  </si>
  <si>
    <t>Unisex adidas Badminton Wucht P5.1 Shoes</t>
  </si>
  <si>
    <t>Nike P-6000 Icon Clash</t>
  </si>
  <si>
    <t>NikeCourt Royale</t>
  </si>
  <si>
    <t>Men's adidas Toe Side III Slippers</t>
  </si>
  <si>
    <t>Men's Sport Inspired Nebzed Shoes</t>
  </si>
  <si>
    <t>Unisex Originals CRAIG GREEN KONTUUR II SHOES</t>
  </si>
  <si>
    <t>Women's adidas Adilette Comfort Slides</t>
  </si>
  <si>
    <t>Women's adidas RunFalcon Shoes</t>
  </si>
  <si>
    <t>Men's adidas Outdoor Geocach II Shoes</t>
  </si>
  <si>
    <t>Men's adidas Football X 18+ Firm Ground Cleats</t>
  </si>
  <si>
    <t>Women's adidas Originals Superstar Bold Shoes</t>
  </si>
  <si>
    <t>Nike Air Huarache Ultra</t>
  </si>
  <si>
    <t>Men's adidas Originals SC Premiere Gore-Tex Shoes</t>
  </si>
  <si>
    <t>Men's adidas Outdoor Argo Trek 19 Shoes</t>
  </si>
  <si>
    <t>Men's adidas Running Remit Shoes</t>
  </si>
  <si>
    <t>Air Jordan 13 Retro Chinese New Year</t>
  </si>
  <si>
    <t>MEN'S ADIDAS FOOTBALL COPA 19.1 FIRM GROUND CLEATS</t>
  </si>
  <si>
    <t>Men's adidas Terra Sport 19 Sandals</t>
  </si>
  <si>
    <t>Nike SB Blazer Low XT</t>
  </si>
  <si>
    <t>Nike Air Zoom Vomero 14</t>
  </si>
  <si>
    <t>Men's adidas Running Solar Boost 19 Shoes</t>
  </si>
  <si>
    <t>Air Jordan 1 Low</t>
  </si>
  <si>
    <t>Men's adidas Originals Superstar Pure Shoes</t>
  </si>
  <si>
    <t>Men's adidas Originals Team Court Shoes</t>
  </si>
  <si>
    <t>Women's adidas originals TUBULAR SHADOW SHOES</t>
  </si>
  <si>
    <t>Men's adidas Originals Stan Smith Shoes</t>
  </si>
  <si>
    <t>Men's adidas Running Edge Flex Shoes</t>
  </si>
  <si>
    <t>Men's adidas Running Bound Shoes</t>
  </si>
  <si>
    <t>Men's ADIDAS ORIGINALS N-5923 SHOES</t>
  </si>
  <si>
    <t>Women's adidas ORIGINALS EQT RACING Low Shoes</t>
  </si>
  <si>
    <t>Nike Benassi JDI Floral</t>
  </si>
  <si>
    <t>Nike Zoom Fly 3</t>
  </si>
  <si>
    <t>Men's adidas Sport Inspired VS Pace Shoes</t>
  </si>
  <si>
    <t>MEN'S ADIDAS FOOTBALL COPA 19.3 FIRM GROUND BOOTS</t>
  </si>
  <si>
    <t>Nike Joyride CC</t>
  </si>
  <si>
    <t>MEN'S ADIDAS OUTDOOR NAHA SHOES</t>
  </si>
  <si>
    <t>MEN'S ADIDAS SPORT INSPIRED RUN 80S SHOES</t>
  </si>
  <si>
    <t>Jordan Air Latitude 720</t>
  </si>
  <si>
    <t>Nike Air Max 720</t>
  </si>
  <si>
    <t>Men's adidas Sport Inspired Videll Shoes</t>
  </si>
  <si>
    <t>Jordan Trunner NXT React</t>
  </si>
  <si>
    <t>Women's adidas Originals Swift Run Shoes</t>
  </si>
  <si>
    <t>Unisex adidas Running Alphabounce+ Shoes</t>
  </si>
  <si>
    <t>MEN'S ADIDAS SPORT INSPIRED VIDELL SHOES</t>
  </si>
  <si>
    <t>Men's adidas Bentton II Sandals</t>
  </si>
  <si>
    <t>Women's adidas Originals POD-S3.1 Shoes</t>
  </si>
  <si>
    <t>Men's adidas Sport Inspired Nebular 2 Shoes</t>
  </si>
  <si>
    <t>Men's adidas Sport Inspired Kaptir Shoes</t>
  </si>
  <si>
    <t>MEN'S ADIDAS ORIGINALS MICROPACER X R1 SHOES</t>
  </si>
  <si>
    <t>Nike Air Streak Lite</t>
  </si>
  <si>
    <t>Men's Running Astrarun Shoes</t>
  </si>
  <si>
    <t>UNISEX ADIDAS ORIGINALS ADIEASE SHOES</t>
  </si>
  <si>
    <t>Men's adidas Football Copa 19.4 Firm Ground Cleats</t>
  </si>
  <si>
    <t>Men's adidas Sport Inspired Run 60s Shoes</t>
  </si>
  <si>
    <t>Women's Sport Inspired Coneo QT Shoes</t>
  </si>
  <si>
    <t>Men's adidas Originals CAMPUS Low Shoes</t>
  </si>
  <si>
    <t>MEN'S ADIDAS RUNNING HELKIN 3.0 SHOES</t>
  </si>
  <si>
    <t>Men's Cricket Cri Hase Shoes</t>
  </si>
  <si>
    <t>Men's adidas Toe Side Slippers</t>
  </si>
  <si>
    <t>Nike SB Zoom Stefan Janoski Canvas RM</t>
  </si>
  <si>
    <t>Men's adidas Training Pureboost Trainer Shoes</t>
  </si>
  <si>
    <t>MEN'S ADIDAS FOOTBALL COPA 18.3 FIRM GROUND BOOTS</t>
  </si>
  <si>
    <t>Nike Air Force 1 '07 Premium</t>
  </si>
  <si>
    <t>Men's adidas Running Cosmic 2 Shoes</t>
  </si>
  <si>
    <t>MEN'S ADIDAS SPORT INSPIRED FUSION FLOW SHOES</t>
  </si>
  <si>
    <t>WOMEN's adidas ORIGINALS TUBULAR DAWN SHOES</t>
  </si>
  <si>
    <t>Men's adidas Running Asweego Shoes</t>
  </si>
  <si>
    <t>Women's Sport Inspired Nebzed Shoes</t>
  </si>
  <si>
    <t>Nike Mercurial Superfly 7 Academy TF</t>
  </si>
  <si>
    <t>Men's adidas Tennis Smash Indoor Shoes</t>
  </si>
  <si>
    <t>UNISEX ADIDAS ORIGINALS SKATEBOARDING LUCAS PREMIERE SHOES</t>
  </si>
  <si>
    <t>Nike Joyride CC3 Setter</t>
  </si>
  <si>
    <t>Men's adidas Swim Stabile Slippers</t>
  </si>
  <si>
    <t>Unisex adidas Basketball Harden Stepback Shoes</t>
  </si>
  <si>
    <t>WOMEN'S ADIDAS SPORT INSPIRED CLOUDFOAM RACER TR SHOES</t>
  </si>
  <si>
    <t>Men's adidas Originals Rivalry Low Shoes</t>
  </si>
  <si>
    <t>Women's Sport Inspired Khoe Adapt Shoes</t>
  </si>
  <si>
    <t>Men's Cricket 22 Yards Shoes</t>
  </si>
  <si>
    <t>WOMEN'S ADIDAS RUNNING QUESA SHOES</t>
  </si>
  <si>
    <t>MEN'S ADIDAS RUNNING KIVARO 1.0 SHOES</t>
  </si>
  <si>
    <t>Women's adidas Running Hyperon 1.0 Shoes</t>
  </si>
  <si>
    <t>Women's adidas Sport Inspired Farm Rio Advantage Shoes</t>
  </si>
  <si>
    <t>Men's adidas Running Torik Shoes</t>
  </si>
  <si>
    <t>Men's adidas Sport Inspired Strikerr</t>
  </si>
  <si>
    <t>Nike Free X Metcon 2</t>
  </si>
  <si>
    <t>Men's adidas Sport Inspired Astro Lite 2.0 Shoes</t>
  </si>
  <si>
    <t>Women's adidas Swim Adilette Aqua Slides</t>
  </si>
  <si>
    <t>Men's adidas Football X 19.3 Firm Ground Cleats</t>
  </si>
  <si>
    <t>MEN'S ADIDAS RUNNING ALPHABOUNCE RC 2 SHOES</t>
  </si>
  <si>
    <t>WOMEN'S ADIDAS ORIGINALS NMD_R1 SHOES</t>
  </si>
  <si>
    <t>Nike Flex RN 2018</t>
  </si>
  <si>
    <t>Nike Air Ghost Racer</t>
  </si>
  <si>
    <t>Men's adidas Originals Crazy BYW Icon 98 Shoes</t>
  </si>
  <si>
    <t>Men's adidas Originals by Alexander Wang Futureshell Shoes</t>
  </si>
  <si>
    <t>Men's adidas Sport Inspired Kaptur Shoes</t>
  </si>
  <si>
    <t>Unisex adidas Originals Adi-Ease Shoes</t>
  </si>
  <si>
    <t>Nike Air Max 90</t>
  </si>
  <si>
    <t>Nike Air Zoom Pegasus 36 FlyEase</t>
  </si>
  <si>
    <t>MEN's adidas RUNNING zeta 1.0 SHOES</t>
  </si>
  <si>
    <t>Women's adidas Sport Inspired Yatra Shoes</t>
  </si>
  <si>
    <t>Men's adidas Running Fluo Shoes</t>
  </si>
  <si>
    <t>Unisex Originals Stan Smith Shoes</t>
  </si>
  <si>
    <t>Men's adidas MESSI 16.1 FG FOOTBALL SHOES</t>
  </si>
  <si>
    <t>Women's Originals Sleek Super Shoes</t>
  </si>
  <si>
    <t>MEN'S ADIDAS FOOTBALL X 18.1 FIRM GROUND CLEATS</t>
  </si>
  <si>
    <t>Men's adidas Outdoor Volantis II Shoes</t>
  </si>
  <si>
    <t>Kyrie 6 'Enlightenment'</t>
  </si>
  <si>
    <t>LeBron 7 QS</t>
  </si>
  <si>
    <t>Women's adidas Essentials Adilette Comfort Slides</t>
  </si>
  <si>
    <t>Air Jordan 11 Retro Low</t>
  </si>
  <si>
    <t>Men's Football Predator 20.3 Firm Ground Shoes</t>
  </si>
  <si>
    <t>MEN'S ADIDAS RUNNING ADISTARK 3.0 SHOES</t>
  </si>
  <si>
    <t>Women's adidas Originals SL Andridge Shoes</t>
  </si>
  <si>
    <t>Men's adidas Adipower Vector 20 Shoes</t>
  </si>
  <si>
    <t>Men's adidas Football X 19.4 Indoor Shoes</t>
  </si>
  <si>
    <t>Nike x Undercover React</t>
  </si>
  <si>
    <t>Men's adidas Running Kollide Shoes</t>
  </si>
  <si>
    <t>Air Jordan 1 Mid SE</t>
  </si>
  <si>
    <t>Men's adidas Football X 19.4 Flexible Ground Cleats</t>
  </si>
  <si>
    <t>Nike Air Max 270</t>
  </si>
  <si>
    <t>Women's adidas Tennis SoleMatch Bounce Shoes</t>
  </si>
  <si>
    <t>men's ADIDAS ORIGINALS PW HU HOLI STAN SMITH SHOES</t>
  </si>
  <si>
    <t>Men's adidas Running Rush Shoes</t>
  </si>
  <si>
    <t>Nike Kawa Shower</t>
  </si>
  <si>
    <t>Men's adidas Running Nayo 1.0 shoes</t>
  </si>
  <si>
    <t>Men's Running SenseBoost GO Shoes</t>
  </si>
  <si>
    <t>Women's adidas Sport Inspired Archivo Shoes</t>
  </si>
  <si>
    <t>Men's adidas RUNNING COSMIC 2 SHOES</t>
  </si>
  <si>
    <t>Men's adidas Originals Rivalry RM Shoes</t>
  </si>
  <si>
    <t>Men's adidas Basketball Harden Vol. 4 Shoes</t>
  </si>
  <si>
    <t>Men's Running Run60s Shoes</t>
  </si>
  <si>
    <t>Men's adidas Sport Inspired Stunn Shoes</t>
  </si>
  <si>
    <t>Unisex adidas Originals Marathon Tech Shoes</t>
  </si>
  <si>
    <t>MEN'S ADIDAS RUNNING RADDIS 1.0 SHOES</t>
  </si>
  <si>
    <t>Unisex Adidas ORIGINALS SKATEBOARDING ADI-EASE VULCANIZED SHOES</t>
  </si>
  <si>
    <t>Men's Running Ultraboost 20 Shoes</t>
  </si>
  <si>
    <t>Women's adidas Running Aseerun Shoes</t>
  </si>
  <si>
    <t>Women's adidas Swim Jung Slippers</t>
  </si>
  <si>
    <t>Nike Air Max Triax 96 SP</t>
  </si>
  <si>
    <t>Men's adidas Outdoor Adipu 2019 Sandals</t>
  </si>
  <si>
    <t>Nike Air Max Impact</t>
  </si>
  <si>
    <t>Women's adidas Sport Inspired Cloudfoam Pure Shoes</t>
  </si>
  <si>
    <t>Men's adidas Running Kylen 1.0 shoes</t>
  </si>
  <si>
    <t>Men's adidas Originals Micropacer X R1 Shoes</t>
  </si>
  <si>
    <t>Men's adidas Sport Inspired Lite Racer CLN Shoes</t>
  </si>
  <si>
    <t>Women's adidas Originals Falcon RX Shoes</t>
  </si>
  <si>
    <t>Nike Tiempo Legend 8 Academy MG</t>
  </si>
  <si>
    <t>Men's adidas Outdoor Tell Path 19 Shoes</t>
  </si>
  <si>
    <t>MEN'S ADIDAS ORIGINALS SUPERSTAR 80S CLEAN SHOES</t>
  </si>
  <si>
    <t>men's ADIDAS RUNNING KIVARO SHOES</t>
  </si>
  <si>
    <t>Unisex Originals CRAIG GREEN KONTUUR I SHOES</t>
  </si>
  <si>
    <t>MEN'S ADIDAS FOOTBALL COPA 18.1 FIRM GROUND CLEATS</t>
  </si>
  <si>
    <t>Women's adidas Originals Fiorucci Falcon Shoes</t>
  </si>
  <si>
    <t>Men's adidas Tennis Woundrous II Shoes</t>
  </si>
  <si>
    <t>MEN'S ADIDAS SPORT INSPIRED EASY VULC 2.0 SHOES</t>
  </si>
  <si>
    <t>Men's adidas Swim Ozor 2.0 Slippers</t>
  </si>
  <si>
    <t>Women's adidas Sport Inspired Advantage Shoes</t>
  </si>
  <si>
    <t>Men's Outdoor Terra Light Sandals</t>
  </si>
  <si>
    <t>Air Jordan XXXIV PF</t>
  </si>
  <si>
    <t>Men's adidas Football Predator 19.4 Flexible Ground Cleats</t>
  </si>
  <si>
    <t>Men's adidas Running Raddis 1.0 shoes</t>
  </si>
  <si>
    <t>Men's adidas Sport Inspired Glenn M Shoes</t>
  </si>
  <si>
    <t>MEN'S ADIDAS ORIGINALS NEIGHBORHOOD I-5923 SHOES</t>
  </si>
  <si>
    <t>Women's adidas Originals NMD_R1 Shoes</t>
  </si>
  <si>
    <t>Men's adidas Running Spurt Shoes</t>
  </si>
  <si>
    <t>Women's adidas Running Edgebounce 1.5 Shoes</t>
  </si>
  <si>
    <t>Men's adidas Originals White Mountaineering X Terrex Agravic Speed+ Shoes</t>
  </si>
  <si>
    <t>Unisex adidas Running Adizero RC Shoes</t>
  </si>
  <si>
    <t>Nike Mercurial Superfly 7 Academy IC</t>
  </si>
  <si>
    <t>Men's adidas Running Ultraboost 19 Star Wars Shoes</t>
  </si>
  <si>
    <t>Women's ADIDAS TENNIS ADIZERO CLUB SHOES</t>
  </si>
  <si>
    <t>Men's adidas Essentials Eezay Flip-Flops</t>
  </si>
  <si>
    <t>Men's adidas Running Kalus 1.0 Shoes</t>
  </si>
  <si>
    <t>MEN'S ADIDAS SPORT INSPIRED LITE RACER CLN SHOES</t>
  </si>
  <si>
    <t>Men's adidas Running Pulseboost HD Winter Shoes</t>
  </si>
  <si>
    <t>Nike iSPA React</t>
  </si>
  <si>
    <t>Men's adidas Outdoor Adipu Sandals</t>
  </si>
  <si>
    <t>Men's adidas Outdoor Gladi 2.0 Sandals</t>
  </si>
  <si>
    <t>men's ADIDAS FOOTBALL NEMEZIZ MESSI 17.1 FG SHOES</t>
  </si>
  <si>
    <t>Men's adidas Sport Inspired Throb Shoes</t>
  </si>
  <si>
    <t>Men's adidas Originals CountryxKamanda Shoes</t>
  </si>
  <si>
    <t>LeBron 17 Low</t>
  </si>
  <si>
    <t>Unisex adidas Originals Superstan Shoes</t>
  </si>
  <si>
    <t>Men's adidas Running 8K Shoes</t>
  </si>
  <si>
    <t>Women's adidas ORIGINALS I-5923 RUNNER SHOES</t>
  </si>
  <si>
    <t>Women's Sport Inspired Mavia Shoes</t>
  </si>
  <si>
    <t>Women's adidas Sport Inspired Questar Ride Shoes</t>
  </si>
  <si>
    <t>Men's adidas Football Predator 19.4 Flexible Ground Boots</t>
  </si>
  <si>
    <t>Men's adidas Running Helkin 3 Shoes</t>
  </si>
  <si>
    <t>Men's adidas Running Thrum Shoes</t>
  </si>
  <si>
    <t>Women's adidas Training Alphabounce Trainer Shoes</t>
  </si>
  <si>
    <t>Men's adidas Running SenseBounce+ Street Shoes</t>
  </si>
  <si>
    <t>Men's adidas Running Spartum Shoes</t>
  </si>
  <si>
    <t>Women's adidas Originals Continental 80 Strap Shoes</t>
  </si>
  <si>
    <t>men's Adidas RUNNING TORIL SHOES</t>
  </si>
  <si>
    <t>WOMEN'S ADIDAS RUNNING ALPHABOUNCE BEYOND SHOES</t>
  </si>
  <si>
    <t>Men's adidas Sport Inspired Court 70s Shoes</t>
  </si>
  <si>
    <t>Women's ADIDAS ORIGINALS CAMPUS SHOES</t>
  </si>
  <si>
    <t>Women's adidas Running Duramo SL Shoes</t>
  </si>
  <si>
    <t>Men's adidas Basketball Pro Bounce Madness 2019 Shoes</t>
  </si>
  <si>
    <t>Men's adidas Football Predator 19.1 Firm Ground Cleats</t>
  </si>
  <si>
    <t>Men's adidas Sport Inspired Advantage Base Shoes</t>
  </si>
  <si>
    <t>Men's adidas Sport Inspired Questar Flow Shoes</t>
  </si>
  <si>
    <t>Nike ACG MOC 3.0</t>
  </si>
  <si>
    <t>MEN'S ADIDAS RUNNING COSMIC 2 SHOES</t>
  </si>
  <si>
    <t>Men's adidas Originals Ninja Nite Jogger Shoes</t>
  </si>
  <si>
    <t>Women's adidas Sport Inspired Heawin Shoes</t>
  </si>
  <si>
    <t>Men's adidas Originals A.R. Trainer Shoes</t>
  </si>
  <si>
    <t>men's ADIDAS FOOTBALL NEMEZIZ 17.1 FG SHOES</t>
  </si>
  <si>
    <t>Women's adidas by Stella Mccartney Running UltraBoost T Shoes</t>
  </si>
  <si>
    <t>Men's adidas Originals Yung-96 Chasm Shoes</t>
  </si>
  <si>
    <t>Women's Running Ultraboost A.RDY Shoes</t>
  </si>
  <si>
    <t>Men's Sports Inspired Hoops 2.0 Mid Shoes</t>
  </si>
  <si>
    <t>Men's adidas Originals Tyshawn Shoes</t>
  </si>
  <si>
    <t>Women's adidas Running Cosmic 2 Shoes</t>
  </si>
  <si>
    <t>Women's adidas Sport Inspired Arcadeis Shoes</t>
  </si>
  <si>
    <t>Men's adidas Football Predator 19.3 Indoor Shoes</t>
  </si>
  <si>
    <t>Men's adidas Sports Inspired Lite Racer 2.0 Shoes</t>
  </si>
  <si>
    <t>Men's Running Alphabounce 3 Shoes</t>
  </si>
  <si>
    <t>Men's Football Nemeziz 19.4 Flexible Ground Cleats</t>
  </si>
  <si>
    <t>Men's adidas Outdoor Trail Rocker Mid</t>
  </si>
  <si>
    <t>MEN'S ADIDAS RUNNING ARGECY SHOES</t>
  </si>
  <si>
    <t>MEN'S ADIDAS RUNNING LEGUS 1.0 SHOES</t>
  </si>
  <si>
    <t>Women's Running Boston Shoes</t>
  </si>
  <si>
    <t>Women's adidas Running Sooraj Shoes</t>
  </si>
  <si>
    <t>MEN'S ADIDAS ORIGINALS SWIFT RUN SHOES</t>
  </si>
  <si>
    <t>Women's adidas Originals Sleek Super Zip Shoes</t>
  </si>
  <si>
    <t>Women's adidas Sport Inspired Grand Court Base Shoes</t>
  </si>
  <si>
    <t>WOMEN'S ADIDAS SPORT INSPIRED ADVANTAGE CLEAN QT SHOES</t>
  </si>
  <si>
    <t>LeBron 17 Monstars</t>
  </si>
  <si>
    <t>Nike Free RN Flyknit 3.0</t>
  </si>
  <si>
    <t>Men's adidas Running PureBounce+ Clima Shoes</t>
  </si>
  <si>
    <t>WOMEN'S ADIDAS ORIGINALS EQT SUPPORT PRIMEKNIT 2/3 SHOES</t>
  </si>
  <si>
    <t>Women's ADIDAS ORIGINALS GAZELLE STITCH AND TURN SHOES</t>
  </si>
  <si>
    <t>Men's Outdoor Elevate Sandals</t>
  </si>
  <si>
    <t>Men's adidas Originals Rivalry RM Low Shoes</t>
  </si>
  <si>
    <t>Men's adidas Originals Seeley Shoes</t>
  </si>
  <si>
    <t>Men's adidas Running Erdiga 4.0 Shoes</t>
  </si>
  <si>
    <t>Men's adidas Originals FuturePacer Shoes</t>
  </si>
  <si>
    <t>men's ADIDAS RUNNING RAZEN SHOES</t>
  </si>
  <si>
    <t>Men's adidas Running Pull On Shoes</t>
  </si>
  <si>
    <t>Men's Outdoor Wind Chaser II Shoes</t>
  </si>
  <si>
    <t>Air Jordan 7 Retro</t>
  </si>
  <si>
    <t>WOMEN'S ADIDAS ORIGINALS EQT SUPPORT SOCK PRIMEKNIT SHOES</t>
  </si>
  <si>
    <t>Women's adidas Swimming Eezay 2019 Slippers</t>
  </si>
  <si>
    <t>Kids-Unisex adidas Originals U_Path Run Shoes</t>
  </si>
  <si>
    <t>Nike SB Shane</t>
  </si>
  <si>
    <t>WOMEN'S ADIDAS TENNIS ADIZERO CLUB SHOES</t>
  </si>
  <si>
    <t>Men's adidas Sport Inspired Syan Shoes</t>
  </si>
  <si>
    <t>Men's adidas Sport Inspired Storm Runner Shoes</t>
  </si>
  <si>
    <t>Men's adidas Sport Inspired Cloudfoam Racer TR Shoes</t>
  </si>
  <si>
    <t>Men's adidas Outdoor Elevate Sandals</t>
  </si>
  <si>
    <t>men's ADIDAS RUNNING PUREBOOST SHOES</t>
  </si>
  <si>
    <t>Nike Air Force 1 Mid '07</t>
  </si>
  <si>
    <t>Women's adidas Originals N-5923 Shoes</t>
  </si>
  <si>
    <t>Women's adidas Running Pulseboost HD Winter Shoes</t>
  </si>
  <si>
    <t>Men's adidas Nemeziz 19.3 Firm Ground Cleats</t>
  </si>
  <si>
    <t>MEN'S ADIDAS FOOTBALL X 18.4 FIRM GROUND BOOTS</t>
  </si>
  <si>
    <t>MEN'S ADIDAS ORIGINALS FUTUREPACER SHOES</t>
  </si>
  <si>
    <t>Men's adidas Running Erdiga 3.0 Shoes</t>
  </si>
  <si>
    <t>Women's ADIDAS RUNNING EDGE LUX SHOES</t>
  </si>
  <si>
    <t>Nike SB Zoom Stefan Janoski Canvas RM Premium</t>
  </si>
  <si>
    <t>Men's adidas Originals SL 80 Shoes</t>
  </si>
  <si>
    <t>Women's adidas Originals Sleek Super Shoes</t>
  </si>
  <si>
    <t>MEN'S ADIDAS FOOTBALL NEMEZIZ 18+ FIRM GROUND BOOTS</t>
  </si>
  <si>
    <t>Women's adidias Originals Supercourt Shoes</t>
  </si>
  <si>
    <t>Nike SB Blazer Low GT</t>
  </si>
  <si>
    <t>WOMEN'S ADIDAS OUTDOOR TERREX TRACEROCKER SHOES</t>
  </si>
  <si>
    <t>Men's adidas Sport Inspired Hoops 2.0 Shoes</t>
  </si>
  <si>
    <t>Nike Zoom Rise</t>
  </si>
  <si>
    <t>Men's adidas Football Copa 19.3 Firm Ground Cleats</t>
  </si>
  <si>
    <t>Nike Air Max Plus III</t>
  </si>
  <si>
    <t>Nike Zoom Pegasus Turbo 2 Rise</t>
  </si>
  <si>
    <t>Men's adidas Running Questar Ride Shoes</t>
  </si>
  <si>
    <t>Nike Drop-Type</t>
  </si>
  <si>
    <t>Men's adidas Originals ZX 8000 Shoes</t>
  </si>
  <si>
    <t>Men's adidas Running Nepton 2.0 Shoes</t>
  </si>
  <si>
    <t>MEN'S ADIDAS SPORT INSPIRED QUESTAR RIDE SHOES</t>
  </si>
  <si>
    <t>Men's Originals Stan Smith Human Made Shoes</t>
  </si>
  <si>
    <t>Men's adidas Originals Superstar Clean Shoes</t>
  </si>
  <si>
    <t>Men's adidas Running Solar Drive 19 Shoes</t>
  </si>
  <si>
    <t>men's ADIDAS ORIGINALS SWIFT RUN PK SHOES</t>
  </si>
  <si>
    <t>Men's adidas Running Whizz Shoes</t>
  </si>
  <si>
    <t>Nike Mercurial Superfly 7 Elite MDS FG</t>
  </si>
  <si>
    <t>WOMEN'S ADIDAS ORIGINALS SAMBA OG SHOES</t>
  </si>
  <si>
    <t>Men's adidas Tennis Gumption III Shoes</t>
  </si>
  <si>
    <t>Nike Tanjun</t>
  </si>
  <si>
    <t>men's ADIDAS SKATEBOARDING MATCHCOURT VULCANIZED SHOES</t>
  </si>
  <si>
    <t>Women's Sport Inspired Lite Racer Clean Shoes</t>
  </si>
  <si>
    <t>Nike Air Max 270 React</t>
  </si>
  <si>
    <t>Men's adidas Running AlphaBoost Parley Shoes</t>
  </si>
  <si>
    <t>Nike In-Season TR 9</t>
  </si>
  <si>
    <t>Nike Revolution 5 FlyEase</t>
  </si>
  <si>
    <t>Men's adidas Running Jerzo Shoes</t>
  </si>
  <si>
    <t>Men's Swim Adilette Supercloud Plus Thongs</t>
  </si>
  <si>
    <t>Nike M2K Tekno</t>
  </si>
  <si>
    <t>Men's adidas Sport Inspired Questar Ride Shoes</t>
  </si>
  <si>
    <t>Women's adidas Originals U_Path Run Shoes</t>
  </si>
  <si>
    <t>Nike x Undercover Air Max 720</t>
  </si>
  <si>
    <t>Men's adidas Originals Nizza Shoes</t>
  </si>
  <si>
    <t>MEN'S ADIDAS RUNNING RYZO 4.0 SHOES</t>
  </si>
  <si>
    <t>Men's adidas Sport Inspired Lite Racer RBN Shoes</t>
  </si>
  <si>
    <t>Women's adidas Originals Rivalry Low Shoes</t>
  </si>
  <si>
    <t>Nike Renew Run</t>
  </si>
  <si>
    <t>Nike Air Max 200</t>
  </si>
  <si>
    <t>Women's adidas running KIVARO shoes</t>
  </si>
  <si>
    <t>Nike Daybreak</t>
  </si>
  <si>
    <t>Nike Air Max Dia Icon Clash</t>
  </si>
  <si>
    <t>Men's Running Spartum Shoes</t>
  </si>
  <si>
    <t>Women's adidas Originals NMD_R1 Primeknit Shoes</t>
  </si>
  <si>
    <t>Men's adidas Outdoor Spry II Sandals</t>
  </si>
  <si>
    <t>MEN'S ADIDAS RUNNING ADIZERO PRIME LTD SHOES</t>
  </si>
  <si>
    <t>Men's Football Copa 20.3 Firm Ground Cleats</t>
  </si>
  <si>
    <t>Women's adidas by Stella Mccartney Running PulseBoost HD Shoes</t>
  </si>
  <si>
    <t>Women's adidas by Stella Mccartney Running UltraBoost Shoes</t>
  </si>
  <si>
    <t>Women's adidas Training FitBounce Trainers</t>
  </si>
  <si>
    <t>WOMEN'S ADIDAS RUNNING PUREBOOST GO SHOES</t>
  </si>
  <si>
    <t>Nike Air Max 270 Flyknit</t>
  </si>
  <si>
    <t>Men's Football X 19.3 Turf Boots</t>
  </si>
  <si>
    <t>Men's adidas Sports Inspired Lite Racer CLN Shoes</t>
  </si>
  <si>
    <t>MEN'S ADIDAS ORIGINALS SUPERSTAR 80S SHOES</t>
  </si>
  <si>
    <t>Jordan Proto-Lyte</t>
  </si>
  <si>
    <t>Men's adidas Tennis Adizero Club Shoes</t>
  </si>
  <si>
    <t>Women's adidas Running UltraBoost 19 Shoes</t>
  </si>
  <si>
    <t>Men's Originals Rivalry RM Shoes</t>
  </si>
  <si>
    <t>Men's adidas Running Edge XT Shoes</t>
  </si>
  <si>
    <t>Women's adidas Sport Inspired Questar X BYD Shoes</t>
  </si>
  <si>
    <t>Men's adidas Sports Inspired Hoops 2.0 Mid Shoes</t>
  </si>
  <si>
    <t>Unisex adidas Swim Adilette TND Slides</t>
  </si>
  <si>
    <t>Men's adidas Tennis Courtsmash Shoes</t>
  </si>
  <si>
    <t>men's ADIDAS ORIGINALS CAMPUS STITCH AND TURN SHOES</t>
  </si>
  <si>
    <t>Men's Running Hellion Z Shoes</t>
  </si>
  <si>
    <t>Men's Football Predator 20.3 LL Firm Ground Cleats</t>
  </si>
  <si>
    <t>Men's adidas Outdoor Naha Shoes</t>
  </si>
  <si>
    <t>Nike Air Max 97 Utility</t>
  </si>
  <si>
    <t>Nike Offcourt</t>
  </si>
  <si>
    <t>WOMEN'S ADIDAS TRAINING SOLAR LT TRAINERS</t>
  </si>
  <si>
    <t>Men's adidas RUNNING ZETA 1.0 SHOES</t>
  </si>
  <si>
    <t>MEN'S ADIDAS RUNNING NEBULAR 2.0 SHOES</t>
  </si>
  <si>
    <t>Unisex adidas Originals Skateboarding Adi-Ease Shoes</t>
  </si>
  <si>
    <t>Men's Running Kalus 1.0 Shoes</t>
  </si>
  <si>
    <t>WOMEN'S ADIDAS SWIM CLOUDFOAM FLIP FLOPS</t>
  </si>
  <si>
    <t>MEN'S ADIDAS RUNNING ENERGY CLOUD 2 SHOES</t>
  </si>
  <si>
    <t>Women's adidas Nova Run X Shoes</t>
  </si>
  <si>
    <t>Men's adidas Running Solar Glide ST 19 Shoes</t>
  </si>
  <si>
    <t>Nike Metcon 5</t>
  </si>
  <si>
    <t>Unisex adidas Outdoor Terrex Daroga Water Shoes</t>
  </si>
  <si>
    <t>Men's adidas Sport Inspired Court 80s Shoes</t>
  </si>
  <si>
    <t>Men's adidas Originals POD-S3.1 Shoes</t>
  </si>
  <si>
    <t>Men's Running Duramo SL Shoes</t>
  </si>
  <si>
    <t>Men's Running Duramo 2.0 Shoes</t>
  </si>
  <si>
    <t>Men's adidas Originals I-5923 Shoes</t>
  </si>
  <si>
    <t>Women's adidas Sport Inspired Duramo Lite 2.0 Shoes</t>
  </si>
  <si>
    <t>Women's adidas Sport Inspired Lite Racer CLN Shoes</t>
  </si>
  <si>
    <t>Women's adidas Sport Inspired Lite Racer Shoes</t>
  </si>
  <si>
    <t>Women's Sport Inspired Courtflash X Shoes</t>
  </si>
  <si>
    <t>WOMEN'S ADIDAS SPORT INSPIRED QUESTAR FLOW SHOES</t>
  </si>
  <si>
    <t>WOMEN'S ADIDAS ORIGINALS CAMPUS SHOES</t>
  </si>
  <si>
    <t>Men's adidas RUNNING FLUIDCLOUD NEUTRAL SHOES</t>
  </si>
  <si>
    <t>Men's adidas Running AlphaBoost BF Shoes</t>
  </si>
  <si>
    <t>Men's adidas Outdoor Terrex Tracerocker GTX Shoes</t>
  </si>
  <si>
    <t>Men's adidas Originals Pharrell Williams Tennis HU Human Made Shoes</t>
  </si>
  <si>
    <t>Nike Cortez '72 S.D.</t>
  </si>
  <si>
    <t>MEN'S ADIDAS ORIGINALS X_PLR SHOES</t>
  </si>
  <si>
    <t>WOMEN'S ADIDAS OUTDOOR ELEVATE SANDALS</t>
  </si>
  <si>
    <t>MEN'S ADIDAS ESSENTIALS EEZAY FLIP-FLOPS</t>
  </si>
  <si>
    <t>Men's adidas Originals Samba RM Shoes</t>
  </si>
  <si>
    <t>Women's adidas Running EdgeBounce Shoes</t>
  </si>
  <si>
    <t>Men's Running EnergyFalcon Shoes</t>
  </si>
  <si>
    <t>Men's adidas Running Furato Shoes</t>
  </si>
  <si>
    <t>Men's Originals White Mountaineering Lxcon Shoes</t>
  </si>
  <si>
    <t>Nike Mercurial Superfly 7 Academy MG</t>
  </si>
  <si>
    <t>Men's adidas Outdoor Entry Hiker Shoes</t>
  </si>
  <si>
    <t>Women's adidas Sport Inspired Lite Racer 2.0 Shoes</t>
  </si>
  <si>
    <t>Men's adidas Running Adi Pacer 4.0 Shoes</t>
  </si>
  <si>
    <t>Men's adidas Outdoor Storm Raiser II Shoes</t>
  </si>
  <si>
    <t>Women's adidas Originals Team Court Shoes</t>
  </si>
  <si>
    <t>Kids-Unisex adidas Tennis Adizero Club Shoes</t>
  </si>
  <si>
    <t>Nike Air Max 2017</t>
  </si>
  <si>
    <t>Men's adidas Originals EQT Support Mid ADV Shoes</t>
  </si>
  <si>
    <t>Unisex adidas Originals Skateboarding 2MC Shoes</t>
  </si>
  <si>
    <t>Nike Air Force 1 Sage Low</t>
  </si>
  <si>
    <t>Nike Phantom Vision 2 Club Dynamic Fit MG</t>
  </si>
  <si>
    <t>Nike Phantom Vision Academy Dynamic Fit IC</t>
  </si>
  <si>
    <t>Nike SB Adversary Premium</t>
  </si>
  <si>
    <t>Nike Zoom KD11 EP</t>
  </si>
  <si>
    <t>product_name_Adidas</t>
  </si>
  <si>
    <t>listing_price</t>
  </si>
  <si>
    <t>sale_price</t>
  </si>
  <si>
    <t>Quantity_Sale</t>
  </si>
  <si>
    <t>salse_price</t>
  </si>
  <si>
    <t>revenue_of Jan</t>
  </si>
  <si>
    <t>discount</t>
  </si>
  <si>
    <t>product_name_Nike</t>
  </si>
  <si>
    <t>MEN'S ADIDAS RUNNING PUARO SHOES</t>
  </si>
  <si>
    <t>Air Max 97 LX</t>
  </si>
  <si>
    <t>Nike Air Max 1 Premium</t>
  </si>
  <si>
    <t>Nike Air Max 270 React ENG</t>
  </si>
  <si>
    <t>Nike Epic Phantom React Flyknit Icon Clash</t>
  </si>
  <si>
    <t>Nike Mercurial Vapor 13 Academy MG</t>
  </si>
  <si>
    <t>Nike Metcon 5 Premium</t>
  </si>
  <si>
    <t>revenue_of_Feb</t>
  </si>
  <si>
    <t>Jordan Max 200</t>
  </si>
  <si>
    <t>Nike Blazer Low Suede</t>
  </si>
  <si>
    <t>Nike Free RN 5.0</t>
  </si>
  <si>
    <t>Nike Mercurial Superfly 7 Academy MDS MG</t>
  </si>
  <si>
    <t>Nike Mercurial Vapor 13 Club MG</t>
  </si>
  <si>
    <t>Nike Phantom Vision 2 Academy Dynamic Fit MG</t>
  </si>
  <si>
    <t>revenue_of_Mar</t>
  </si>
  <si>
    <t>LeBron Witness 4 EP</t>
  </si>
  <si>
    <t>Nike Air Max 90 Print</t>
  </si>
  <si>
    <t>Nike Air VaporMax LX</t>
  </si>
  <si>
    <t>Nike Mercurial Vapor 13 Academy TF</t>
  </si>
  <si>
    <t>Nike Mercurial Vapor 13 Club TF</t>
  </si>
  <si>
    <t>Nike React Metcon AMP</t>
  </si>
  <si>
    <t>Nike Air Max 90 SP</t>
  </si>
  <si>
    <t>Nike Mercurial Superfly 7 Academy MDS TF</t>
  </si>
  <si>
    <t>Nike SB Chron Solarsoft Premium</t>
  </si>
  <si>
    <t>Jordan Modero 2 VP</t>
  </si>
  <si>
    <t>Nike Air Max 98 NRG</t>
  </si>
  <si>
    <t>Nike ISPA Air Max 720</t>
  </si>
  <si>
    <t>Nike Phantom Vision 2 Academy Dynamic Fit TF</t>
  </si>
  <si>
    <t>Nike Precision 4</t>
  </si>
  <si>
    <t>Women's adidas Originals Pharrell Williams Tennis HU Shoes</t>
  </si>
  <si>
    <t>Women's adidas SWIM BRIZO 4.0 Slippers</t>
  </si>
  <si>
    <t>Nike Air Max 95 Print</t>
  </si>
  <si>
    <t>Nike Air Max Tailwind 99</t>
  </si>
  <si>
    <t>Nike Air Max Tailwind IV</t>
  </si>
  <si>
    <t>Month</t>
  </si>
  <si>
    <t>revenue_of_April</t>
  </si>
  <si>
    <t>revenue_of_May</t>
  </si>
  <si>
    <t>revenue_of_June</t>
  </si>
  <si>
    <t>revenue_of_July</t>
  </si>
  <si>
    <t>Air Jordan 1 Mid</t>
  </si>
  <si>
    <t>Air Jordan 11 Low</t>
  </si>
  <si>
    <t>Air Jordan OG</t>
  </si>
  <si>
    <t>Kyrie 6 EP</t>
  </si>
  <si>
    <t>Nike Air Max 200 SP</t>
  </si>
  <si>
    <t>Nike Air Zoom Pegasus 36</t>
  </si>
  <si>
    <t>Nike SB Charge Slip Premium</t>
  </si>
  <si>
    <t>Nike Air Force 1 '07 Essential</t>
  </si>
  <si>
    <t>Nike Air Max 1 DNA Ch. 1</t>
  </si>
  <si>
    <t>Nike Air Max 270 React SE</t>
  </si>
  <si>
    <t>Nike Air Max 720 SE</t>
  </si>
  <si>
    <t>Nike Air Max 98 SE</t>
  </si>
  <si>
    <t>Nike Flex 2020 RN</t>
  </si>
  <si>
    <t>Nike Mercurial Vapor 13 Academy IC</t>
  </si>
  <si>
    <t>Nike Mercurial Vapor 13 Academy MDS TF</t>
  </si>
  <si>
    <t>Nike Phantom Vision 2 Club Dynamic Fit TF</t>
  </si>
  <si>
    <t>Zoom LeBron 3 QS</t>
  </si>
  <si>
    <t>Nike Air Force 1 React</t>
  </si>
  <si>
    <t>Nike Air Max Dia SE</t>
  </si>
  <si>
    <t>Nike Free RN 5.0 2020</t>
  </si>
  <si>
    <t>Nike Mercurial Vapor 13 Elite Neymar Jr. FG</t>
  </si>
  <si>
    <t>Nike Mercurial Vapor 13 Elite SE FG</t>
  </si>
  <si>
    <t>Nike MX-720-818</t>
  </si>
  <si>
    <t>Nike Offcourt SE</t>
  </si>
  <si>
    <t>Men's adidas Football Nemeziz 19.1 Firm Ground Cleats</t>
  </si>
  <si>
    <t>Men's Running RapidUs Shoes</t>
  </si>
  <si>
    <t>KD Trey 5 VII EP</t>
  </si>
  <si>
    <t>Nike Air Max 95 SP</t>
  </si>
  <si>
    <t>Nike Metcon 5 AMP</t>
  </si>
  <si>
    <t>Men's adidas Originals Pusha T Ozweego Shoes</t>
  </si>
  <si>
    <t>men's ADIDAS RUNNING ZETA 1.0 SHOES</t>
  </si>
  <si>
    <t>Nike React City</t>
  </si>
  <si>
    <t>revenue_of_Aug</t>
  </si>
  <si>
    <t>revenue_of_Sep</t>
  </si>
  <si>
    <t>revenue_of_Jun</t>
  </si>
  <si>
    <t>revenue_of_Oct</t>
  </si>
  <si>
    <t>revenue_of_Nov</t>
  </si>
  <si>
    <t>revenue_of_Dec</t>
  </si>
  <si>
    <t>Summary Annual Report</t>
  </si>
  <si>
    <t>Product_Name</t>
  </si>
  <si>
    <t>Listing_Price</t>
  </si>
  <si>
    <t>Sale_Price</t>
  </si>
  <si>
    <t>Revenue</t>
  </si>
  <si>
    <t>Adidas_Popular_Product_Sale_2018</t>
  </si>
  <si>
    <t>Nike_Popular_Product_2018</t>
  </si>
  <si>
    <t>Adidas_Low_Sales_Product_2018</t>
  </si>
  <si>
    <t>Nike_Low_Sales_Product_2018</t>
  </si>
  <si>
    <t>Revenue_of_Adidas</t>
  </si>
  <si>
    <t>Revenue_of_Nike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</si>
</sst>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10"/>
      <color theme="1"/>
      <name val="Tahoma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3" fillId="34" borderId="10" xfId="0" applyFont="1" applyFill="1" applyBorder="1"/>
    <xf numFmtId="0" fontId="0" fillId="33" borderId="10" xfId="0" applyFont="1" applyFill="1" applyBorder="1"/>
    <xf numFmtId="0" fontId="0" fillId="0" borderId="10" xfId="0" applyFont="1" applyBorder="1"/>
    <xf numFmtId="0" fontId="0" fillId="0" borderId="11" xfId="0" applyBorder="1"/>
    <xf numFmtId="0" fontId="0" fillId="36" borderId="11" xfId="0" applyFill="1" applyBorder="1"/>
    <xf numFmtId="2" fontId="0" fillId="0" borderId="11" xfId="0" applyNumberFormat="1" applyBorder="1"/>
    <xf numFmtId="0" fontId="16" fillId="37" borderId="11" xfId="0" applyFont="1" applyFill="1" applyBorder="1" applyAlignment="1">
      <alignment horizontal="center"/>
    </xf>
    <xf numFmtId="0" fontId="16" fillId="37" borderId="11" xfId="0" applyFont="1" applyFill="1" applyBorder="1"/>
    <xf numFmtId="0" fontId="18" fillId="36" borderId="11" xfId="0" applyFont="1" applyFill="1" applyBorder="1" applyAlignment="1">
      <alignment wrapText="1"/>
    </xf>
    <xf numFmtId="0" fontId="16" fillId="38" borderId="11" xfId="0" applyFont="1" applyFill="1" applyBorder="1" applyAlignment="1">
      <alignment horizontal="center"/>
    </xf>
    <xf numFmtId="0" fontId="16" fillId="38" borderId="11" xfId="0" applyFont="1" applyFill="1" applyBorder="1"/>
    <xf numFmtId="0" fontId="0" fillId="39" borderId="11" xfId="0" applyFill="1" applyBorder="1"/>
    <xf numFmtId="0" fontId="18" fillId="39" borderId="11" xfId="0" applyFont="1" applyFill="1" applyBorder="1" applyAlignment="1">
      <alignment wrapText="1"/>
    </xf>
    <xf numFmtId="0" fontId="0" fillId="36" borderId="11" xfId="0" applyFont="1" applyFill="1" applyBorder="1" applyAlignment="1">
      <alignment wrapText="1"/>
    </xf>
    <xf numFmtId="0" fontId="16" fillId="35" borderId="11" xfId="0" applyFont="1" applyFill="1" applyBorder="1" applyAlignment="1">
      <alignment horizontal="center"/>
    </xf>
    <xf numFmtId="0" fontId="16" fillId="35" borderId="11" xfId="0" applyFont="1" applyFill="1" applyBorder="1"/>
    <xf numFmtId="0" fontId="0" fillId="40" borderId="11" xfId="0" applyFill="1" applyBorder="1"/>
    <xf numFmtId="0" fontId="0" fillId="39" borderId="11" xfId="0" applyFont="1" applyFill="1" applyBorder="1" applyAlignment="1">
      <alignment wrapText="1"/>
    </xf>
    <xf numFmtId="0" fontId="16" fillId="41" borderId="11" xfId="0" applyFont="1" applyFill="1" applyBorder="1"/>
    <xf numFmtId="0" fontId="16" fillId="39" borderId="11" xfId="0" applyFont="1" applyFill="1" applyBorder="1"/>
    <xf numFmtId="0" fontId="16" fillId="36" borderId="11" xfId="0" applyFont="1" applyFill="1" applyBorder="1"/>
    <xf numFmtId="0" fontId="16" fillId="42" borderId="0" xfId="0" applyFont="1" applyFill="1"/>
    <xf numFmtId="0" fontId="16" fillId="4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colors>
    <mruColors>
      <color rgb="FFCCCCFF"/>
      <color rgb="FF9DC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of Adidas</a:t>
            </a:r>
            <a:r>
              <a:rPr lang="en-US" baseline="0"/>
              <a:t> Popular Product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0.48961089238845146"/>
          <c:y val="0.17171296296296298"/>
          <c:w val="0.45650021872265967"/>
          <c:h val="0.61498432487605714"/>
        </c:manualLayout>
      </c:layout>
      <c:barChart>
        <c:barDir val="bar"/>
        <c:grouping val="clustered"/>
        <c:varyColors val="0"/>
        <c:ser>
          <c:idx val="2"/>
          <c:order val="2"/>
          <c:tx>
            <c:strRef>
              <c:f>Summary_Report!$E$5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Summary_Report!$A$6:$B$17</c15:sqref>
                  </c15:fullRef>
                  <c15:levelRef>
                    <c15:sqref>Summary_Report!$A$6:$A$17</c15:sqref>
                  </c15:levelRef>
                </c:ext>
              </c:extLst>
              <c:f>Summary_Report!$A$6:$A$17</c:f>
              <c:strCache>
                <c:ptCount val="12"/>
                <c:pt idx="0">
                  <c:v>Women's adidas Originals Supercourt RX Shoes</c:v>
                </c:pt>
                <c:pt idx="1">
                  <c:v>Men's adidas Running Ultraboost 20 Shoes</c:v>
                </c:pt>
                <c:pt idx="2">
                  <c:v>Women's Running Ultraboost 20 Shoes</c:v>
                </c:pt>
                <c:pt idx="3">
                  <c:v>Men's adidas Running Universal Works Ultraboost 19 Shoes</c:v>
                </c:pt>
                <c:pt idx="4">
                  <c:v>Men's Originals NMD_R1 Shoes</c:v>
                </c:pt>
                <c:pt idx="5">
                  <c:v>Unisex Originals CRAIG GREEN KONTUUR II SHOES</c:v>
                </c:pt>
                <c:pt idx="6">
                  <c:v>Men's adidas Running Ultraboost 19 Shoes</c:v>
                </c:pt>
                <c:pt idx="7">
                  <c:v>Men's adidas Running Ultraboost 19 Star Wars Shoes</c:v>
                </c:pt>
                <c:pt idx="8">
                  <c:v>Women's adidas by Stella Mccartney Running UltraBoost T Shoes</c:v>
                </c:pt>
                <c:pt idx="9">
                  <c:v>Women's adidas Originals ZX Torsion Shoes</c:v>
                </c:pt>
                <c:pt idx="10">
                  <c:v>Men's adidas Originals ZX 8000 Shoes</c:v>
                </c:pt>
                <c:pt idx="11">
                  <c:v>Men's Originals White Mountaineering Lxcon Shoes</c:v>
                </c:pt>
              </c:strCache>
            </c:strRef>
          </c:cat>
          <c:val>
            <c:numRef>
              <c:f>Summary_Report!$E$6:$E$17</c:f>
              <c:numCache>
                <c:formatCode>General</c:formatCode>
                <c:ptCount val="12"/>
                <c:pt idx="0">
                  <c:v>21922.43</c:v>
                </c:pt>
                <c:pt idx="1">
                  <c:v>28510.42</c:v>
                </c:pt>
                <c:pt idx="2">
                  <c:v>21112.76</c:v>
                </c:pt>
                <c:pt idx="3">
                  <c:v>33838.31</c:v>
                </c:pt>
                <c:pt idx="4">
                  <c:v>20590.419999999998</c:v>
                </c:pt>
                <c:pt idx="5">
                  <c:v>37150.449999999997</c:v>
                </c:pt>
                <c:pt idx="6">
                  <c:v>19730.03</c:v>
                </c:pt>
                <c:pt idx="7">
                  <c:v>17279.14</c:v>
                </c:pt>
                <c:pt idx="8">
                  <c:v>24622.63</c:v>
                </c:pt>
                <c:pt idx="9">
                  <c:v>18574.45</c:v>
                </c:pt>
                <c:pt idx="10">
                  <c:v>20590.419999999998</c:v>
                </c:pt>
                <c:pt idx="11">
                  <c:v>18611.150000000001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E5-43B2-A801-ED948C713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4573343"/>
        <c:axId val="18545787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Summary_Report!$C$5</c15:sqref>
                        </c15:formulaRef>
                      </c:ext>
                    </c:extLst>
                    <c:strCache>
                      <c:ptCount val="1"/>
                      <c:pt idx="0">
                        <c:v>Listing_Price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Summary_Report!$A$6:$B$17</c15:sqref>
                        </c15:fullRef>
                        <c15:levelRef>
                          <c15:sqref>Summary_Report!$A$6:$A$17</c15:sqref>
                        </c15:levelRef>
                        <c15:formulaRef>
                          <c15:sqref>Summary_Report!$A$6:$A$17</c15:sqref>
                        </c15:formulaRef>
                      </c:ext>
                    </c:extLst>
                    <c:strCache>
                      <c:ptCount val="12"/>
                      <c:pt idx="0">
                        <c:v>Women's adidas Originals Supercourt RX Shoes</c:v>
                      </c:pt>
                      <c:pt idx="1">
                        <c:v>Men's adidas Running Ultraboost 20 Shoes</c:v>
                      </c:pt>
                      <c:pt idx="2">
                        <c:v>Women's Running Ultraboost 20 Shoes</c:v>
                      </c:pt>
                      <c:pt idx="3">
                        <c:v>Men's adidas Running Universal Works Ultraboost 19 Shoes</c:v>
                      </c:pt>
                      <c:pt idx="4">
                        <c:v>Men's Originals NMD_R1 Shoes</c:v>
                      </c:pt>
                      <c:pt idx="5">
                        <c:v>Unisex Originals CRAIG GREEN KONTUUR II SHOES</c:v>
                      </c:pt>
                      <c:pt idx="6">
                        <c:v>Men's adidas Running Ultraboost 19 Shoes</c:v>
                      </c:pt>
                      <c:pt idx="7">
                        <c:v>Men's adidas Running Ultraboost 19 Star Wars Shoes</c:v>
                      </c:pt>
                      <c:pt idx="8">
                        <c:v>Women's adidas by Stella Mccartney Running UltraBoost T Shoes</c:v>
                      </c:pt>
                      <c:pt idx="9">
                        <c:v>Women's adidas Originals ZX Torsion Shoes</c:v>
                      </c:pt>
                      <c:pt idx="10">
                        <c:v>Men's adidas Originals ZX 8000 Shoes</c:v>
                      </c:pt>
                      <c:pt idx="11">
                        <c:v>Men's Originals White Mountaineering Lxcon Shoes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Summary_Report!$C$6:$C$17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139.99</c:v>
                      </c:pt>
                      <c:pt idx="1">
                        <c:v>179.99</c:v>
                      </c:pt>
                      <c:pt idx="2">
                        <c:v>169.99</c:v>
                      </c:pt>
                      <c:pt idx="3">
                        <c:v>199.99</c:v>
                      </c:pt>
                      <c:pt idx="4">
                        <c:v>129.99</c:v>
                      </c:pt>
                      <c:pt idx="5">
                        <c:v>239.99</c:v>
                      </c:pt>
                      <c:pt idx="6">
                        <c:v>179.99</c:v>
                      </c:pt>
                      <c:pt idx="7">
                        <c:v>199.99</c:v>
                      </c:pt>
                      <c:pt idx="8">
                        <c:v>179.99</c:v>
                      </c:pt>
                      <c:pt idx="9">
                        <c:v>119.99</c:v>
                      </c:pt>
                      <c:pt idx="10">
                        <c:v>129.99</c:v>
                      </c:pt>
                      <c:pt idx="11">
                        <c:v>219.99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DE5-43B2-A801-ED948C7138B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Summary_Report!$D$5</c15:sqref>
                        </c15:formulaRef>
                      </c:ext>
                    </c:extLst>
                    <c:strCache>
                      <c:ptCount val="1"/>
                      <c:pt idx="0">
                        <c:v>Sale_Price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Summary_Report!$A$6:$B$17</c15:sqref>
                        </c15:fullRef>
                        <c15:levelRef>
                          <c15:sqref>Summary_Report!$A$6:$A$17</c15:sqref>
                        </c15:levelRef>
                        <c15:formulaRef>
                          <c15:sqref>Summary_Report!$A$6:$A$17</c15:sqref>
                        </c15:formulaRef>
                      </c:ext>
                    </c:extLst>
                    <c:strCache>
                      <c:ptCount val="12"/>
                      <c:pt idx="0">
                        <c:v>Women's adidas Originals Supercourt RX Shoes</c:v>
                      </c:pt>
                      <c:pt idx="1">
                        <c:v>Men's adidas Running Ultraboost 20 Shoes</c:v>
                      </c:pt>
                      <c:pt idx="2">
                        <c:v>Women's Running Ultraboost 20 Shoes</c:v>
                      </c:pt>
                      <c:pt idx="3">
                        <c:v>Men's adidas Running Universal Works Ultraboost 19 Shoes</c:v>
                      </c:pt>
                      <c:pt idx="4">
                        <c:v>Men's Originals NMD_R1 Shoes</c:v>
                      </c:pt>
                      <c:pt idx="5">
                        <c:v>Unisex Originals CRAIG GREEN KONTUUR II SHOES</c:v>
                      </c:pt>
                      <c:pt idx="6">
                        <c:v>Men's adidas Running Ultraboost 19 Shoes</c:v>
                      </c:pt>
                      <c:pt idx="7">
                        <c:v>Men's adidas Running Ultraboost 19 Star Wars Shoes</c:v>
                      </c:pt>
                      <c:pt idx="8">
                        <c:v>Women's adidas by Stella Mccartney Running UltraBoost T Shoes</c:v>
                      </c:pt>
                      <c:pt idx="9">
                        <c:v>Women's adidas Originals ZX Torsion Shoes</c:v>
                      </c:pt>
                      <c:pt idx="10">
                        <c:v>Men's adidas Originals ZX 8000 Shoes</c:v>
                      </c:pt>
                      <c:pt idx="11">
                        <c:v>Men's Originals White Mountaineering Lxcon Shoes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Summary_Report!$D$6:$D$17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139.99</c:v>
                      </c:pt>
                      <c:pt idx="1">
                        <c:v>179.99</c:v>
                      </c:pt>
                      <c:pt idx="2">
                        <c:v>169.99</c:v>
                      </c:pt>
                      <c:pt idx="3">
                        <c:v>199.99</c:v>
                      </c:pt>
                      <c:pt idx="4">
                        <c:v>129.99</c:v>
                      </c:pt>
                      <c:pt idx="5">
                        <c:v>239.99</c:v>
                      </c:pt>
                      <c:pt idx="6">
                        <c:v>125.99</c:v>
                      </c:pt>
                      <c:pt idx="7">
                        <c:v>199.99</c:v>
                      </c:pt>
                      <c:pt idx="8">
                        <c:v>179.99</c:v>
                      </c:pt>
                      <c:pt idx="9">
                        <c:v>119.99</c:v>
                      </c:pt>
                      <c:pt idx="10">
                        <c:v>129.99</c:v>
                      </c:pt>
                      <c:pt idx="11">
                        <c:v>219.99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DE5-43B2-A801-ED948C7138B4}"/>
                  </c:ext>
                </c:extLst>
              </c15:ser>
            </c15:filteredBarSeries>
          </c:ext>
        </c:extLst>
      </c:barChart>
      <c:catAx>
        <c:axId val="1854573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54578751"/>
        <c:crosses val="autoZero"/>
        <c:auto val="1"/>
        <c:lblAlgn val="ctr"/>
        <c:lblOffset val="100"/>
        <c:noMultiLvlLbl val="0"/>
      </c:catAx>
      <c:valAx>
        <c:axId val="185457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5457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_of_Popular_Product</a:t>
            </a:r>
            <a:endParaRPr lang="en-US"/>
          </a:p>
        </c:rich>
      </c:tx>
      <c:layout>
        <c:manualLayout>
          <c:xMode val="edge"/>
          <c:yMode val="edge"/>
          <c:x val="0.2733818897637795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Summary_Report!$C$72</c:f>
              <c:strCache>
                <c:ptCount val="1"/>
                <c:pt idx="0">
                  <c:v>Revenue_of_Nike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Summary_Report!$C$73:$C$84</c:f>
              <c:numCache>
                <c:formatCode>General</c:formatCode>
                <c:ptCount val="12"/>
                <c:pt idx="0">
                  <c:v>3426.28</c:v>
                </c:pt>
                <c:pt idx="1">
                  <c:v>4650.28</c:v>
                </c:pt>
                <c:pt idx="2">
                  <c:v>4030.74</c:v>
                </c:pt>
                <c:pt idx="3">
                  <c:v>5397.3</c:v>
                </c:pt>
                <c:pt idx="4">
                  <c:v>27395.55</c:v>
                </c:pt>
                <c:pt idx="5">
                  <c:v>14281.45</c:v>
                </c:pt>
                <c:pt idx="6">
                  <c:v>7557.3</c:v>
                </c:pt>
                <c:pt idx="7">
                  <c:v>15870.33</c:v>
                </c:pt>
                <c:pt idx="8">
                  <c:v>3526.74</c:v>
                </c:pt>
                <c:pt idx="9">
                  <c:v>3813.14</c:v>
                </c:pt>
                <c:pt idx="10">
                  <c:v>2879.1</c:v>
                </c:pt>
                <c:pt idx="11">
                  <c:v>20441.61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3-4771-9600-414CCE83F8DB}"/>
            </c:ext>
          </c:extLst>
        </c:ser>
        <c:ser>
          <c:idx val="2"/>
          <c:order val="2"/>
          <c:tx>
            <c:strRef>
              <c:f>Summary_Report!$D$72</c:f>
              <c:strCache>
                <c:ptCount val="1"/>
                <c:pt idx="0">
                  <c:v>Revenue_of_Adidas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Summary_Report!$D$73:$D$84</c:f>
              <c:numCache>
                <c:formatCode>General</c:formatCode>
                <c:ptCount val="12"/>
                <c:pt idx="0">
                  <c:v>21922.43</c:v>
                </c:pt>
                <c:pt idx="1">
                  <c:v>28510.42</c:v>
                </c:pt>
                <c:pt idx="2">
                  <c:v>21112.76</c:v>
                </c:pt>
                <c:pt idx="3">
                  <c:v>33838.31</c:v>
                </c:pt>
                <c:pt idx="4">
                  <c:v>20590.419999999998</c:v>
                </c:pt>
                <c:pt idx="5">
                  <c:v>37150.449999999997</c:v>
                </c:pt>
                <c:pt idx="6">
                  <c:v>19730.03</c:v>
                </c:pt>
                <c:pt idx="7">
                  <c:v>17279.14</c:v>
                </c:pt>
                <c:pt idx="8">
                  <c:v>24622.63</c:v>
                </c:pt>
                <c:pt idx="9">
                  <c:v>18574.45</c:v>
                </c:pt>
                <c:pt idx="10">
                  <c:v>20590.419999999998</c:v>
                </c:pt>
                <c:pt idx="11">
                  <c:v>18611.150000000001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3-4771-9600-414CCE83F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873407"/>
        <c:axId val="20578688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Summary_Report!$B$72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Summary_Report!$B$73:$B$84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633-4771-9600-414CCE83F8DB}"/>
                  </c:ext>
                </c:extLst>
              </c15:ser>
            </c15:filteredBarSeries>
          </c:ext>
        </c:extLst>
      </c:barChart>
      <c:catAx>
        <c:axId val="2057873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57868831"/>
        <c:crosses val="autoZero"/>
        <c:auto val="1"/>
        <c:lblAlgn val="ctr"/>
        <c:lblOffset val="100"/>
        <c:noMultiLvlLbl val="0"/>
      </c:catAx>
      <c:valAx>
        <c:axId val="205786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5787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0</xdr:row>
      <xdr:rowOff>144780</xdr:rowOff>
    </xdr:from>
    <xdr:to>
      <xdr:col>14</xdr:col>
      <xdr:colOff>137160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FF767-7CE6-0690-6A80-8F0CB7D51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659130</xdr:colOff>
      <xdr:row>19</xdr:row>
      <xdr:rowOff>156210</xdr:rowOff>
    </xdr:from>
    <xdr:to>
      <xdr:col>13</xdr:col>
      <xdr:colOff>537210</xdr:colOff>
      <xdr:row>35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1B230A-A380-F0BF-DD89-4F007D1E4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5EB15F-BC97-4475-AACA-62A2453CB61E}" name="Table5" displayName="Table5" ref="A5:E17" totalsRowShown="0">
  <autoFilter ref="A5:E17" xr:uid="{F65EB15F-BC97-4475-AACA-62A2453CB61E}"/>
  <tableColumns count="5">
    <tableColumn id="1" xr3:uid="{918A8F54-19D9-430B-896B-A26427515F66}" name="Product_Name"/>
    <tableColumn id="2" xr3:uid="{CB8E1356-2CBD-45CB-A974-8875FCCBEC3C}" name="Month"/>
    <tableColumn id="3" xr3:uid="{BADD669A-A1EB-47E8-A094-6A291A6D8230}" name="Listing_Price"/>
    <tableColumn id="4" xr3:uid="{12343F95-54DD-4158-B07F-72CCF35E88E0}" name="Sale_Price"/>
    <tableColumn id="5" xr3:uid="{AE2AC8E6-2993-4C7A-A219-ED2EB1DC6A38}" name="Reven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6EB55D-FE65-4BCD-AB18-881CFC241F02}" name="Table6" displayName="Table6" ref="A22:E34" totalsRowShown="0">
  <autoFilter ref="A22:E34" xr:uid="{966EB55D-FE65-4BCD-AB18-881CFC241F02}"/>
  <tableColumns count="5">
    <tableColumn id="1" xr3:uid="{32C70E34-BFD3-47B3-96B7-83B8D8D4EF7E}" name="Product_Name"/>
    <tableColumn id="2" xr3:uid="{8EA18D2B-F97F-4BB7-88BE-86D250573E1F}" name="Month"/>
    <tableColumn id="3" xr3:uid="{1B350039-D688-4294-97A8-9C7F39CDDBCD}" name="Listing_Price"/>
    <tableColumn id="4" xr3:uid="{5C7F641F-0B4D-4410-A4A4-1CC82B6C38F5}" name="Sale_Price"/>
    <tableColumn id="5" xr3:uid="{7D39F976-EE43-41CB-AA1B-6E50753BF890}" name="Reven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8CD3F7F-8048-425C-B3E7-7FFA1387C835}" name="Table7" displayName="Table7" ref="A39:E51" totalsRowShown="0">
  <autoFilter ref="A39:E51" xr:uid="{D8CD3F7F-8048-425C-B3E7-7FFA1387C835}"/>
  <tableColumns count="5">
    <tableColumn id="1" xr3:uid="{611D3D2A-1311-4AFE-84AC-69496B9CD7C6}" name="Product_Name"/>
    <tableColumn id="2" xr3:uid="{7EFA8F22-5590-401A-AE6B-EE801298288C}" name="Month"/>
    <tableColumn id="3" xr3:uid="{427AC613-0467-4B7B-8DB3-5DCD94DAA1B4}" name="Listing_Price"/>
    <tableColumn id="4" xr3:uid="{0A1915A0-3B23-42C2-89D0-AE5568E8A644}" name="Sale_Price"/>
    <tableColumn id="5" xr3:uid="{21272E67-7CC6-45C4-8E0D-365D09E8A6BC}" name="Reven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5904D1B-66C6-4176-9744-1813B734A94D}" name="Table8" displayName="Table8" ref="A56:E68" totalsRowShown="0">
  <autoFilter ref="A56:E68" xr:uid="{E5904D1B-66C6-4176-9744-1813B734A94D}"/>
  <tableColumns count="5">
    <tableColumn id="1" xr3:uid="{08CF7D37-E8BC-4FA1-AF15-7FB9F3107B70}" name="Product_Name"/>
    <tableColumn id="2" xr3:uid="{6A8E8284-97B8-461E-B092-CE826A68F761}" name="Month"/>
    <tableColumn id="3" xr3:uid="{4BBB0421-F09D-4939-AD27-3906C9143220}" name="Listing_Price"/>
    <tableColumn id="4" xr3:uid="{E1A85419-44EF-478E-B224-DF0C007B75FD}" name="Sale_Price"/>
    <tableColumn id="5" xr3:uid="{253F8443-B0FA-49C3-B401-5BE9D1340DC1}" name="Reven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D27F7A0-1E29-49D9-90D3-FF7B3FD90278}" name="Table9" displayName="Table9" ref="B72:D84" totalsRowShown="0">
  <autoFilter ref="B72:D84" xr:uid="{2D27F7A0-1E29-49D9-90D3-FF7B3FD90278}"/>
  <tableColumns count="3">
    <tableColumn id="1" xr3:uid="{E6CE84FE-5D49-4C95-8EC4-3F7B2E7BA2BD}" name="Month" dataDxfId="0"/>
    <tableColumn id="3" xr3:uid="{D74C26B7-BEF8-4082-8E63-09A6751A4B05}" name="Revenue_of_Nike"/>
    <tableColumn id="4" xr3:uid="{71F8E9CC-A06F-487C-81FC-BC14A0075806}" name="Revenue_of_Adid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53"/>
  <sheetViews>
    <sheetView workbookViewId="0"/>
  </sheetViews>
  <sheetFormatPr defaultRowHeight="13.8" x14ac:dyDescent="0.25"/>
  <cols>
    <col min="1" max="1" width="50.8984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4</v>
      </c>
      <c r="B2" t="s">
        <v>5</v>
      </c>
      <c r="C2">
        <v>1</v>
      </c>
      <c r="D2">
        <v>215.96</v>
      </c>
      <c r="G2">
        <v>28510.42</v>
      </c>
    </row>
    <row r="3" spans="1:7" x14ac:dyDescent="0.25">
      <c r="A3" t="s">
        <v>6</v>
      </c>
      <c r="B3" t="s">
        <v>5</v>
      </c>
      <c r="C3">
        <v>1</v>
      </c>
      <c r="D3">
        <v>4030.99</v>
      </c>
    </row>
    <row r="4" spans="1:7" x14ac:dyDescent="0.25">
      <c r="A4" t="s">
        <v>7</v>
      </c>
      <c r="B4" t="s">
        <v>5</v>
      </c>
      <c r="C4">
        <v>1</v>
      </c>
      <c r="D4">
        <v>21922.43</v>
      </c>
    </row>
    <row r="5" spans="1:7" x14ac:dyDescent="0.25">
      <c r="A5" t="s">
        <v>8</v>
      </c>
      <c r="B5" t="s">
        <v>5</v>
      </c>
      <c r="C5">
        <v>1</v>
      </c>
      <c r="D5">
        <v>4560.7700000000004</v>
      </c>
    </row>
    <row r="6" spans="1:7" x14ac:dyDescent="0.25">
      <c r="A6" t="s">
        <v>9</v>
      </c>
      <c r="B6" t="s">
        <v>5</v>
      </c>
      <c r="C6">
        <v>1</v>
      </c>
      <c r="D6">
        <v>10690.38</v>
      </c>
    </row>
    <row r="7" spans="1:7" x14ac:dyDescent="0.25">
      <c r="A7" t="s">
        <v>10</v>
      </c>
      <c r="B7" t="s">
        <v>5</v>
      </c>
      <c r="C7">
        <v>1</v>
      </c>
      <c r="D7">
        <v>2448</v>
      </c>
    </row>
    <row r="8" spans="1:7" x14ac:dyDescent="0.25">
      <c r="A8" t="s">
        <v>11</v>
      </c>
      <c r="B8" t="s">
        <v>5</v>
      </c>
      <c r="C8">
        <v>1</v>
      </c>
      <c r="D8">
        <v>858.28</v>
      </c>
    </row>
    <row r="9" spans="1:7" x14ac:dyDescent="0.25">
      <c r="A9" t="s">
        <v>12</v>
      </c>
      <c r="B9" t="s">
        <v>5</v>
      </c>
      <c r="C9">
        <v>1</v>
      </c>
      <c r="D9">
        <v>2138</v>
      </c>
    </row>
    <row r="10" spans="1:7" x14ac:dyDescent="0.25">
      <c r="A10" t="s">
        <v>13</v>
      </c>
      <c r="B10" t="s">
        <v>5</v>
      </c>
      <c r="C10">
        <v>1</v>
      </c>
      <c r="D10">
        <v>4240.24</v>
      </c>
    </row>
    <row r="11" spans="1:7" x14ac:dyDescent="0.25">
      <c r="A11" t="s">
        <v>14</v>
      </c>
      <c r="B11" t="s">
        <v>5</v>
      </c>
      <c r="C11">
        <v>1</v>
      </c>
      <c r="D11">
        <v>3995.33</v>
      </c>
    </row>
    <row r="12" spans="1:7" x14ac:dyDescent="0.25">
      <c r="A12" t="s">
        <v>15</v>
      </c>
      <c r="B12" t="s">
        <v>5</v>
      </c>
      <c r="C12">
        <v>1</v>
      </c>
      <c r="D12">
        <v>3076.97</v>
      </c>
    </row>
    <row r="13" spans="1:7" x14ac:dyDescent="0.25">
      <c r="A13" t="s">
        <v>16</v>
      </c>
      <c r="B13" t="s">
        <v>5</v>
      </c>
      <c r="C13">
        <v>1</v>
      </c>
      <c r="D13">
        <v>3728.27</v>
      </c>
    </row>
    <row r="14" spans="1:7" x14ac:dyDescent="0.25">
      <c r="A14" t="s">
        <v>17</v>
      </c>
      <c r="B14" t="s">
        <v>5</v>
      </c>
      <c r="C14">
        <v>1</v>
      </c>
      <c r="D14">
        <v>809.73</v>
      </c>
    </row>
    <row r="15" spans="1:7" x14ac:dyDescent="0.25">
      <c r="A15" t="s">
        <v>18</v>
      </c>
      <c r="B15" t="s">
        <v>19</v>
      </c>
      <c r="C15">
        <v>1</v>
      </c>
      <c r="D15">
        <v>237.49</v>
      </c>
    </row>
    <row r="16" spans="1:7" x14ac:dyDescent="0.25">
      <c r="A16" t="s">
        <v>9</v>
      </c>
      <c r="B16" t="s">
        <v>5</v>
      </c>
      <c r="C16">
        <v>1</v>
      </c>
      <c r="D16">
        <v>16828.47</v>
      </c>
    </row>
    <row r="17" spans="1:4" x14ac:dyDescent="0.25">
      <c r="A17" t="s">
        <v>20</v>
      </c>
      <c r="B17" t="s">
        <v>5</v>
      </c>
      <c r="C17">
        <v>1</v>
      </c>
      <c r="D17">
        <v>4005.29</v>
      </c>
    </row>
    <row r="18" spans="1:4" x14ac:dyDescent="0.25">
      <c r="A18" t="s">
        <v>21</v>
      </c>
      <c r="B18" t="s">
        <v>5</v>
      </c>
      <c r="C18">
        <v>1</v>
      </c>
      <c r="D18">
        <v>2014.99</v>
      </c>
    </row>
    <row r="19" spans="1:4" x14ac:dyDescent="0.25">
      <c r="A19" t="s">
        <v>22</v>
      </c>
      <c r="B19" t="s">
        <v>5</v>
      </c>
      <c r="C19">
        <v>1</v>
      </c>
      <c r="D19">
        <v>6785.48</v>
      </c>
    </row>
    <row r="20" spans="1:4" x14ac:dyDescent="0.25">
      <c r="A20" t="s">
        <v>23</v>
      </c>
      <c r="B20" t="s">
        <v>5</v>
      </c>
      <c r="C20">
        <v>1</v>
      </c>
      <c r="D20">
        <v>5873.98</v>
      </c>
    </row>
    <row r="21" spans="1:4" x14ac:dyDescent="0.25">
      <c r="A21" t="s">
        <v>24</v>
      </c>
      <c r="B21" t="s">
        <v>19</v>
      </c>
      <c r="C21">
        <v>1</v>
      </c>
      <c r="D21">
        <v>989.55</v>
      </c>
    </row>
    <row r="22" spans="1:4" x14ac:dyDescent="0.25">
      <c r="A22" t="s">
        <v>25</v>
      </c>
      <c r="B22" t="s">
        <v>5</v>
      </c>
      <c r="C22">
        <v>1</v>
      </c>
      <c r="D22">
        <v>4923.72</v>
      </c>
    </row>
    <row r="23" spans="1:4" x14ac:dyDescent="0.25">
      <c r="A23" t="s">
        <v>26</v>
      </c>
      <c r="B23" t="s">
        <v>5</v>
      </c>
      <c r="C23">
        <v>1</v>
      </c>
      <c r="D23">
        <v>4211.3500000000004</v>
      </c>
    </row>
    <row r="24" spans="1:4" x14ac:dyDescent="0.25">
      <c r="A24" t="s">
        <v>27</v>
      </c>
      <c r="B24" t="s">
        <v>5</v>
      </c>
      <c r="C24">
        <v>1</v>
      </c>
      <c r="D24">
        <v>179.93</v>
      </c>
    </row>
    <row r="25" spans="1:4" x14ac:dyDescent="0.25">
      <c r="A25" t="s">
        <v>28</v>
      </c>
      <c r="B25" t="s">
        <v>5</v>
      </c>
      <c r="C25">
        <v>1</v>
      </c>
      <c r="D25">
        <v>4080.94</v>
      </c>
    </row>
    <row r="26" spans="1:4" x14ac:dyDescent="0.25">
      <c r="A26" t="s">
        <v>29</v>
      </c>
      <c r="B26" t="s">
        <v>5</v>
      </c>
      <c r="C26">
        <v>1</v>
      </c>
      <c r="D26">
        <v>1799.55</v>
      </c>
    </row>
    <row r="27" spans="1:4" x14ac:dyDescent="0.25">
      <c r="A27" t="s">
        <v>30</v>
      </c>
      <c r="B27" t="s">
        <v>5</v>
      </c>
      <c r="C27">
        <v>1</v>
      </c>
      <c r="D27">
        <v>1511.46</v>
      </c>
    </row>
    <row r="28" spans="1:4" x14ac:dyDescent="0.25">
      <c r="A28" t="s">
        <v>31</v>
      </c>
      <c r="B28" t="s">
        <v>5</v>
      </c>
      <c r="C28">
        <v>1</v>
      </c>
      <c r="D28">
        <v>3455.14</v>
      </c>
    </row>
    <row r="29" spans="1:4" x14ac:dyDescent="0.25">
      <c r="A29" t="s">
        <v>32</v>
      </c>
      <c r="B29" t="s">
        <v>5</v>
      </c>
      <c r="C29">
        <v>1</v>
      </c>
      <c r="D29">
        <v>16126.56</v>
      </c>
    </row>
    <row r="30" spans="1:4" x14ac:dyDescent="0.25">
      <c r="A30" t="s">
        <v>33</v>
      </c>
      <c r="B30" t="s">
        <v>5</v>
      </c>
      <c r="C30">
        <v>1</v>
      </c>
      <c r="D30">
        <v>3509.3</v>
      </c>
    </row>
    <row r="31" spans="1:4" x14ac:dyDescent="0.25">
      <c r="A31" t="s">
        <v>34</v>
      </c>
      <c r="B31" t="s">
        <v>5</v>
      </c>
      <c r="C31">
        <v>1</v>
      </c>
      <c r="D31">
        <v>3778.65</v>
      </c>
    </row>
    <row r="32" spans="1:4" x14ac:dyDescent="0.25">
      <c r="A32" t="s">
        <v>35</v>
      </c>
      <c r="B32" t="s">
        <v>5</v>
      </c>
      <c r="C32">
        <v>1</v>
      </c>
      <c r="D32">
        <v>302.31</v>
      </c>
    </row>
    <row r="33" spans="1:4" x14ac:dyDescent="0.25">
      <c r="A33" t="s">
        <v>17</v>
      </c>
      <c r="B33" t="s">
        <v>5</v>
      </c>
      <c r="C33">
        <v>1</v>
      </c>
      <c r="D33">
        <v>485.84</v>
      </c>
    </row>
    <row r="34" spans="1:4" x14ac:dyDescent="0.25">
      <c r="A34" t="s">
        <v>36</v>
      </c>
      <c r="B34" t="s">
        <v>5</v>
      </c>
      <c r="C34">
        <v>1</v>
      </c>
      <c r="D34">
        <v>3088.33</v>
      </c>
    </row>
    <row r="35" spans="1:4" x14ac:dyDescent="0.25">
      <c r="A35" t="s">
        <v>37</v>
      </c>
      <c r="B35" t="s">
        <v>5</v>
      </c>
      <c r="C35">
        <v>1</v>
      </c>
      <c r="D35">
        <v>242.95</v>
      </c>
    </row>
    <row r="36" spans="1:4" x14ac:dyDescent="0.25">
      <c r="A36" t="s">
        <v>38</v>
      </c>
      <c r="B36" t="s">
        <v>5</v>
      </c>
      <c r="C36">
        <v>1</v>
      </c>
      <c r="D36">
        <v>11014.47</v>
      </c>
    </row>
    <row r="37" spans="1:4" x14ac:dyDescent="0.25">
      <c r="A37" t="s">
        <v>39</v>
      </c>
      <c r="B37" t="s">
        <v>5</v>
      </c>
      <c r="C37">
        <v>1</v>
      </c>
      <c r="D37">
        <v>6899.92</v>
      </c>
    </row>
    <row r="38" spans="1:4" x14ac:dyDescent="0.25">
      <c r="A38" t="s">
        <v>40</v>
      </c>
      <c r="B38" t="s">
        <v>19</v>
      </c>
      <c r="C38">
        <v>1</v>
      </c>
      <c r="D38">
        <v>305.91000000000003</v>
      </c>
    </row>
    <row r="39" spans="1:4" x14ac:dyDescent="0.25">
      <c r="A39" t="s">
        <v>41</v>
      </c>
      <c r="B39" t="s">
        <v>5</v>
      </c>
      <c r="C39">
        <v>1</v>
      </c>
      <c r="D39">
        <v>129.55000000000001</v>
      </c>
    </row>
    <row r="40" spans="1:4" x14ac:dyDescent="0.25">
      <c r="A40" t="s">
        <v>42</v>
      </c>
      <c r="B40" t="s">
        <v>5</v>
      </c>
      <c r="C40">
        <v>1</v>
      </c>
      <c r="D40">
        <v>1468.49</v>
      </c>
    </row>
    <row r="41" spans="1:4" x14ac:dyDescent="0.25">
      <c r="A41" t="s">
        <v>43</v>
      </c>
      <c r="B41" t="s">
        <v>5</v>
      </c>
      <c r="C41">
        <v>1</v>
      </c>
      <c r="D41">
        <v>7713.83</v>
      </c>
    </row>
    <row r="42" spans="1:4" x14ac:dyDescent="0.25">
      <c r="A42" t="s">
        <v>44</v>
      </c>
      <c r="B42" t="s">
        <v>5</v>
      </c>
      <c r="C42">
        <v>1</v>
      </c>
      <c r="D42">
        <v>5539.37</v>
      </c>
    </row>
    <row r="43" spans="1:4" x14ac:dyDescent="0.25">
      <c r="A43" t="s">
        <v>45</v>
      </c>
      <c r="B43" t="s">
        <v>19</v>
      </c>
      <c r="C43">
        <v>1</v>
      </c>
      <c r="D43">
        <v>989.55</v>
      </c>
    </row>
    <row r="44" spans="1:4" x14ac:dyDescent="0.25">
      <c r="A44" t="s">
        <v>46</v>
      </c>
      <c r="B44" t="s">
        <v>5</v>
      </c>
      <c r="C44">
        <v>1</v>
      </c>
      <c r="D44">
        <v>1404</v>
      </c>
    </row>
    <row r="45" spans="1:4" x14ac:dyDescent="0.25">
      <c r="A45" t="s">
        <v>47</v>
      </c>
      <c r="B45" t="s">
        <v>5</v>
      </c>
      <c r="C45">
        <v>1</v>
      </c>
      <c r="D45">
        <v>289.67</v>
      </c>
    </row>
    <row r="46" spans="1:4" x14ac:dyDescent="0.25">
      <c r="A46" t="s">
        <v>48</v>
      </c>
      <c r="B46" t="s">
        <v>5</v>
      </c>
      <c r="C46">
        <v>1</v>
      </c>
      <c r="D46">
        <v>5291.12</v>
      </c>
    </row>
    <row r="47" spans="1:4" x14ac:dyDescent="0.25">
      <c r="A47" t="s">
        <v>49</v>
      </c>
      <c r="B47" t="s">
        <v>19</v>
      </c>
      <c r="C47">
        <v>1</v>
      </c>
      <c r="D47">
        <v>3426.28</v>
      </c>
    </row>
    <row r="48" spans="1:4" x14ac:dyDescent="0.25">
      <c r="A48" t="s">
        <v>50</v>
      </c>
      <c r="B48" t="s">
        <v>5</v>
      </c>
      <c r="C48">
        <v>1</v>
      </c>
      <c r="D48">
        <v>2280.38</v>
      </c>
    </row>
    <row r="49" spans="1:4" x14ac:dyDescent="0.25">
      <c r="A49" t="s">
        <v>51</v>
      </c>
      <c r="B49" t="s">
        <v>5</v>
      </c>
      <c r="C49">
        <v>1</v>
      </c>
      <c r="D49">
        <v>6154.97</v>
      </c>
    </row>
    <row r="50" spans="1:4" x14ac:dyDescent="0.25">
      <c r="A50" t="s">
        <v>52</v>
      </c>
      <c r="B50" t="s">
        <v>5</v>
      </c>
      <c r="C50">
        <v>1</v>
      </c>
      <c r="D50">
        <v>11511.32</v>
      </c>
    </row>
    <row r="51" spans="1:4" x14ac:dyDescent="0.25">
      <c r="A51" t="s">
        <v>53</v>
      </c>
      <c r="B51" t="s">
        <v>5</v>
      </c>
      <c r="C51">
        <v>1</v>
      </c>
      <c r="D51">
        <v>475.13</v>
      </c>
    </row>
    <row r="52" spans="1:4" x14ac:dyDescent="0.25">
      <c r="A52" t="s">
        <v>54</v>
      </c>
      <c r="B52" t="s">
        <v>5</v>
      </c>
      <c r="C52">
        <v>1</v>
      </c>
      <c r="D52">
        <v>7364.48</v>
      </c>
    </row>
    <row r="53" spans="1:4" x14ac:dyDescent="0.25">
      <c r="A53" t="s">
        <v>55</v>
      </c>
      <c r="B53" t="s">
        <v>5</v>
      </c>
      <c r="C53">
        <v>1</v>
      </c>
      <c r="D53">
        <v>5039.37</v>
      </c>
    </row>
    <row r="54" spans="1:4" x14ac:dyDescent="0.25">
      <c r="A54" t="s">
        <v>56</v>
      </c>
      <c r="B54" t="s">
        <v>5</v>
      </c>
      <c r="C54">
        <v>1</v>
      </c>
      <c r="D54">
        <v>7602.05</v>
      </c>
    </row>
    <row r="55" spans="1:4" x14ac:dyDescent="0.25">
      <c r="A55" t="s">
        <v>57</v>
      </c>
      <c r="B55" t="s">
        <v>5</v>
      </c>
      <c r="C55">
        <v>1</v>
      </c>
      <c r="D55">
        <v>4692.2</v>
      </c>
    </row>
    <row r="56" spans="1:4" x14ac:dyDescent="0.25">
      <c r="A56" t="s">
        <v>58</v>
      </c>
      <c r="B56" t="s">
        <v>5</v>
      </c>
      <c r="C56">
        <v>1</v>
      </c>
      <c r="D56">
        <v>13120.54</v>
      </c>
    </row>
    <row r="57" spans="1:4" x14ac:dyDescent="0.25">
      <c r="A57" t="s">
        <v>59</v>
      </c>
      <c r="B57" t="s">
        <v>5</v>
      </c>
      <c r="C57">
        <v>1</v>
      </c>
      <c r="D57">
        <v>906.82</v>
      </c>
    </row>
    <row r="58" spans="1:4" x14ac:dyDescent="0.25">
      <c r="A58" t="s">
        <v>60</v>
      </c>
      <c r="B58" t="s">
        <v>5</v>
      </c>
      <c r="C58">
        <v>1</v>
      </c>
      <c r="D58">
        <v>3919.21</v>
      </c>
    </row>
    <row r="59" spans="1:4" x14ac:dyDescent="0.25">
      <c r="A59" t="s">
        <v>61</v>
      </c>
      <c r="B59" t="s">
        <v>5</v>
      </c>
      <c r="C59">
        <v>1</v>
      </c>
      <c r="D59">
        <v>118.76</v>
      </c>
    </row>
    <row r="60" spans="1:4" x14ac:dyDescent="0.25">
      <c r="A60" t="s">
        <v>62</v>
      </c>
      <c r="B60" t="s">
        <v>5</v>
      </c>
      <c r="C60">
        <v>1</v>
      </c>
      <c r="D60">
        <v>3365.69</v>
      </c>
    </row>
    <row r="61" spans="1:4" x14ac:dyDescent="0.25">
      <c r="A61" t="s">
        <v>38</v>
      </c>
      <c r="B61" t="s">
        <v>5</v>
      </c>
      <c r="C61">
        <v>1</v>
      </c>
      <c r="D61">
        <v>2699.55</v>
      </c>
    </row>
    <row r="62" spans="1:4" x14ac:dyDescent="0.25">
      <c r="A62" t="s">
        <v>63</v>
      </c>
      <c r="B62" t="s">
        <v>5</v>
      </c>
      <c r="C62">
        <v>1</v>
      </c>
      <c r="D62">
        <v>5939.1</v>
      </c>
    </row>
    <row r="63" spans="1:4" x14ac:dyDescent="0.25">
      <c r="A63" t="s">
        <v>64</v>
      </c>
      <c r="B63" t="s">
        <v>5</v>
      </c>
      <c r="C63">
        <v>1</v>
      </c>
      <c r="D63">
        <v>8422.7000000000007</v>
      </c>
    </row>
    <row r="64" spans="1:4" x14ac:dyDescent="0.25">
      <c r="A64" t="s">
        <v>65</v>
      </c>
      <c r="B64" t="s">
        <v>5</v>
      </c>
      <c r="C64">
        <v>1</v>
      </c>
      <c r="D64">
        <v>11806.52</v>
      </c>
    </row>
    <row r="65" spans="1:4" x14ac:dyDescent="0.25">
      <c r="A65" t="s">
        <v>66</v>
      </c>
      <c r="B65" t="s">
        <v>5</v>
      </c>
      <c r="C65">
        <v>1</v>
      </c>
      <c r="D65">
        <v>3023.14</v>
      </c>
    </row>
    <row r="66" spans="1:4" x14ac:dyDescent="0.25">
      <c r="A66" t="s">
        <v>67</v>
      </c>
      <c r="B66" t="s">
        <v>5</v>
      </c>
      <c r="C66">
        <v>1</v>
      </c>
      <c r="D66">
        <v>2753.69</v>
      </c>
    </row>
    <row r="67" spans="1:4" x14ac:dyDescent="0.25">
      <c r="A67" t="s">
        <v>12</v>
      </c>
      <c r="B67" t="s">
        <v>5</v>
      </c>
      <c r="C67">
        <v>1</v>
      </c>
      <c r="D67">
        <v>14650.67</v>
      </c>
    </row>
    <row r="68" spans="1:4" x14ac:dyDescent="0.25">
      <c r="A68" t="s">
        <v>68</v>
      </c>
      <c r="B68" t="s">
        <v>5</v>
      </c>
      <c r="C68">
        <v>1</v>
      </c>
      <c r="D68">
        <v>5327.33</v>
      </c>
    </row>
    <row r="69" spans="1:4" x14ac:dyDescent="0.25">
      <c r="A69" t="s">
        <v>69</v>
      </c>
      <c r="B69" t="s">
        <v>5</v>
      </c>
      <c r="C69">
        <v>1</v>
      </c>
      <c r="D69">
        <v>2027.72</v>
      </c>
    </row>
    <row r="70" spans="1:4" x14ac:dyDescent="0.25">
      <c r="A70" t="s">
        <v>70</v>
      </c>
      <c r="B70" t="s">
        <v>5</v>
      </c>
      <c r="C70">
        <v>1</v>
      </c>
      <c r="D70">
        <v>1639.03</v>
      </c>
    </row>
    <row r="71" spans="1:4" x14ac:dyDescent="0.25">
      <c r="A71" t="s">
        <v>41</v>
      </c>
      <c r="B71" t="s">
        <v>5</v>
      </c>
      <c r="C71">
        <v>1</v>
      </c>
      <c r="D71">
        <v>259.08999999999997</v>
      </c>
    </row>
    <row r="72" spans="1:4" x14ac:dyDescent="0.25">
      <c r="A72" t="s">
        <v>71</v>
      </c>
      <c r="B72" t="s">
        <v>5</v>
      </c>
      <c r="C72">
        <v>1</v>
      </c>
      <c r="D72">
        <v>4696.43</v>
      </c>
    </row>
    <row r="73" spans="1:4" x14ac:dyDescent="0.25">
      <c r="A73" t="s">
        <v>72</v>
      </c>
      <c r="B73" t="s">
        <v>5</v>
      </c>
      <c r="C73">
        <v>1</v>
      </c>
      <c r="D73">
        <v>4635.97</v>
      </c>
    </row>
    <row r="74" spans="1:4" x14ac:dyDescent="0.25">
      <c r="A74" t="s">
        <v>73</v>
      </c>
      <c r="B74" t="s">
        <v>5</v>
      </c>
      <c r="C74">
        <v>1</v>
      </c>
      <c r="D74">
        <v>518.26</v>
      </c>
    </row>
    <row r="75" spans="1:4" x14ac:dyDescent="0.25">
      <c r="A75" t="s">
        <v>74</v>
      </c>
      <c r="B75" t="s">
        <v>5</v>
      </c>
      <c r="C75">
        <v>1</v>
      </c>
      <c r="D75">
        <v>1914.7</v>
      </c>
    </row>
    <row r="76" spans="1:4" x14ac:dyDescent="0.25">
      <c r="A76" t="s">
        <v>75</v>
      </c>
      <c r="B76" t="s">
        <v>5</v>
      </c>
      <c r="C76">
        <v>1</v>
      </c>
      <c r="D76">
        <v>539.78</v>
      </c>
    </row>
    <row r="77" spans="1:4" x14ac:dyDescent="0.25">
      <c r="A77" t="s">
        <v>76</v>
      </c>
      <c r="B77" t="s">
        <v>19</v>
      </c>
      <c r="C77">
        <v>1</v>
      </c>
      <c r="D77">
        <v>116.91</v>
      </c>
    </row>
    <row r="78" spans="1:4" x14ac:dyDescent="0.25">
      <c r="A78" t="s">
        <v>32</v>
      </c>
      <c r="B78" t="s">
        <v>5</v>
      </c>
      <c r="C78">
        <v>1</v>
      </c>
      <c r="D78">
        <v>2015.82</v>
      </c>
    </row>
    <row r="79" spans="1:4" x14ac:dyDescent="0.25">
      <c r="A79" t="s">
        <v>77</v>
      </c>
      <c r="B79" t="s">
        <v>5</v>
      </c>
      <c r="C79">
        <v>1</v>
      </c>
      <c r="D79">
        <v>3311.17</v>
      </c>
    </row>
    <row r="80" spans="1:4" x14ac:dyDescent="0.25">
      <c r="A80" t="s">
        <v>78</v>
      </c>
      <c r="B80" t="s">
        <v>19</v>
      </c>
      <c r="C80">
        <v>1</v>
      </c>
      <c r="D80">
        <v>654.98</v>
      </c>
    </row>
    <row r="81" spans="1:4" x14ac:dyDescent="0.25">
      <c r="A81" t="s">
        <v>79</v>
      </c>
      <c r="B81" t="s">
        <v>5</v>
      </c>
      <c r="C81">
        <v>1</v>
      </c>
      <c r="D81">
        <v>5668.87</v>
      </c>
    </row>
    <row r="82" spans="1:4" x14ac:dyDescent="0.25">
      <c r="A82" t="s">
        <v>80</v>
      </c>
      <c r="B82" t="s">
        <v>19</v>
      </c>
      <c r="C82">
        <v>1</v>
      </c>
      <c r="D82">
        <v>115.15</v>
      </c>
    </row>
    <row r="83" spans="1:4" x14ac:dyDescent="0.25">
      <c r="A83" t="s">
        <v>81</v>
      </c>
      <c r="B83" t="s">
        <v>5</v>
      </c>
      <c r="C83">
        <v>1</v>
      </c>
      <c r="D83">
        <v>662.11</v>
      </c>
    </row>
    <row r="84" spans="1:4" x14ac:dyDescent="0.25">
      <c r="A84" t="s">
        <v>82</v>
      </c>
      <c r="B84" t="s">
        <v>5</v>
      </c>
      <c r="C84">
        <v>1</v>
      </c>
      <c r="D84">
        <v>4333.63</v>
      </c>
    </row>
    <row r="85" spans="1:4" x14ac:dyDescent="0.25">
      <c r="A85" t="s">
        <v>83</v>
      </c>
      <c r="B85" t="s">
        <v>5</v>
      </c>
      <c r="C85">
        <v>1</v>
      </c>
      <c r="D85">
        <v>2946.76</v>
      </c>
    </row>
    <row r="86" spans="1:4" x14ac:dyDescent="0.25">
      <c r="A86" t="s">
        <v>84</v>
      </c>
      <c r="B86" t="s">
        <v>5</v>
      </c>
      <c r="C86">
        <v>1</v>
      </c>
      <c r="D86">
        <v>2785.1</v>
      </c>
    </row>
    <row r="87" spans="1:4" x14ac:dyDescent="0.25">
      <c r="A87" t="s">
        <v>85</v>
      </c>
      <c r="B87" t="s">
        <v>5</v>
      </c>
      <c r="C87">
        <v>2</v>
      </c>
      <c r="D87">
        <v>80.64</v>
      </c>
    </row>
    <row r="88" spans="1:4" x14ac:dyDescent="0.25">
      <c r="A88" t="s">
        <v>86</v>
      </c>
      <c r="B88" t="s">
        <v>5</v>
      </c>
      <c r="C88">
        <v>2</v>
      </c>
      <c r="D88">
        <v>8098.38</v>
      </c>
    </row>
    <row r="89" spans="1:4" x14ac:dyDescent="0.25">
      <c r="A89" t="s">
        <v>29</v>
      </c>
      <c r="B89" t="s">
        <v>5</v>
      </c>
      <c r="C89">
        <v>2</v>
      </c>
      <c r="D89">
        <v>6478.38</v>
      </c>
    </row>
    <row r="90" spans="1:4" x14ac:dyDescent="0.25">
      <c r="A90" t="s">
        <v>35</v>
      </c>
      <c r="B90" t="s">
        <v>5</v>
      </c>
      <c r="C90">
        <v>2</v>
      </c>
      <c r="D90">
        <v>3264.95</v>
      </c>
    </row>
    <row r="91" spans="1:4" x14ac:dyDescent="0.25">
      <c r="A91" t="s">
        <v>87</v>
      </c>
      <c r="B91" t="s">
        <v>5</v>
      </c>
      <c r="C91">
        <v>2</v>
      </c>
      <c r="D91">
        <v>398.93</v>
      </c>
    </row>
    <row r="92" spans="1:4" x14ac:dyDescent="0.25">
      <c r="A92" t="s">
        <v>88</v>
      </c>
      <c r="B92" t="s">
        <v>5</v>
      </c>
      <c r="C92">
        <v>2</v>
      </c>
      <c r="D92">
        <v>777.46</v>
      </c>
    </row>
    <row r="93" spans="1:4" x14ac:dyDescent="0.25">
      <c r="A93" t="s">
        <v>89</v>
      </c>
      <c r="B93" t="s">
        <v>5</v>
      </c>
      <c r="C93">
        <v>2</v>
      </c>
      <c r="D93">
        <v>791.8</v>
      </c>
    </row>
    <row r="94" spans="1:4" x14ac:dyDescent="0.25">
      <c r="A94" t="s">
        <v>90</v>
      </c>
      <c r="B94" t="s">
        <v>5</v>
      </c>
      <c r="C94">
        <v>2</v>
      </c>
      <c r="D94">
        <v>1094.1099999999999</v>
      </c>
    </row>
    <row r="95" spans="1:4" x14ac:dyDescent="0.25">
      <c r="A95" t="s">
        <v>91</v>
      </c>
      <c r="B95" t="s">
        <v>5</v>
      </c>
      <c r="C95">
        <v>2</v>
      </c>
      <c r="D95">
        <v>777.17</v>
      </c>
    </row>
    <row r="96" spans="1:4" x14ac:dyDescent="0.25">
      <c r="A96" t="s">
        <v>92</v>
      </c>
      <c r="B96" t="s">
        <v>5</v>
      </c>
      <c r="C96">
        <v>2</v>
      </c>
      <c r="D96">
        <v>1360.31</v>
      </c>
    </row>
    <row r="97" spans="1:4" x14ac:dyDescent="0.25">
      <c r="A97" t="s">
        <v>93</v>
      </c>
      <c r="B97" t="s">
        <v>19</v>
      </c>
      <c r="C97">
        <v>2</v>
      </c>
      <c r="D97">
        <v>80.91</v>
      </c>
    </row>
    <row r="98" spans="1:4" x14ac:dyDescent="0.25">
      <c r="A98" t="s">
        <v>94</v>
      </c>
      <c r="B98" t="s">
        <v>5</v>
      </c>
      <c r="C98">
        <v>2</v>
      </c>
      <c r="D98">
        <v>1619.78</v>
      </c>
    </row>
    <row r="99" spans="1:4" x14ac:dyDescent="0.25">
      <c r="A99" t="s">
        <v>95</v>
      </c>
      <c r="B99" t="s">
        <v>5</v>
      </c>
      <c r="C99">
        <v>2</v>
      </c>
      <c r="D99">
        <v>2221.83</v>
      </c>
    </row>
    <row r="100" spans="1:4" x14ac:dyDescent="0.25">
      <c r="A100" t="s">
        <v>96</v>
      </c>
      <c r="B100" t="s">
        <v>5</v>
      </c>
      <c r="C100">
        <v>2</v>
      </c>
      <c r="D100">
        <v>143.96</v>
      </c>
    </row>
    <row r="101" spans="1:4" x14ac:dyDescent="0.25">
      <c r="A101" t="s">
        <v>91</v>
      </c>
      <c r="B101" t="s">
        <v>5</v>
      </c>
      <c r="C101">
        <v>2</v>
      </c>
      <c r="D101">
        <v>1360.17</v>
      </c>
    </row>
    <row r="102" spans="1:4" x14ac:dyDescent="0.25">
      <c r="A102" t="s">
        <v>97</v>
      </c>
      <c r="B102" t="s">
        <v>5</v>
      </c>
      <c r="C102">
        <v>2</v>
      </c>
      <c r="D102">
        <v>4275.5</v>
      </c>
    </row>
    <row r="103" spans="1:4" x14ac:dyDescent="0.25">
      <c r="A103" t="s">
        <v>98</v>
      </c>
      <c r="B103" t="s">
        <v>5</v>
      </c>
      <c r="C103">
        <v>2</v>
      </c>
      <c r="D103">
        <v>309.45999999999998</v>
      </c>
    </row>
    <row r="104" spans="1:4" x14ac:dyDescent="0.25">
      <c r="A104" t="s">
        <v>99</v>
      </c>
      <c r="B104" t="s">
        <v>5</v>
      </c>
      <c r="C104">
        <v>2</v>
      </c>
      <c r="D104">
        <v>2348.48</v>
      </c>
    </row>
    <row r="105" spans="1:4" x14ac:dyDescent="0.25">
      <c r="A105" t="s">
        <v>100</v>
      </c>
      <c r="B105" t="s">
        <v>5</v>
      </c>
      <c r="C105">
        <v>2</v>
      </c>
      <c r="D105">
        <v>2789.44</v>
      </c>
    </row>
    <row r="106" spans="1:4" x14ac:dyDescent="0.25">
      <c r="A106" t="s">
        <v>101</v>
      </c>
      <c r="B106" t="s">
        <v>5</v>
      </c>
      <c r="C106">
        <v>2</v>
      </c>
      <c r="D106">
        <v>9646.7900000000009</v>
      </c>
    </row>
    <row r="107" spans="1:4" x14ac:dyDescent="0.25">
      <c r="A107" t="s">
        <v>102</v>
      </c>
      <c r="B107" t="s">
        <v>19</v>
      </c>
      <c r="C107">
        <v>2</v>
      </c>
      <c r="D107">
        <v>647.64</v>
      </c>
    </row>
    <row r="108" spans="1:4" x14ac:dyDescent="0.25">
      <c r="A108" t="s">
        <v>103</v>
      </c>
      <c r="B108" t="s">
        <v>5</v>
      </c>
      <c r="C108">
        <v>2</v>
      </c>
      <c r="D108">
        <v>3564</v>
      </c>
    </row>
    <row r="109" spans="1:4" x14ac:dyDescent="0.25">
      <c r="A109" t="s">
        <v>104</v>
      </c>
      <c r="B109" t="s">
        <v>5</v>
      </c>
      <c r="C109">
        <v>2</v>
      </c>
      <c r="D109">
        <v>3508.6</v>
      </c>
    </row>
    <row r="110" spans="1:4" x14ac:dyDescent="0.25">
      <c r="A110" t="s">
        <v>105</v>
      </c>
      <c r="B110" t="s">
        <v>5</v>
      </c>
      <c r="C110">
        <v>2</v>
      </c>
      <c r="D110">
        <v>1079.28</v>
      </c>
    </row>
    <row r="111" spans="1:4" x14ac:dyDescent="0.25">
      <c r="A111" t="s">
        <v>106</v>
      </c>
      <c r="B111" t="s">
        <v>19</v>
      </c>
      <c r="C111">
        <v>2</v>
      </c>
      <c r="D111">
        <v>674.55</v>
      </c>
    </row>
    <row r="112" spans="1:4" x14ac:dyDescent="0.25">
      <c r="A112" t="s">
        <v>107</v>
      </c>
      <c r="B112" t="s">
        <v>5</v>
      </c>
      <c r="C112">
        <v>2</v>
      </c>
      <c r="D112">
        <v>1436.13</v>
      </c>
    </row>
    <row r="113" spans="1:4" x14ac:dyDescent="0.25">
      <c r="A113" t="s">
        <v>108</v>
      </c>
      <c r="B113" t="s">
        <v>19</v>
      </c>
      <c r="C113">
        <v>2</v>
      </c>
      <c r="D113">
        <v>1381.97</v>
      </c>
    </row>
    <row r="114" spans="1:4" x14ac:dyDescent="0.25">
      <c r="A114" t="s">
        <v>109</v>
      </c>
      <c r="B114" t="s">
        <v>5</v>
      </c>
      <c r="C114">
        <v>2</v>
      </c>
      <c r="D114">
        <v>7558.74</v>
      </c>
    </row>
    <row r="115" spans="1:4" x14ac:dyDescent="0.25">
      <c r="A115" t="s">
        <v>110</v>
      </c>
      <c r="B115" t="s">
        <v>5</v>
      </c>
      <c r="C115">
        <v>2</v>
      </c>
      <c r="D115">
        <v>1335.1</v>
      </c>
    </row>
    <row r="116" spans="1:4" x14ac:dyDescent="0.25">
      <c r="A116" t="s">
        <v>111</v>
      </c>
      <c r="B116" t="s">
        <v>5</v>
      </c>
      <c r="C116">
        <v>2</v>
      </c>
      <c r="D116">
        <v>2358.77</v>
      </c>
    </row>
    <row r="117" spans="1:4" x14ac:dyDescent="0.25">
      <c r="A117" t="s">
        <v>112</v>
      </c>
      <c r="B117" t="s">
        <v>5</v>
      </c>
      <c r="C117">
        <v>2</v>
      </c>
      <c r="D117">
        <v>1943.89</v>
      </c>
    </row>
    <row r="118" spans="1:4" x14ac:dyDescent="0.25">
      <c r="A118" t="s">
        <v>113</v>
      </c>
      <c r="B118" t="s">
        <v>5</v>
      </c>
      <c r="C118">
        <v>2</v>
      </c>
      <c r="D118">
        <v>53.98</v>
      </c>
    </row>
    <row r="119" spans="1:4" x14ac:dyDescent="0.25">
      <c r="A119" t="s">
        <v>42</v>
      </c>
      <c r="B119" t="s">
        <v>5</v>
      </c>
      <c r="C119">
        <v>2</v>
      </c>
      <c r="D119">
        <v>5398.65</v>
      </c>
    </row>
    <row r="120" spans="1:4" x14ac:dyDescent="0.25">
      <c r="A120" t="s">
        <v>114</v>
      </c>
      <c r="B120" t="s">
        <v>19</v>
      </c>
      <c r="C120">
        <v>2</v>
      </c>
      <c r="D120">
        <v>431.82</v>
      </c>
    </row>
    <row r="121" spans="1:4" x14ac:dyDescent="0.25">
      <c r="A121" t="s">
        <v>115</v>
      </c>
      <c r="B121" t="s">
        <v>5</v>
      </c>
      <c r="C121">
        <v>2</v>
      </c>
      <c r="D121">
        <v>4625.1499999999996</v>
      </c>
    </row>
    <row r="122" spans="1:4" x14ac:dyDescent="0.25">
      <c r="A122" t="s">
        <v>116</v>
      </c>
      <c r="B122" t="s">
        <v>5</v>
      </c>
      <c r="C122">
        <v>2</v>
      </c>
      <c r="D122">
        <v>28510.42</v>
      </c>
    </row>
    <row r="123" spans="1:4" x14ac:dyDescent="0.25">
      <c r="A123" t="s">
        <v>62</v>
      </c>
      <c r="B123" t="s">
        <v>5</v>
      </c>
      <c r="C123">
        <v>2</v>
      </c>
      <c r="D123">
        <v>4751.57</v>
      </c>
    </row>
    <row r="124" spans="1:4" x14ac:dyDescent="0.25">
      <c r="A124" t="s">
        <v>117</v>
      </c>
      <c r="B124" t="s">
        <v>5</v>
      </c>
      <c r="C124">
        <v>2</v>
      </c>
      <c r="D124">
        <v>2735.66</v>
      </c>
    </row>
    <row r="125" spans="1:4" x14ac:dyDescent="0.25">
      <c r="A125" t="s">
        <v>118</v>
      </c>
      <c r="B125" t="s">
        <v>5</v>
      </c>
      <c r="C125">
        <v>2</v>
      </c>
      <c r="D125">
        <v>3135.53</v>
      </c>
    </row>
    <row r="126" spans="1:4" x14ac:dyDescent="0.25">
      <c r="A126" t="s">
        <v>119</v>
      </c>
      <c r="B126" t="s">
        <v>5</v>
      </c>
      <c r="C126">
        <v>2</v>
      </c>
      <c r="D126">
        <v>1979.82</v>
      </c>
    </row>
    <row r="127" spans="1:4" x14ac:dyDescent="0.25">
      <c r="A127" t="s">
        <v>52</v>
      </c>
      <c r="B127" t="s">
        <v>5</v>
      </c>
      <c r="C127">
        <v>2</v>
      </c>
      <c r="D127">
        <v>6317.51</v>
      </c>
    </row>
    <row r="128" spans="1:4" x14ac:dyDescent="0.25">
      <c r="A128" t="s">
        <v>120</v>
      </c>
      <c r="B128" t="s">
        <v>5</v>
      </c>
      <c r="C128">
        <v>2</v>
      </c>
      <c r="D128">
        <v>2159.64</v>
      </c>
    </row>
    <row r="129" spans="1:4" x14ac:dyDescent="0.25">
      <c r="A129" t="s">
        <v>121</v>
      </c>
      <c r="B129" t="s">
        <v>5</v>
      </c>
      <c r="C129">
        <v>2</v>
      </c>
      <c r="D129">
        <v>2563.9699999999998</v>
      </c>
    </row>
    <row r="130" spans="1:4" x14ac:dyDescent="0.25">
      <c r="A130" t="s">
        <v>122</v>
      </c>
      <c r="B130" t="s">
        <v>5</v>
      </c>
      <c r="C130">
        <v>2</v>
      </c>
      <c r="D130">
        <v>14578.54</v>
      </c>
    </row>
    <row r="131" spans="1:4" x14ac:dyDescent="0.25">
      <c r="A131" t="s">
        <v>123</v>
      </c>
      <c r="B131" t="s">
        <v>5</v>
      </c>
      <c r="C131">
        <v>2</v>
      </c>
      <c r="D131">
        <v>2645.12</v>
      </c>
    </row>
    <row r="132" spans="1:4" x14ac:dyDescent="0.25">
      <c r="A132" t="s">
        <v>124</v>
      </c>
      <c r="B132" t="s">
        <v>5</v>
      </c>
      <c r="C132">
        <v>2</v>
      </c>
      <c r="D132">
        <v>1567.76</v>
      </c>
    </row>
    <row r="133" spans="1:4" x14ac:dyDescent="0.25">
      <c r="A133" t="s">
        <v>125</v>
      </c>
      <c r="B133" t="s">
        <v>5</v>
      </c>
      <c r="C133">
        <v>2</v>
      </c>
      <c r="D133">
        <v>5471.28</v>
      </c>
    </row>
    <row r="134" spans="1:4" x14ac:dyDescent="0.25">
      <c r="A134" t="s">
        <v>126</v>
      </c>
      <c r="B134" t="s">
        <v>5</v>
      </c>
      <c r="C134">
        <v>2</v>
      </c>
      <c r="D134">
        <v>3671.69</v>
      </c>
    </row>
    <row r="135" spans="1:4" x14ac:dyDescent="0.25">
      <c r="A135" t="s">
        <v>127</v>
      </c>
      <c r="B135" t="s">
        <v>5</v>
      </c>
      <c r="C135">
        <v>2</v>
      </c>
      <c r="D135">
        <v>5254.69</v>
      </c>
    </row>
    <row r="136" spans="1:4" x14ac:dyDescent="0.25">
      <c r="A136" t="s">
        <v>128</v>
      </c>
      <c r="B136" t="s">
        <v>5</v>
      </c>
      <c r="C136">
        <v>2</v>
      </c>
      <c r="D136">
        <v>4103.32</v>
      </c>
    </row>
    <row r="137" spans="1:4" x14ac:dyDescent="0.25">
      <c r="A137" t="s">
        <v>129</v>
      </c>
      <c r="B137" t="s">
        <v>5</v>
      </c>
      <c r="C137">
        <v>2</v>
      </c>
      <c r="D137">
        <v>1211.1500000000001</v>
      </c>
    </row>
    <row r="138" spans="1:4" x14ac:dyDescent="0.25">
      <c r="A138" t="s">
        <v>130</v>
      </c>
      <c r="B138" t="s">
        <v>5</v>
      </c>
      <c r="C138">
        <v>2</v>
      </c>
      <c r="D138">
        <v>2653.94</v>
      </c>
    </row>
    <row r="139" spans="1:4" x14ac:dyDescent="0.25">
      <c r="A139" t="s">
        <v>131</v>
      </c>
      <c r="B139" t="s">
        <v>5</v>
      </c>
      <c r="C139">
        <v>2</v>
      </c>
      <c r="D139">
        <v>6262.96</v>
      </c>
    </row>
    <row r="140" spans="1:4" x14ac:dyDescent="0.25">
      <c r="A140" t="s">
        <v>132</v>
      </c>
      <c r="B140" t="s">
        <v>5</v>
      </c>
      <c r="C140">
        <v>2</v>
      </c>
      <c r="D140">
        <v>2204.12</v>
      </c>
    </row>
    <row r="141" spans="1:4" x14ac:dyDescent="0.25">
      <c r="A141" t="s">
        <v>133</v>
      </c>
      <c r="B141" t="s">
        <v>5</v>
      </c>
      <c r="C141">
        <v>2</v>
      </c>
      <c r="D141">
        <v>5668.74</v>
      </c>
    </row>
    <row r="142" spans="1:4" x14ac:dyDescent="0.25">
      <c r="A142" t="s">
        <v>134</v>
      </c>
      <c r="B142" t="s">
        <v>5</v>
      </c>
      <c r="C142">
        <v>2</v>
      </c>
      <c r="D142">
        <v>6622.34</v>
      </c>
    </row>
    <row r="143" spans="1:4" x14ac:dyDescent="0.25">
      <c r="A143" t="s">
        <v>135</v>
      </c>
      <c r="B143" t="s">
        <v>19</v>
      </c>
      <c r="C143">
        <v>2</v>
      </c>
      <c r="D143">
        <v>215.91</v>
      </c>
    </row>
    <row r="144" spans="1:4" x14ac:dyDescent="0.25">
      <c r="A144" t="s">
        <v>136</v>
      </c>
      <c r="B144" t="s">
        <v>19</v>
      </c>
      <c r="C144">
        <v>2</v>
      </c>
      <c r="D144">
        <v>4650.28</v>
      </c>
    </row>
    <row r="145" spans="1:4" x14ac:dyDescent="0.25">
      <c r="A145" t="s">
        <v>137</v>
      </c>
      <c r="B145" t="s">
        <v>19</v>
      </c>
      <c r="C145">
        <v>2</v>
      </c>
      <c r="D145">
        <v>287.91000000000003</v>
      </c>
    </row>
    <row r="146" spans="1:4" x14ac:dyDescent="0.25">
      <c r="A146" t="s">
        <v>138</v>
      </c>
      <c r="B146" t="s">
        <v>5</v>
      </c>
      <c r="C146">
        <v>2</v>
      </c>
      <c r="D146">
        <v>4595.47</v>
      </c>
    </row>
    <row r="147" spans="1:4" x14ac:dyDescent="0.25">
      <c r="A147" t="s">
        <v>139</v>
      </c>
      <c r="B147" t="s">
        <v>5</v>
      </c>
      <c r="C147">
        <v>2</v>
      </c>
      <c r="D147">
        <v>3373.65</v>
      </c>
    </row>
    <row r="148" spans="1:4" x14ac:dyDescent="0.25">
      <c r="A148" t="s">
        <v>89</v>
      </c>
      <c r="B148" t="s">
        <v>5</v>
      </c>
      <c r="C148">
        <v>2</v>
      </c>
      <c r="D148">
        <v>7580.2</v>
      </c>
    </row>
    <row r="149" spans="1:4" x14ac:dyDescent="0.25">
      <c r="A149" t="s">
        <v>68</v>
      </c>
      <c r="B149" t="s">
        <v>5</v>
      </c>
      <c r="C149">
        <v>2</v>
      </c>
      <c r="D149">
        <v>5873.98</v>
      </c>
    </row>
    <row r="150" spans="1:4" x14ac:dyDescent="0.25">
      <c r="A150" t="s">
        <v>140</v>
      </c>
      <c r="B150" t="s">
        <v>5</v>
      </c>
      <c r="C150">
        <v>2</v>
      </c>
      <c r="D150">
        <v>10194.14</v>
      </c>
    </row>
    <row r="151" spans="1:4" x14ac:dyDescent="0.25">
      <c r="A151" t="s">
        <v>38</v>
      </c>
      <c r="B151" t="s">
        <v>5</v>
      </c>
      <c r="C151">
        <v>2</v>
      </c>
      <c r="D151">
        <v>10884.89</v>
      </c>
    </row>
    <row r="152" spans="1:4" x14ac:dyDescent="0.25">
      <c r="A152" t="s">
        <v>141</v>
      </c>
      <c r="B152" t="s">
        <v>5</v>
      </c>
      <c r="C152">
        <v>2</v>
      </c>
      <c r="D152">
        <v>118.76</v>
      </c>
    </row>
    <row r="153" spans="1:4" x14ac:dyDescent="0.25">
      <c r="A153" t="s">
        <v>142</v>
      </c>
      <c r="B153" t="s">
        <v>5</v>
      </c>
      <c r="C153">
        <v>2</v>
      </c>
      <c r="D153">
        <v>6191.23</v>
      </c>
    </row>
    <row r="154" spans="1:4" x14ac:dyDescent="0.25">
      <c r="A154" t="s">
        <v>143</v>
      </c>
      <c r="B154" t="s">
        <v>5</v>
      </c>
      <c r="C154">
        <v>2</v>
      </c>
      <c r="D154">
        <v>1727.57</v>
      </c>
    </row>
    <row r="155" spans="1:4" x14ac:dyDescent="0.25">
      <c r="A155" t="s">
        <v>144</v>
      </c>
      <c r="B155" t="s">
        <v>5</v>
      </c>
      <c r="C155">
        <v>2</v>
      </c>
      <c r="D155">
        <v>2609.48</v>
      </c>
    </row>
    <row r="156" spans="1:4" x14ac:dyDescent="0.25">
      <c r="A156" t="s">
        <v>145</v>
      </c>
      <c r="B156" t="s">
        <v>19</v>
      </c>
      <c r="C156">
        <v>2</v>
      </c>
      <c r="D156">
        <v>611.82000000000005</v>
      </c>
    </row>
    <row r="157" spans="1:4" x14ac:dyDescent="0.25">
      <c r="A157" t="s">
        <v>146</v>
      </c>
      <c r="B157" t="s">
        <v>5</v>
      </c>
      <c r="C157">
        <v>2</v>
      </c>
      <c r="D157">
        <v>4489.51</v>
      </c>
    </row>
    <row r="158" spans="1:4" x14ac:dyDescent="0.25">
      <c r="A158" t="s">
        <v>147</v>
      </c>
      <c r="B158" t="s">
        <v>5</v>
      </c>
      <c r="C158">
        <v>2</v>
      </c>
      <c r="D158">
        <v>4406.3999999999996</v>
      </c>
    </row>
    <row r="159" spans="1:4" x14ac:dyDescent="0.25">
      <c r="A159" t="s">
        <v>42</v>
      </c>
      <c r="B159" t="s">
        <v>5</v>
      </c>
      <c r="C159">
        <v>2</v>
      </c>
      <c r="D159">
        <v>13264.79</v>
      </c>
    </row>
    <row r="160" spans="1:4" x14ac:dyDescent="0.25">
      <c r="A160" t="s">
        <v>129</v>
      </c>
      <c r="B160" t="s">
        <v>5</v>
      </c>
      <c r="C160">
        <v>2</v>
      </c>
      <c r="D160">
        <v>106.87</v>
      </c>
    </row>
    <row r="161" spans="1:4" x14ac:dyDescent="0.25">
      <c r="A161" t="s">
        <v>42</v>
      </c>
      <c r="B161" t="s">
        <v>5</v>
      </c>
      <c r="C161">
        <v>2</v>
      </c>
      <c r="D161">
        <v>5442.07</v>
      </c>
    </row>
    <row r="162" spans="1:4" x14ac:dyDescent="0.25">
      <c r="A162" t="s">
        <v>138</v>
      </c>
      <c r="B162" t="s">
        <v>5</v>
      </c>
      <c r="C162">
        <v>2</v>
      </c>
      <c r="D162">
        <v>575.92999999999995</v>
      </c>
    </row>
    <row r="163" spans="1:4" x14ac:dyDescent="0.25">
      <c r="A163" t="s">
        <v>148</v>
      </c>
      <c r="B163" t="s">
        <v>5</v>
      </c>
      <c r="C163">
        <v>2</v>
      </c>
      <c r="D163">
        <v>2336.42</v>
      </c>
    </row>
    <row r="164" spans="1:4" x14ac:dyDescent="0.25">
      <c r="A164" t="s">
        <v>149</v>
      </c>
      <c r="B164" t="s">
        <v>5</v>
      </c>
      <c r="C164">
        <v>2</v>
      </c>
      <c r="D164">
        <v>2879.28</v>
      </c>
    </row>
    <row r="165" spans="1:4" x14ac:dyDescent="0.25">
      <c r="A165" t="s">
        <v>150</v>
      </c>
      <c r="B165" t="s">
        <v>19</v>
      </c>
      <c r="C165">
        <v>2</v>
      </c>
      <c r="D165">
        <v>1402.92</v>
      </c>
    </row>
    <row r="166" spans="1:4" x14ac:dyDescent="0.25">
      <c r="A166" t="s">
        <v>151</v>
      </c>
      <c r="B166" t="s">
        <v>5</v>
      </c>
      <c r="C166">
        <v>2</v>
      </c>
      <c r="D166">
        <v>703.49</v>
      </c>
    </row>
    <row r="167" spans="1:4" x14ac:dyDescent="0.25">
      <c r="A167" t="s">
        <v>152</v>
      </c>
      <c r="B167" t="s">
        <v>5</v>
      </c>
      <c r="C167">
        <v>2</v>
      </c>
      <c r="D167">
        <v>2338.83</v>
      </c>
    </row>
    <row r="168" spans="1:4" x14ac:dyDescent="0.25">
      <c r="A168" t="s">
        <v>153</v>
      </c>
      <c r="B168" t="s">
        <v>5</v>
      </c>
      <c r="C168">
        <v>2</v>
      </c>
      <c r="D168">
        <v>7036.47</v>
      </c>
    </row>
    <row r="169" spans="1:4" x14ac:dyDescent="0.25">
      <c r="A169" t="s">
        <v>154</v>
      </c>
      <c r="B169" t="s">
        <v>5</v>
      </c>
      <c r="C169">
        <v>2</v>
      </c>
      <c r="D169">
        <v>270.77</v>
      </c>
    </row>
    <row r="170" spans="1:4" x14ac:dyDescent="0.25">
      <c r="A170" t="s">
        <v>155</v>
      </c>
      <c r="B170" t="s">
        <v>5</v>
      </c>
      <c r="C170">
        <v>2</v>
      </c>
      <c r="D170">
        <v>1439.64</v>
      </c>
    </row>
    <row r="171" spans="1:4" x14ac:dyDescent="0.25">
      <c r="A171" t="s">
        <v>74</v>
      </c>
      <c r="B171" t="s">
        <v>5</v>
      </c>
      <c r="C171">
        <v>2</v>
      </c>
      <c r="D171">
        <v>888.97</v>
      </c>
    </row>
    <row r="172" spans="1:4" x14ac:dyDescent="0.25">
      <c r="A172" t="s">
        <v>156</v>
      </c>
      <c r="B172" t="s">
        <v>19</v>
      </c>
      <c r="C172">
        <v>2</v>
      </c>
      <c r="D172">
        <v>179.91</v>
      </c>
    </row>
    <row r="173" spans="1:4" x14ac:dyDescent="0.25">
      <c r="A173" t="s">
        <v>105</v>
      </c>
      <c r="B173" t="s">
        <v>5</v>
      </c>
      <c r="C173">
        <v>2</v>
      </c>
      <c r="D173">
        <v>134.91</v>
      </c>
    </row>
    <row r="174" spans="1:4" x14ac:dyDescent="0.25">
      <c r="A174" t="s">
        <v>157</v>
      </c>
      <c r="B174" t="s">
        <v>5</v>
      </c>
      <c r="C174">
        <v>2</v>
      </c>
      <c r="D174">
        <v>3994.67</v>
      </c>
    </row>
    <row r="175" spans="1:4" x14ac:dyDescent="0.25">
      <c r="A175" t="s">
        <v>158</v>
      </c>
      <c r="B175" t="s">
        <v>5</v>
      </c>
      <c r="C175">
        <v>2</v>
      </c>
      <c r="D175">
        <v>6622.56</v>
      </c>
    </row>
    <row r="176" spans="1:4" x14ac:dyDescent="0.25">
      <c r="A176" t="s">
        <v>159</v>
      </c>
      <c r="B176" t="s">
        <v>19</v>
      </c>
      <c r="C176">
        <v>2</v>
      </c>
      <c r="D176">
        <v>1223.6400000000001</v>
      </c>
    </row>
    <row r="177" spans="1:4" x14ac:dyDescent="0.25">
      <c r="A177" t="s">
        <v>107</v>
      </c>
      <c r="B177" t="s">
        <v>5</v>
      </c>
      <c r="C177">
        <v>2</v>
      </c>
      <c r="D177">
        <v>5662.28</v>
      </c>
    </row>
    <row r="178" spans="1:4" x14ac:dyDescent="0.25">
      <c r="A178" t="s">
        <v>160</v>
      </c>
      <c r="B178" t="s">
        <v>5</v>
      </c>
      <c r="C178">
        <v>2</v>
      </c>
      <c r="D178">
        <v>3559.63</v>
      </c>
    </row>
    <row r="179" spans="1:4" x14ac:dyDescent="0.25">
      <c r="A179" t="s">
        <v>161</v>
      </c>
      <c r="B179" t="s">
        <v>5</v>
      </c>
      <c r="C179">
        <v>2</v>
      </c>
      <c r="D179">
        <v>3482.23</v>
      </c>
    </row>
    <row r="180" spans="1:4" x14ac:dyDescent="0.25">
      <c r="A180" t="s">
        <v>162</v>
      </c>
      <c r="B180" t="s">
        <v>5</v>
      </c>
      <c r="C180">
        <v>2</v>
      </c>
      <c r="D180">
        <v>2141.69</v>
      </c>
    </row>
    <row r="181" spans="1:4" x14ac:dyDescent="0.25">
      <c r="A181" t="s">
        <v>163</v>
      </c>
      <c r="B181" t="s">
        <v>5</v>
      </c>
      <c r="C181">
        <v>3</v>
      </c>
      <c r="D181">
        <v>187.2</v>
      </c>
    </row>
    <row r="182" spans="1:4" x14ac:dyDescent="0.25">
      <c r="A182" t="s">
        <v>164</v>
      </c>
      <c r="B182" t="s">
        <v>5</v>
      </c>
      <c r="C182">
        <v>3</v>
      </c>
      <c r="D182">
        <v>237.6</v>
      </c>
    </row>
    <row r="183" spans="1:4" x14ac:dyDescent="0.25">
      <c r="A183" t="s">
        <v>165</v>
      </c>
      <c r="B183" t="s">
        <v>5</v>
      </c>
      <c r="C183">
        <v>3</v>
      </c>
      <c r="D183">
        <v>377.87</v>
      </c>
    </row>
    <row r="184" spans="1:4" x14ac:dyDescent="0.25">
      <c r="A184" t="s">
        <v>166</v>
      </c>
      <c r="B184" t="s">
        <v>5</v>
      </c>
      <c r="C184">
        <v>3</v>
      </c>
      <c r="D184">
        <v>960.48</v>
      </c>
    </row>
    <row r="185" spans="1:4" x14ac:dyDescent="0.25">
      <c r="A185" t="s">
        <v>167</v>
      </c>
      <c r="B185" t="s">
        <v>5</v>
      </c>
      <c r="C185">
        <v>3</v>
      </c>
      <c r="D185">
        <v>574.42999999999995</v>
      </c>
    </row>
    <row r="186" spans="1:4" x14ac:dyDescent="0.25">
      <c r="A186" t="s">
        <v>168</v>
      </c>
      <c r="B186" t="s">
        <v>5</v>
      </c>
      <c r="C186">
        <v>3</v>
      </c>
      <c r="D186">
        <v>7343.08</v>
      </c>
    </row>
    <row r="187" spans="1:4" x14ac:dyDescent="0.25">
      <c r="A187" t="s">
        <v>169</v>
      </c>
      <c r="B187" t="s">
        <v>5</v>
      </c>
      <c r="C187">
        <v>3</v>
      </c>
      <c r="D187">
        <v>8908.65</v>
      </c>
    </row>
    <row r="188" spans="1:4" x14ac:dyDescent="0.25">
      <c r="A188" t="s">
        <v>170</v>
      </c>
      <c r="B188" t="s">
        <v>5</v>
      </c>
      <c r="C188">
        <v>3</v>
      </c>
      <c r="D188">
        <v>3088.33</v>
      </c>
    </row>
    <row r="189" spans="1:4" x14ac:dyDescent="0.25">
      <c r="A189" t="s">
        <v>171</v>
      </c>
      <c r="B189" t="s">
        <v>5</v>
      </c>
      <c r="C189">
        <v>3</v>
      </c>
      <c r="D189">
        <v>11113.29</v>
      </c>
    </row>
    <row r="190" spans="1:4" x14ac:dyDescent="0.25">
      <c r="A190" t="s">
        <v>148</v>
      </c>
      <c r="B190" t="s">
        <v>5</v>
      </c>
      <c r="C190">
        <v>3</v>
      </c>
      <c r="D190">
        <v>2813.24</v>
      </c>
    </row>
    <row r="191" spans="1:4" x14ac:dyDescent="0.25">
      <c r="A191" t="s">
        <v>172</v>
      </c>
      <c r="B191" t="s">
        <v>5</v>
      </c>
      <c r="C191">
        <v>3</v>
      </c>
      <c r="D191">
        <v>1295.8399999999999</v>
      </c>
    </row>
    <row r="192" spans="1:4" x14ac:dyDescent="0.25">
      <c r="A192" t="s">
        <v>173</v>
      </c>
      <c r="B192" t="s">
        <v>5</v>
      </c>
      <c r="C192">
        <v>3</v>
      </c>
      <c r="D192">
        <v>537.97</v>
      </c>
    </row>
    <row r="193" spans="1:4" x14ac:dyDescent="0.25">
      <c r="A193" t="s">
        <v>124</v>
      </c>
      <c r="B193" t="s">
        <v>5</v>
      </c>
      <c r="C193">
        <v>3</v>
      </c>
      <c r="D193">
        <v>809.73</v>
      </c>
    </row>
    <row r="194" spans="1:4" x14ac:dyDescent="0.25">
      <c r="A194" t="s">
        <v>174</v>
      </c>
      <c r="B194" t="s">
        <v>5</v>
      </c>
      <c r="C194">
        <v>3</v>
      </c>
      <c r="D194">
        <v>3023.14</v>
      </c>
    </row>
    <row r="195" spans="1:4" x14ac:dyDescent="0.25">
      <c r="A195" t="s">
        <v>175</v>
      </c>
      <c r="B195" t="s">
        <v>5</v>
      </c>
      <c r="C195">
        <v>3</v>
      </c>
      <c r="D195">
        <v>259.08999999999997</v>
      </c>
    </row>
    <row r="196" spans="1:4" x14ac:dyDescent="0.25">
      <c r="A196" t="s">
        <v>176</v>
      </c>
      <c r="B196" t="s">
        <v>5</v>
      </c>
      <c r="C196">
        <v>3</v>
      </c>
      <c r="D196">
        <v>2648.45</v>
      </c>
    </row>
    <row r="197" spans="1:4" x14ac:dyDescent="0.25">
      <c r="A197" t="s">
        <v>177</v>
      </c>
      <c r="B197" t="s">
        <v>5</v>
      </c>
      <c r="C197">
        <v>3</v>
      </c>
      <c r="D197">
        <v>2216.81</v>
      </c>
    </row>
    <row r="198" spans="1:4" x14ac:dyDescent="0.25">
      <c r="A198" t="s">
        <v>178</v>
      </c>
      <c r="B198" t="s">
        <v>5</v>
      </c>
      <c r="C198">
        <v>3</v>
      </c>
      <c r="D198">
        <v>7139.39</v>
      </c>
    </row>
    <row r="199" spans="1:4" x14ac:dyDescent="0.25">
      <c r="A199" t="s">
        <v>179</v>
      </c>
      <c r="B199" t="s">
        <v>5</v>
      </c>
      <c r="C199">
        <v>3</v>
      </c>
      <c r="D199">
        <v>3887.03</v>
      </c>
    </row>
    <row r="200" spans="1:4" x14ac:dyDescent="0.25">
      <c r="A200" t="s">
        <v>180</v>
      </c>
      <c r="B200" t="s">
        <v>5</v>
      </c>
      <c r="C200">
        <v>3</v>
      </c>
      <c r="D200">
        <v>4513.8100000000004</v>
      </c>
    </row>
    <row r="201" spans="1:4" x14ac:dyDescent="0.25">
      <c r="A201" t="s">
        <v>181</v>
      </c>
      <c r="B201" t="s">
        <v>5</v>
      </c>
      <c r="C201">
        <v>3</v>
      </c>
      <c r="D201">
        <v>3715.94</v>
      </c>
    </row>
    <row r="202" spans="1:4" x14ac:dyDescent="0.25">
      <c r="A202" t="s">
        <v>182</v>
      </c>
      <c r="B202" t="s">
        <v>5</v>
      </c>
      <c r="C202">
        <v>3</v>
      </c>
      <c r="D202">
        <v>831.1</v>
      </c>
    </row>
    <row r="203" spans="1:4" x14ac:dyDescent="0.25">
      <c r="A203" t="s">
        <v>183</v>
      </c>
      <c r="B203" t="s">
        <v>5</v>
      </c>
      <c r="C203">
        <v>3</v>
      </c>
      <c r="D203">
        <v>1691.15</v>
      </c>
    </row>
    <row r="204" spans="1:4" x14ac:dyDescent="0.25">
      <c r="A204" t="s">
        <v>184</v>
      </c>
      <c r="B204" t="s">
        <v>5</v>
      </c>
      <c r="C204">
        <v>3</v>
      </c>
      <c r="D204">
        <v>140.38</v>
      </c>
    </row>
    <row r="205" spans="1:4" x14ac:dyDescent="0.25">
      <c r="A205" t="s">
        <v>158</v>
      </c>
      <c r="B205" t="s">
        <v>5</v>
      </c>
      <c r="C205">
        <v>3</v>
      </c>
      <c r="D205">
        <v>2152.33</v>
      </c>
    </row>
    <row r="206" spans="1:4" x14ac:dyDescent="0.25">
      <c r="A206" t="s">
        <v>185</v>
      </c>
      <c r="B206" t="s">
        <v>5</v>
      </c>
      <c r="C206">
        <v>3</v>
      </c>
      <c r="D206">
        <v>2666.9</v>
      </c>
    </row>
    <row r="207" spans="1:4" x14ac:dyDescent="0.25">
      <c r="A207" t="s">
        <v>186</v>
      </c>
      <c r="B207" t="s">
        <v>5</v>
      </c>
      <c r="C207">
        <v>3</v>
      </c>
      <c r="D207">
        <v>3249.29</v>
      </c>
    </row>
    <row r="208" spans="1:4" x14ac:dyDescent="0.25">
      <c r="A208" t="s">
        <v>187</v>
      </c>
      <c r="B208" t="s">
        <v>19</v>
      </c>
      <c r="C208">
        <v>3</v>
      </c>
      <c r="D208">
        <v>118.75</v>
      </c>
    </row>
    <row r="209" spans="1:4" x14ac:dyDescent="0.25">
      <c r="A209" t="s">
        <v>84</v>
      </c>
      <c r="B209" t="s">
        <v>5</v>
      </c>
      <c r="C209">
        <v>3</v>
      </c>
      <c r="D209">
        <v>502.87</v>
      </c>
    </row>
    <row r="210" spans="1:4" x14ac:dyDescent="0.25">
      <c r="A210" t="s">
        <v>188</v>
      </c>
      <c r="B210" t="s">
        <v>5</v>
      </c>
      <c r="C210">
        <v>3</v>
      </c>
      <c r="D210">
        <v>1511.46</v>
      </c>
    </row>
    <row r="211" spans="1:4" x14ac:dyDescent="0.25">
      <c r="A211" t="s">
        <v>189</v>
      </c>
      <c r="B211" t="s">
        <v>5</v>
      </c>
      <c r="C211">
        <v>3</v>
      </c>
      <c r="D211">
        <v>12213.23</v>
      </c>
    </row>
    <row r="212" spans="1:4" x14ac:dyDescent="0.25">
      <c r="A212" t="s">
        <v>190</v>
      </c>
      <c r="B212" t="s">
        <v>5</v>
      </c>
      <c r="C212">
        <v>3</v>
      </c>
      <c r="D212">
        <v>539.82000000000005</v>
      </c>
    </row>
    <row r="213" spans="1:4" x14ac:dyDescent="0.25">
      <c r="A213" t="s">
        <v>191</v>
      </c>
      <c r="B213" t="s">
        <v>5</v>
      </c>
      <c r="C213">
        <v>3</v>
      </c>
      <c r="D213">
        <v>1944.95</v>
      </c>
    </row>
    <row r="214" spans="1:4" x14ac:dyDescent="0.25">
      <c r="A214" t="s">
        <v>192</v>
      </c>
      <c r="B214" t="s">
        <v>5</v>
      </c>
      <c r="C214">
        <v>3</v>
      </c>
      <c r="D214">
        <v>3994.67</v>
      </c>
    </row>
    <row r="215" spans="1:4" x14ac:dyDescent="0.25">
      <c r="A215" t="s">
        <v>193</v>
      </c>
      <c r="B215" t="s">
        <v>5</v>
      </c>
      <c r="C215">
        <v>3</v>
      </c>
      <c r="D215">
        <v>3693.11</v>
      </c>
    </row>
    <row r="216" spans="1:4" x14ac:dyDescent="0.25">
      <c r="A216" t="s">
        <v>154</v>
      </c>
      <c r="B216" t="s">
        <v>5</v>
      </c>
      <c r="C216">
        <v>3</v>
      </c>
      <c r="D216">
        <v>3210.61</v>
      </c>
    </row>
    <row r="217" spans="1:4" x14ac:dyDescent="0.25">
      <c r="A217" t="s">
        <v>194</v>
      </c>
      <c r="B217" t="s">
        <v>19</v>
      </c>
      <c r="C217">
        <v>3</v>
      </c>
      <c r="D217">
        <v>143.94999999999999</v>
      </c>
    </row>
    <row r="218" spans="1:4" x14ac:dyDescent="0.25">
      <c r="A218" t="s">
        <v>195</v>
      </c>
      <c r="B218" t="s">
        <v>5</v>
      </c>
      <c r="C218">
        <v>3</v>
      </c>
      <c r="D218">
        <v>3184.94</v>
      </c>
    </row>
    <row r="219" spans="1:4" x14ac:dyDescent="0.25">
      <c r="A219" t="s">
        <v>196</v>
      </c>
      <c r="B219" t="s">
        <v>5</v>
      </c>
      <c r="C219">
        <v>3</v>
      </c>
      <c r="D219">
        <v>8638.27</v>
      </c>
    </row>
    <row r="220" spans="1:4" x14ac:dyDescent="0.25">
      <c r="A220" t="s">
        <v>197</v>
      </c>
      <c r="B220" t="s">
        <v>5</v>
      </c>
      <c r="C220">
        <v>3</v>
      </c>
      <c r="D220">
        <v>3325.21</v>
      </c>
    </row>
    <row r="221" spans="1:4" x14ac:dyDescent="0.25">
      <c r="A221" t="s">
        <v>198</v>
      </c>
      <c r="B221" t="s">
        <v>5</v>
      </c>
      <c r="C221">
        <v>3</v>
      </c>
      <c r="D221">
        <v>1151.71</v>
      </c>
    </row>
    <row r="222" spans="1:4" x14ac:dyDescent="0.25">
      <c r="A222" t="s">
        <v>199</v>
      </c>
      <c r="B222" t="s">
        <v>5</v>
      </c>
      <c r="C222">
        <v>3</v>
      </c>
      <c r="D222">
        <v>1544.2</v>
      </c>
    </row>
    <row r="223" spans="1:4" x14ac:dyDescent="0.25">
      <c r="A223" t="s">
        <v>200</v>
      </c>
      <c r="B223" t="s">
        <v>5</v>
      </c>
      <c r="C223">
        <v>3</v>
      </c>
      <c r="D223">
        <v>4499.55</v>
      </c>
    </row>
    <row r="224" spans="1:4" x14ac:dyDescent="0.25">
      <c r="A224" t="s">
        <v>201</v>
      </c>
      <c r="B224" t="s">
        <v>19</v>
      </c>
      <c r="C224">
        <v>3</v>
      </c>
      <c r="D224">
        <v>4030.74</v>
      </c>
    </row>
    <row r="225" spans="1:4" x14ac:dyDescent="0.25">
      <c r="A225" t="s">
        <v>202</v>
      </c>
      <c r="B225" t="s">
        <v>5</v>
      </c>
      <c r="C225">
        <v>3</v>
      </c>
      <c r="D225">
        <v>2573.8000000000002</v>
      </c>
    </row>
    <row r="226" spans="1:4" x14ac:dyDescent="0.25">
      <c r="A226" t="s">
        <v>203</v>
      </c>
      <c r="B226" t="s">
        <v>5</v>
      </c>
      <c r="C226">
        <v>3</v>
      </c>
      <c r="D226">
        <v>241.85</v>
      </c>
    </row>
    <row r="227" spans="1:4" x14ac:dyDescent="0.25">
      <c r="A227" t="s">
        <v>204</v>
      </c>
      <c r="B227" t="s">
        <v>5</v>
      </c>
      <c r="C227">
        <v>3</v>
      </c>
      <c r="D227">
        <v>1780.81</v>
      </c>
    </row>
    <row r="228" spans="1:4" x14ac:dyDescent="0.25">
      <c r="A228" t="s">
        <v>47</v>
      </c>
      <c r="B228" t="s">
        <v>5</v>
      </c>
      <c r="C228">
        <v>3</v>
      </c>
      <c r="D228">
        <v>2193.25</v>
      </c>
    </row>
    <row r="229" spans="1:4" x14ac:dyDescent="0.25">
      <c r="A229" t="s">
        <v>205</v>
      </c>
      <c r="B229" t="s">
        <v>5</v>
      </c>
      <c r="C229">
        <v>3</v>
      </c>
      <c r="D229">
        <v>4572.41</v>
      </c>
    </row>
    <row r="230" spans="1:4" x14ac:dyDescent="0.25">
      <c r="A230" t="s">
        <v>206</v>
      </c>
      <c r="B230" t="s">
        <v>5</v>
      </c>
      <c r="C230">
        <v>3</v>
      </c>
      <c r="D230">
        <v>3880.8</v>
      </c>
    </row>
    <row r="231" spans="1:4" x14ac:dyDescent="0.25">
      <c r="A231" t="s">
        <v>207</v>
      </c>
      <c r="B231" t="s">
        <v>5</v>
      </c>
      <c r="C231">
        <v>3</v>
      </c>
      <c r="D231">
        <v>2051.66</v>
      </c>
    </row>
    <row r="232" spans="1:4" x14ac:dyDescent="0.25">
      <c r="A232" t="s">
        <v>208</v>
      </c>
      <c r="B232" t="s">
        <v>5</v>
      </c>
      <c r="C232">
        <v>3</v>
      </c>
      <c r="D232">
        <v>2159.64</v>
      </c>
    </row>
    <row r="233" spans="1:4" x14ac:dyDescent="0.25">
      <c r="A233" t="s">
        <v>209</v>
      </c>
      <c r="B233" t="s">
        <v>5</v>
      </c>
      <c r="C233">
        <v>3</v>
      </c>
      <c r="D233">
        <v>8789.8700000000008</v>
      </c>
    </row>
    <row r="234" spans="1:4" x14ac:dyDescent="0.25">
      <c r="A234" t="s">
        <v>210</v>
      </c>
      <c r="B234" t="s">
        <v>5</v>
      </c>
      <c r="C234">
        <v>3</v>
      </c>
      <c r="D234">
        <v>5580.22</v>
      </c>
    </row>
    <row r="235" spans="1:4" x14ac:dyDescent="0.25">
      <c r="A235" t="s">
        <v>211</v>
      </c>
      <c r="B235" t="s">
        <v>19</v>
      </c>
      <c r="C235">
        <v>3</v>
      </c>
      <c r="D235">
        <v>604.48</v>
      </c>
    </row>
    <row r="236" spans="1:4" x14ac:dyDescent="0.25">
      <c r="A236" t="s">
        <v>212</v>
      </c>
      <c r="B236" t="s">
        <v>5</v>
      </c>
      <c r="C236">
        <v>3</v>
      </c>
      <c r="D236">
        <v>1343.11</v>
      </c>
    </row>
    <row r="237" spans="1:4" x14ac:dyDescent="0.25">
      <c r="A237" t="s">
        <v>213</v>
      </c>
      <c r="B237" t="s">
        <v>5</v>
      </c>
      <c r="C237">
        <v>3</v>
      </c>
      <c r="D237">
        <v>2159.46</v>
      </c>
    </row>
    <row r="238" spans="1:4" x14ac:dyDescent="0.25">
      <c r="A238" t="s">
        <v>69</v>
      </c>
      <c r="B238" t="s">
        <v>5</v>
      </c>
      <c r="C238">
        <v>3</v>
      </c>
      <c r="D238">
        <v>2979.5</v>
      </c>
    </row>
    <row r="239" spans="1:4" x14ac:dyDescent="0.25">
      <c r="A239" t="s">
        <v>214</v>
      </c>
      <c r="B239" t="s">
        <v>5</v>
      </c>
      <c r="C239">
        <v>3</v>
      </c>
      <c r="D239">
        <v>2185.33</v>
      </c>
    </row>
    <row r="240" spans="1:4" x14ac:dyDescent="0.25">
      <c r="A240" t="s">
        <v>215</v>
      </c>
      <c r="B240" t="s">
        <v>19</v>
      </c>
      <c r="C240">
        <v>3</v>
      </c>
      <c r="D240">
        <v>1151.28</v>
      </c>
    </row>
    <row r="241" spans="1:4" x14ac:dyDescent="0.25">
      <c r="A241" t="s">
        <v>216</v>
      </c>
      <c r="B241" t="s">
        <v>5</v>
      </c>
      <c r="C241">
        <v>3</v>
      </c>
      <c r="D241">
        <v>5053.75</v>
      </c>
    </row>
    <row r="242" spans="1:4" x14ac:dyDescent="0.25">
      <c r="A242" t="s">
        <v>29</v>
      </c>
      <c r="B242" t="s">
        <v>5</v>
      </c>
      <c r="C242">
        <v>3</v>
      </c>
      <c r="D242">
        <v>13606.49</v>
      </c>
    </row>
    <row r="243" spans="1:4" x14ac:dyDescent="0.25">
      <c r="A243" t="s">
        <v>217</v>
      </c>
      <c r="B243" t="s">
        <v>5</v>
      </c>
      <c r="C243">
        <v>3</v>
      </c>
      <c r="D243">
        <v>21112.76</v>
      </c>
    </row>
    <row r="244" spans="1:4" x14ac:dyDescent="0.25">
      <c r="A244" t="s">
        <v>218</v>
      </c>
      <c r="B244" t="s">
        <v>5</v>
      </c>
      <c r="C244">
        <v>3</v>
      </c>
      <c r="D244">
        <v>5925.28</v>
      </c>
    </row>
    <row r="245" spans="1:4" x14ac:dyDescent="0.25">
      <c r="A245" t="s">
        <v>219</v>
      </c>
      <c r="B245" t="s">
        <v>5</v>
      </c>
      <c r="C245">
        <v>3</v>
      </c>
      <c r="D245">
        <v>5744.57</v>
      </c>
    </row>
    <row r="246" spans="1:4" x14ac:dyDescent="0.25">
      <c r="A246" t="s">
        <v>220</v>
      </c>
      <c r="B246" t="s">
        <v>5</v>
      </c>
      <c r="C246">
        <v>3</v>
      </c>
      <c r="D246">
        <v>2565.4299999999998</v>
      </c>
    </row>
    <row r="247" spans="1:4" x14ac:dyDescent="0.25">
      <c r="A247" t="s">
        <v>221</v>
      </c>
      <c r="B247" t="s">
        <v>5</v>
      </c>
      <c r="C247">
        <v>3</v>
      </c>
      <c r="D247">
        <v>4462.88</v>
      </c>
    </row>
    <row r="248" spans="1:4" x14ac:dyDescent="0.25">
      <c r="A248" t="s">
        <v>222</v>
      </c>
      <c r="B248" t="s">
        <v>5</v>
      </c>
      <c r="C248">
        <v>3</v>
      </c>
      <c r="D248">
        <v>1309.46</v>
      </c>
    </row>
    <row r="249" spans="1:4" x14ac:dyDescent="0.25">
      <c r="A249" t="s">
        <v>223</v>
      </c>
      <c r="B249" t="s">
        <v>19</v>
      </c>
      <c r="C249">
        <v>3</v>
      </c>
      <c r="D249">
        <v>201.49</v>
      </c>
    </row>
    <row r="250" spans="1:4" x14ac:dyDescent="0.25">
      <c r="A250" t="s">
        <v>224</v>
      </c>
      <c r="B250" t="s">
        <v>5</v>
      </c>
      <c r="C250">
        <v>3</v>
      </c>
      <c r="D250">
        <v>16127.42</v>
      </c>
    </row>
    <row r="251" spans="1:4" x14ac:dyDescent="0.25">
      <c r="A251" t="s">
        <v>225</v>
      </c>
      <c r="B251" t="s">
        <v>5</v>
      </c>
      <c r="C251">
        <v>3</v>
      </c>
      <c r="D251">
        <v>1403.77</v>
      </c>
    </row>
    <row r="252" spans="1:4" x14ac:dyDescent="0.25">
      <c r="A252" t="s">
        <v>226</v>
      </c>
      <c r="B252" t="s">
        <v>5</v>
      </c>
      <c r="C252">
        <v>3</v>
      </c>
      <c r="D252">
        <v>5974.51</v>
      </c>
    </row>
    <row r="253" spans="1:4" x14ac:dyDescent="0.25">
      <c r="A253" t="s">
        <v>227</v>
      </c>
      <c r="B253" t="s">
        <v>5</v>
      </c>
      <c r="C253">
        <v>3</v>
      </c>
      <c r="D253">
        <v>3526.24</v>
      </c>
    </row>
    <row r="254" spans="1:4" x14ac:dyDescent="0.25">
      <c r="A254" t="s">
        <v>228</v>
      </c>
      <c r="B254" t="s">
        <v>5</v>
      </c>
      <c r="C254">
        <v>3</v>
      </c>
      <c r="D254">
        <v>13822.27</v>
      </c>
    </row>
    <row r="255" spans="1:4" x14ac:dyDescent="0.25">
      <c r="A255" t="s">
        <v>69</v>
      </c>
      <c r="B255" t="s">
        <v>5</v>
      </c>
      <c r="C255">
        <v>3</v>
      </c>
      <c r="D255">
        <v>2027.72</v>
      </c>
    </row>
    <row r="256" spans="1:4" x14ac:dyDescent="0.25">
      <c r="A256" t="s">
        <v>204</v>
      </c>
      <c r="B256" t="s">
        <v>5</v>
      </c>
      <c r="C256">
        <v>3</v>
      </c>
      <c r="D256">
        <v>1915.72</v>
      </c>
    </row>
    <row r="257" spans="1:4" x14ac:dyDescent="0.25">
      <c r="A257" t="s">
        <v>229</v>
      </c>
      <c r="B257" t="s">
        <v>5</v>
      </c>
      <c r="C257">
        <v>3</v>
      </c>
      <c r="D257">
        <v>1209.3499999999999</v>
      </c>
    </row>
    <row r="258" spans="1:4" x14ac:dyDescent="0.25">
      <c r="A258" t="s">
        <v>230</v>
      </c>
      <c r="B258" t="s">
        <v>5</v>
      </c>
      <c r="C258">
        <v>3</v>
      </c>
      <c r="D258">
        <v>1777.93</v>
      </c>
    </row>
    <row r="259" spans="1:4" x14ac:dyDescent="0.25">
      <c r="A259" t="s">
        <v>231</v>
      </c>
      <c r="B259" t="s">
        <v>19</v>
      </c>
      <c r="C259">
        <v>3</v>
      </c>
      <c r="D259">
        <v>395.82</v>
      </c>
    </row>
    <row r="260" spans="1:4" x14ac:dyDescent="0.25">
      <c r="A260" t="s">
        <v>232</v>
      </c>
      <c r="B260" t="s">
        <v>19</v>
      </c>
      <c r="C260">
        <v>3</v>
      </c>
      <c r="D260">
        <v>593.54999999999995</v>
      </c>
    </row>
    <row r="261" spans="1:4" x14ac:dyDescent="0.25">
      <c r="A261" t="s">
        <v>233</v>
      </c>
      <c r="B261" t="s">
        <v>5</v>
      </c>
      <c r="C261">
        <v>3</v>
      </c>
      <c r="D261">
        <v>3929.8</v>
      </c>
    </row>
    <row r="262" spans="1:4" x14ac:dyDescent="0.25">
      <c r="A262" t="s">
        <v>234</v>
      </c>
      <c r="B262" t="s">
        <v>5</v>
      </c>
      <c r="C262">
        <v>3</v>
      </c>
      <c r="D262">
        <v>5908.46</v>
      </c>
    </row>
    <row r="263" spans="1:4" x14ac:dyDescent="0.25">
      <c r="A263" t="s">
        <v>235</v>
      </c>
      <c r="B263" t="s">
        <v>5</v>
      </c>
      <c r="C263">
        <v>3</v>
      </c>
      <c r="D263">
        <v>4031.5</v>
      </c>
    </row>
    <row r="264" spans="1:4" x14ac:dyDescent="0.25">
      <c r="A264" t="s">
        <v>236</v>
      </c>
      <c r="B264" t="s">
        <v>5</v>
      </c>
      <c r="C264">
        <v>3</v>
      </c>
      <c r="D264">
        <v>420.5</v>
      </c>
    </row>
    <row r="265" spans="1:4" x14ac:dyDescent="0.25">
      <c r="A265" t="s">
        <v>12</v>
      </c>
      <c r="B265" t="s">
        <v>5</v>
      </c>
      <c r="C265">
        <v>3</v>
      </c>
      <c r="D265">
        <v>1871.77</v>
      </c>
    </row>
    <row r="266" spans="1:4" x14ac:dyDescent="0.25">
      <c r="A266" t="s">
        <v>237</v>
      </c>
      <c r="B266" t="s">
        <v>5</v>
      </c>
      <c r="C266">
        <v>3</v>
      </c>
      <c r="D266">
        <v>532.84</v>
      </c>
    </row>
    <row r="267" spans="1:4" x14ac:dyDescent="0.25">
      <c r="A267" t="s">
        <v>238</v>
      </c>
      <c r="B267" t="s">
        <v>5</v>
      </c>
      <c r="C267">
        <v>3</v>
      </c>
      <c r="D267">
        <v>2915.73</v>
      </c>
    </row>
    <row r="268" spans="1:4" x14ac:dyDescent="0.25">
      <c r="A268" t="s">
        <v>239</v>
      </c>
      <c r="B268" t="s">
        <v>5</v>
      </c>
      <c r="C268">
        <v>3</v>
      </c>
      <c r="D268">
        <v>14362.97</v>
      </c>
    </row>
    <row r="269" spans="1:4" x14ac:dyDescent="0.25">
      <c r="A269" t="s">
        <v>50</v>
      </c>
      <c r="B269" t="s">
        <v>5</v>
      </c>
      <c r="C269">
        <v>3</v>
      </c>
      <c r="D269">
        <v>2351.65</v>
      </c>
    </row>
    <row r="270" spans="1:4" x14ac:dyDescent="0.25">
      <c r="A270" t="s">
        <v>240</v>
      </c>
      <c r="B270" t="s">
        <v>5</v>
      </c>
      <c r="C270">
        <v>3</v>
      </c>
      <c r="D270">
        <v>6317.19</v>
      </c>
    </row>
    <row r="271" spans="1:4" x14ac:dyDescent="0.25">
      <c r="A271" t="s">
        <v>241</v>
      </c>
      <c r="B271" t="s">
        <v>5</v>
      </c>
      <c r="C271">
        <v>3</v>
      </c>
      <c r="D271">
        <v>5345.03</v>
      </c>
    </row>
    <row r="272" spans="1:4" x14ac:dyDescent="0.25">
      <c r="A272" t="s">
        <v>242</v>
      </c>
      <c r="B272" t="s">
        <v>19</v>
      </c>
      <c r="C272">
        <v>3</v>
      </c>
      <c r="D272">
        <v>863.73</v>
      </c>
    </row>
    <row r="273" spans="1:4" x14ac:dyDescent="0.25">
      <c r="A273" t="s">
        <v>165</v>
      </c>
      <c r="B273" t="s">
        <v>5</v>
      </c>
      <c r="C273">
        <v>3</v>
      </c>
      <c r="D273">
        <v>3193.72</v>
      </c>
    </row>
    <row r="274" spans="1:4" x14ac:dyDescent="0.25">
      <c r="A274" t="s">
        <v>38</v>
      </c>
      <c r="B274" t="s">
        <v>5</v>
      </c>
      <c r="C274">
        <v>4</v>
      </c>
      <c r="D274">
        <v>12310.29</v>
      </c>
    </row>
    <row r="275" spans="1:4" x14ac:dyDescent="0.25">
      <c r="A275" t="s">
        <v>189</v>
      </c>
      <c r="B275" t="s">
        <v>5</v>
      </c>
      <c r="C275">
        <v>4</v>
      </c>
      <c r="D275">
        <v>10669.03</v>
      </c>
    </row>
    <row r="276" spans="1:4" x14ac:dyDescent="0.25">
      <c r="A276" t="s">
        <v>243</v>
      </c>
      <c r="B276" t="s">
        <v>5</v>
      </c>
      <c r="C276">
        <v>4</v>
      </c>
      <c r="D276">
        <v>1754.3</v>
      </c>
    </row>
    <row r="277" spans="1:4" x14ac:dyDescent="0.25">
      <c r="A277" t="s">
        <v>244</v>
      </c>
      <c r="B277" t="s">
        <v>5</v>
      </c>
      <c r="C277">
        <v>4</v>
      </c>
      <c r="D277">
        <v>1439.42</v>
      </c>
    </row>
    <row r="278" spans="1:4" x14ac:dyDescent="0.25">
      <c r="A278" t="s">
        <v>245</v>
      </c>
      <c r="B278" t="s">
        <v>5</v>
      </c>
      <c r="C278">
        <v>4</v>
      </c>
      <c r="D278">
        <v>431.93</v>
      </c>
    </row>
    <row r="279" spans="1:4" x14ac:dyDescent="0.25">
      <c r="A279" t="s">
        <v>226</v>
      </c>
      <c r="B279" t="s">
        <v>5</v>
      </c>
      <c r="C279">
        <v>4</v>
      </c>
      <c r="D279">
        <v>4678.83</v>
      </c>
    </row>
    <row r="280" spans="1:4" x14ac:dyDescent="0.25">
      <c r="A280" t="s">
        <v>246</v>
      </c>
      <c r="B280" t="s">
        <v>5</v>
      </c>
      <c r="C280">
        <v>4</v>
      </c>
      <c r="D280">
        <v>4606.8500000000004</v>
      </c>
    </row>
    <row r="281" spans="1:4" x14ac:dyDescent="0.25">
      <c r="A281" t="s">
        <v>247</v>
      </c>
      <c r="B281" t="s">
        <v>5</v>
      </c>
      <c r="C281">
        <v>4</v>
      </c>
      <c r="D281">
        <v>2672.19</v>
      </c>
    </row>
    <row r="282" spans="1:4" x14ac:dyDescent="0.25">
      <c r="A282" t="s">
        <v>248</v>
      </c>
      <c r="B282" t="s">
        <v>19</v>
      </c>
      <c r="C282">
        <v>4</v>
      </c>
      <c r="D282">
        <v>413.91</v>
      </c>
    </row>
    <row r="283" spans="1:4" x14ac:dyDescent="0.25">
      <c r="A283" t="s">
        <v>249</v>
      </c>
      <c r="B283" t="s">
        <v>5</v>
      </c>
      <c r="C283">
        <v>4</v>
      </c>
      <c r="D283">
        <v>1403.77</v>
      </c>
    </row>
    <row r="284" spans="1:4" x14ac:dyDescent="0.25">
      <c r="A284" t="s">
        <v>250</v>
      </c>
      <c r="B284" t="s">
        <v>5</v>
      </c>
      <c r="C284">
        <v>4</v>
      </c>
      <c r="D284">
        <v>57.6</v>
      </c>
    </row>
    <row r="285" spans="1:4" x14ac:dyDescent="0.25">
      <c r="A285" t="s">
        <v>165</v>
      </c>
      <c r="B285" t="s">
        <v>5</v>
      </c>
      <c r="C285">
        <v>4</v>
      </c>
      <c r="D285">
        <v>3688.52</v>
      </c>
    </row>
    <row r="286" spans="1:4" x14ac:dyDescent="0.25">
      <c r="A286" t="s">
        <v>251</v>
      </c>
      <c r="B286" t="s">
        <v>5</v>
      </c>
      <c r="C286">
        <v>4</v>
      </c>
      <c r="D286">
        <v>2375.21</v>
      </c>
    </row>
    <row r="287" spans="1:4" x14ac:dyDescent="0.25">
      <c r="A287" t="s">
        <v>252</v>
      </c>
      <c r="B287" t="s">
        <v>5</v>
      </c>
      <c r="C287">
        <v>4</v>
      </c>
      <c r="D287">
        <v>6118.47</v>
      </c>
    </row>
    <row r="288" spans="1:4" x14ac:dyDescent="0.25">
      <c r="A288" t="s">
        <v>253</v>
      </c>
      <c r="B288" t="s">
        <v>5</v>
      </c>
      <c r="C288">
        <v>4</v>
      </c>
      <c r="D288">
        <v>4750.8100000000004</v>
      </c>
    </row>
    <row r="289" spans="1:4" x14ac:dyDescent="0.25">
      <c r="A289" t="s">
        <v>32</v>
      </c>
      <c r="B289" t="s">
        <v>5</v>
      </c>
      <c r="C289">
        <v>4</v>
      </c>
      <c r="D289">
        <v>9877.52</v>
      </c>
    </row>
    <row r="290" spans="1:4" x14ac:dyDescent="0.25">
      <c r="A290" t="s">
        <v>53</v>
      </c>
      <c r="B290" t="s">
        <v>5</v>
      </c>
      <c r="C290">
        <v>4</v>
      </c>
      <c r="D290">
        <v>3636.95</v>
      </c>
    </row>
    <row r="291" spans="1:4" x14ac:dyDescent="0.25">
      <c r="A291" t="s">
        <v>23</v>
      </c>
      <c r="B291" t="s">
        <v>5</v>
      </c>
      <c r="C291">
        <v>4</v>
      </c>
      <c r="D291">
        <v>2015.75</v>
      </c>
    </row>
    <row r="292" spans="1:4" x14ac:dyDescent="0.25">
      <c r="A292" t="s">
        <v>124</v>
      </c>
      <c r="B292" t="s">
        <v>5</v>
      </c>
      <c r="C292">
        <v>4</v>
      </c>
      <c r="D292">
        <v>1603.31</v>
      </c>
    </row>
    <row r="293" spans="1:4" x14ac:dyDescent="0.25">
      <c r="A293" t="s">
        <v>254</v>
      </c>
      <c r="B293" t="s">
        <v>5</v>
      </c>
      <c r="C293">
        <v>4</v>
      </c>
      <c r="D293">
        <v>856.49</v>
      </c>
    </row>
    <row r="294" spans="1:4" x14ac:dyDescent="0.25">
      <c r="A294" t="s">
        <v>255</v>
      </c>
      <c r="B294" t="s">
        <v>5</v>
      </c>
      <c r="C294">
        <v>4</v>
      </c>
      <c r="D294">
        <v>2145.7600000000002</v>
      </c>
    </row>
    <row r="295" spans="1:4" x14ac:dyDescent="0.25">
      <c r="A295" t="s">
        <v>256</v>
      </c>
      <c r="B295" t="s">
        <v>5</v>
      </c>
      <c r="C295">
        <v>4</v>
      </c>
      <c r="D295">
        <v>13570.96</v>
      </c>
    </row>
    <row r="296" spans="1:4" x14ac:dyDescent="0.25">
      <c r="A296" t="s">
        <v>257</v>
      </c>
      <c r="B296" t="s">
        <v>5</v>
      </c>
      <c r="C296">
        <v>4</v>
      </c>
      <c r="D296">
        <v>7828.43</v>
      </c>
    </row>
    <row r="297" spans="1:4" x14ac:dyDescent="0.25">
      <c r="A297" t="s">
        <v>258</v>
      </c>
      <c r="B297" t="s">
        <v>5</v>
      </c>
      <c r="C297">
        <v>4</v>
      </c>
      <c r="D297">
        <v>4643.2299999999996</v>
      </c>
    </row>
    <row r="298" spans="1:4" x14ac:dyDescent="0.25">
      <c r="A298" t="s">
        <v>259</v>
      </c>
      <c r="B298" t="s">
        <v>5</v>
      </c>
      <c r="C298">
        <v>4</v>
      </c>
      <c r="D298">
        <v>8566.99</v>
      </c>
    </row>
    <row r="299" spans="1:4" x14ac:dyDescent="0.25">
      <c r="A299" t="s">
        <v>260</v>
      </c>
      <c r="B299" t="s">
        <v>5</v>
      </c>
      <c r="C299">
        <v>4</v>
      </c>
      <c r="D299">
        <v>1162.8</v>
      </c>
    </row>
    <row r="300" spans="1:4" x14ac:dyDescent="0.25">
      <c r="A300" t="s">
        <v>261</v>
      </c>
      <c r="B300" t="s">
        <v>5</v>
      </c>
      <c r="C300">
        <v>4</v>
      </c>
      <c r="D300">
        <v>2923.83</v>
      </c>
    </row>
    <row r="301" spans="1:4" x14ac:dyDescent="0.25">
      <c r="A301" t="s">
        <v>262</v>
      </c>
      <c r="B301" t="s">
        <v>5</v>
      </c>
      <c r="C301">
        <v>4</v>
      </c>
      <c r="D301">
        <v>2483.1</v>
      </c>
    </row>
    <row r="302" spans="1:4" x14ac:dyDescent="0.25">
      <c r="A302" t="s">
        <v>263</v>
      </c>
      <c r="B302" t="s">
        <v>5</v>
      </c>
      <c r="C302">
        <v>4</v>
      </c>
      <c r="D302">
        <v>8261.08</v>
      </c>
    </row>
    <row r="303" spans="1:4" x14ac:dyDescent="0.25">
      <c r="A303" t="s">
        <v>264</v>
      </c>
      <c r="B303" t="s">
        <v>5</v>
      </c>
      <c r="C303">
        <v>4</v>
      </c>
      <c r="D303">
        <v>15421.18</v>
      </c>
    </row>
    <row r="304" spans="1:4" x14ac:dyDescent="0.25">
      <c r="A304" t="s">
        <v>265</v>
      </c>
      <c r="B304" t="s">
        <v>5</v>
      </c>
      <c r="C304">
        <v>4</v>
      </c>
      <c r="D304">
        <v>386.82</v>
      </c>
    </row>
    <row r="305" spans="1:4" x14ac:dyDescent="0.25">
      <c r="A305" t="s">
        <v>266</v>
      </c>
      <c r="B305" t="s">
        <v>19</v>
      </c>
      <c r="C305">
        <v>4</v>
      </c>
      <c r="D305">
        <v>4210.38</v>
      </c>
    </row>
    <row r="306" spans="1:4" x14ac:dyDescent="0.25">
      <c r="A306" t="s">
        <v>267</v>
      </c>
      <c r="B306" t="s">
        <v>19</v>
      </c>
      <c r="C306">
        <v>4</v>
      </c>
      <c r="D306">
        <v>593.73</v>
      </c>
    </row>
    <row r="307" spans="1:4" x14ac:dyDescent="0.25">
      <c r="A307" t="s">
        <v>224</v>
      </c>
      <c r="B307" t="s">
        <v>5</v>
      </c>
      <c r="C307">
        <v>4</v>
      </c>
      <c r="D307">
        <v>31246.880000000001</v>
      </c>
    </row>
    <row r="308" spans="1:4" x14ac:dyDescent="0.25">
      <c r="A308" t="s">
        <v>268</v>
      </c>
      <c r="B308" t="s">
        <v>5</v>
      </c>
      <c r="C308">
        <v>4</v>
      </c>
      <c r="D308">
        <v>8617.7199999999993</v>
      </c>
    </row>
    <row r="309" spans="1:4" x14ac:dyDescent="0.25">
      <c r="A309" t="s">
        <v>269</v>
      </c>
      <c r="B309" t="s">
        <v>5</v>
      </c>
      <c r="C309">
        <v>4</v>
      </c>
      <c r="D309">
        <v>1692.94</v>
      </c>
    </row>
    <row r="310" spans="1:4" x14ac:dyDescent="0.25">
      <c r="A310" t="s">
        <v>270</v>
      </c>
      <c r="B310" t="s">
        <v>5</v>
      </c>
      <c r="C310">
        <v>4</v>
      </c>
      <c r="D310">
        <v>6028.79</v>
      </c>
    </row>
    <row r="311" spans="1:4" x14ac:dyDescent="0.25">
      <c r="A311" t="s">
        <v>237</v>
      </c>
      <c r="B311" t="s">
        <v>5</v>
      </c>
      <c r="C311">
        <v>4</v>
      </c>
      <c r="D311">
        <v>897.41</v>
      </c>
    </row>
    <row r="312" spans="1:4" x14ac:dyDescent="0.25">
      <c r="A312" t="s">
        <v>271</v>
      </c>
      <c r="B312" t="s">
        <v>19</v>
      </c>
      <c r="C312">
        <v>4</v>
      </c>
      <c r="D312">
        <v>143.91</v>
      </c>
    </row>
    <row r="313" spans="1:4" x14ac:dyDescent="0.25">
      <c r="A313" t="s">
        <v>221</v>
      </c>
      <c r="B313" t="s">
        <v>5</v>
      </c>
      <c r="C313">
        <v>4</v>
      </c>
      <c r="D313">
        <v>3743.06</v>
      </c>
    </row>
    <row r="314" spans="1:4" x14ac:dyDescent="0.25">
      <c r="A314" t="s">
        <v>220</v>
      </c>
      <c r="B314" t="s">
        <v>5</v>
      </c>
      <c r="C314">
        <v>4</v>
      </c>
      <c r="D314">
        <v>5227.51</v>
      </c>
    </row>
    <row r="315" spans="1:4" x14ac:dyDescent="0.25">
      <c r="A315" t="s">
        <v>97</v>
      </c>
      <c r="B315" t="s">
        <v>5</v>
      </c>
      <c r="C315">
        <v>4</v>
      </c>
      <c r="D315">
        <v>2078.37</v>
      </c>
    </row>
    <row r="316" spans="1:4" x14ac:dyDescent="0.25">
      <c r="A316" t="s">
        <v>272</v>
      </c>
      <c r="B316" t="s">
        <v>5</v>
      </c>
      <c r="C316">
        <v>4</v>
      </c>
      <c r="D316">
        <v>11167.69</v>
      </c>
    </row>
    <row r="317" spans="1:4" x14ac:dyDescent="0.25">
      <c r="A317" t="s">
        <v>273</v>
      </c>
      <c r="B317" t="s">
        <v>5</v>
      </c>
      <c r="C317">
        <v>4</v>
      </c>
      <c r="D317">
        <v>10755.31</v>
      </c>
    </row>
    <row r="318" spans="1:4" x14ac:dyDescent="0.25">
      <c r="A318" t="s">
        <v>274</v>
      </c>
      <c r="B318" t="s">
        <v>19</v>
      </c>
      <c r="C318">
        <v>4</v>
      </c>
      <c r="D318">
        <v>431.73</v>
      </c>
    </row>
    <row r="319" spans="1:4" x14ac:dyDescent="0.25">
      <c r="A319" t="s">
        <v>275</v>
      </c>
      <c r="B319" t="s">
        <v>5</v>
      </c>
      <c r="C319">
        <v>4</v>
      </c>
      <c r="D319">
        <v>5644.8</v>
      </c>
    </row>
    <row r="320" spans="1:4" x14ac:dyDescent="0.25">
      <c r="A320" t="s">
        <v>276</v>
      </c>
      <c r="B320" t="s">
        <v>19</v>
      </c>
      <c r="C320">
        <v>4</v>
      </c>
      <c r="D320">
        <v>134.91</v>
      </c>
    </row>
    <row r="321" spans="1:4" x14ac:dyDescent="0.25">
      <c r="A321" t="s">
        <v>277</v>
      </c>
      <c r="B321" t="s">
        <v>19</v>
      </c>
      <c r="C321">
        <v>4</v>
      </c>
      <c r="D321">
        <v>143.55000000000001</v>
      </c>
    </row>
    <row r="322" spans="1:4" x14ac:dyDescent="0.25">
      <c r="A322" t="s">
        <v>278</v>
      </c>
      <c r="B322" t="s">
        <v>5</v>
      </c>
      <c r="C322">
        <v>4</v>
      </c>
      <c r="D322">
        <v>5758.56</v>
      </c>
    </row>
    <row r="323" spans="1:4" x14ac:dyDescent="0.25">
      <c r="A323" t="s">
        <v>279</v>
      </c>
      <c r="B323" t="s">
        <v>5</v>
      </c>
      <c r="C323">
        <v>4</v>
      </c>
      <c r="D323">
        <v>1114.24</v>
      </c>
    </row>
    <row r="324" spans="1:4" x14ac:dyDescent="0.25">
      <c r="A324" t="s">
        <v>280</v>
      </c>
      <c r="B324" t="s">
        <v>5</v>
      </c>
      <c r="C324">
        <v>4</v>
      </c>
      <c r="D324">
        <v>1315.19</v>
      </c>
    </row>
    <row r="325" spans="1:4" x14ac:dyDescent="0.25">
      <c r="A325" t="s">
        <v>281</v>
      </c>
      <c r="B325" t="s">
        <v>5</v>
      </c>
      <c r="C325">
        <v>4</v>
      </c>
      <c r="D325">
        <v>23488.43</v>
      </c>
    </row>
    <row r="326" spans="1:4" x14ac:dyDescent="0.25">
      <c r="A326" t="s">
        <v>282</v>
      </c>
      <c r="B326" t="s">
        <v>19</v>
      </c>
      <c r="C326">
        <v>4</v>
      </c>
      <c r="D326">
        <v>2947.43</v>
      </c>
    </row>
    <row r="327" spans="1:4" x14ac:dyDescent="0.25">
      <c r="A327" t="s">
        <v>283</v>
      </c>
      <c r="B327" t="s">
        <v>5</v>
      </c>
      <c r="C327">
        <v>4</v>
      </c>
      <c r="D327">
        <v>6478.38</v>
      </c>
    </row>
    <row r="328" spans="1:4" x14ac:dyDescent="0.25">
      <c r="A328" t="s">
        <v>284</v>
      </c>
      <c r="B328" t="s">
        <v>5</v>
      </c>
      <c r="C328">
        <v>4</v>
      </c>
      <c r="D328">
        <v>14092.43</v>
      </c>
    </row>
    <row r="329" spans="1:4" x14ac:dyDescent="0.25">
      <c r="A329" t="s">
        <v>285</v>
      </c>
      <c r="B329" t="s">
        <v>5</v>
      </c>
      <c r="C329">
        <v>4</v>
      </c>
      <c r="D329">
        <v>2880.4</v>
      </c>
    </row>
    <row r="330" spans="1:4" x14ac:dyDescent="0.25">
      <c r="A330" t="s">
        <v>286</v>
      </c>
      <c r="B330" t="s">
        <v>5</v>
      </c>
      <c r="C330">
        <v>4</v>
      </c>
      <c r="D330">
        <v>8512.4500000000007</v>
      </c>
    </row>
    <row r="331" spans="1:4" x14ac:dyDescent="0.25">
      <c r="A331" t="s">
        <v>287</v>
      </c>
      <c r="B331" t="s">
        <v>5</v>
      </c>
      <c r="C331">
        <v>4</v>
      </c>
      <c r="D331">
        <v>1360.08</v>
      </c>
    </row>
    <row r="332" spans="1:4" x14ac:dyDescent="0.25">
      <c r="A332" t="s">
        <v>288</v>
      </c>
      <c r="B332" t="s">
        <v>5</v>
      </c>
      <c r="C332">
        <v>4</v>
      </c>
      <c r="D332">
        <v>5744.34</v>
      </c>
    </row>
    <row r="333" spans="1:4" x14ac:dyDescent="0.25">
      <c r="A333" t="s">
        <v>289</v>
      </c>
      <c r="B333" t="s">
        <v>5</v>
      </c>
      <c r="C333">
        <v>4</v>
      </c>
      <c r="D333">
        <v>1662.61</v>
      </c>
    </row>
    <row r="334" spans="1:4" x14ac:dyDescent="0.25">
      <c r="A334" t="s">
        <v>86</v>
      </c>
      <c r="B334" t="s">
        <v>5</v>
      </c>
      <c r="C334">
        <v>4</v>
      </c>
      <c r="D334">
        <v>827.82</v>
      </c>
    </row>
    <row r="335" spans="1:4" x14ac:dyDescent="0.25">
      <c r="A335" t="s">
        <v>290</v>
      </c>
      <c r="B335" t="s">
        <v>5</v>
      </c>
      <c r="C335">
        <v>4</v>
      </c>
      <c r="D335">
        <v>1561.84</v>
      </c>
    </row>
    <row r="336" spans="1:4" x14ac:dyDescent="0.25">
      <c r="A336" t="s">
        <v>246</v>
      </c>
      <c r="B336" t="s">
        <v>5</v>
      </c>
      <c r="C336">
        <v>4</v>
      </c>
      <c r="D336">
        <v>1511.62</v>
      </c>
    </row>
    <row r="337" spans="1:4" x14ac:dyDescent="0.25">
      <c r="A337" t="s">
        <v>291</v>
      </c>
      <c r="B337" t="s">
        <v>5</v>
      </c>
      <c r="C337">
        <v>4</v>
      </c>
      <c r="D337">
        <v>3627.94</v>
      </c>
    </row>
    <row r="338" spans="1:4" x14ac:dyDescent="0.25">
      <c r="A338" t="s">
        <v>292</v>
      </c>
      <c r="B338" t="s">
        <v>5</v>
      </c>
      <c r="C338">
        <v>4</v>
      </c>
      <c r="D338">
        <v>6738.34</v>
      </c>
    </row>
    <row r="339" spans="1:4" x14ac:dyDescent="0.25">
      <c r="A339" t="s">
        <v>212</v>
      </c>
      <c r="B339" t="s">
        <v>5</v>
      </c>
      <c r="C339">
        <v>4</v>
      </c>
      <c r="D339">
        <v>16.18</v>
      </c>
    </row>
    <row r="340" spans="1:4" x14ac:dyDescent="0.25">
      <c r="A340" t="s">
        <v>293</v>
      </c>
      <c r="B340" t="s">
        <v>5</v>
      </c>
      <c r="C340">
        <v>4</v>
      </c>
      <c r="D340">
        <v>11699.1</v>
      </c>
    </row>
    <row r="341" spans="1:4" x14ac:dyDescent="0.25">
      <c r="A341" t="s">
        <v>198</v>
      </c>
      <c r="B341" t="s">
        <v>5</v>
      </c>
      <c r="C341">
        <v>4</v>
      </c>
      <c r="D341">
        <v>6737.8</v>
      </c>
    </row>
    <row r="342" spans="1:4" x14ac:dyDescent="0.25">
      <c r="A342" t="s">
        <v>294</v>
      </c>
      <c r="B342" t="s">
        <v>5</v>
      </c>
      <c r="C342">
        <v>4</v>
      </c>
      <c r="D342">
        <v>6262.43</v>
      </c>
    </row>
    <row r="343" spans="1:4" x14ac:dyDescent="0.25">
      <c r="A343" t="s">
        <v>295</v>
      </c>
      <c r="B343" t="s">
        <v>5</v>
      </c>
      <c r="C343">
        <v>4</v>
      </c>
      <c r="D343">
        <v>11680.94</v>
      </c>
    </row>
    <row r="344" spans="1:4" x14ac:dyDescent="0.25">
      <c r="A344" t="s">
        <v>296</v>
      </c>
      <c r="B344" t="s">
        <v>5</v>
      </c>
      <c r="C344">
        <v>4</v>
      </c>
      <c r="D344">
        <v>1011.15</v>
      </c>
    </row>
    <row r="345" spans="1:4" x14ac:dyDescent="0.25">
      <c r="A345" t="s">
        <v>297</v>
      </c>
      <c r="B345" t="s">
        <v>5</v>
      </c>
      <c r="C345">
        <v>4</v>
      </c>
      <c r="D345">
        <v>2591.14</v>
      </c>
    </row>
    <row r="346" spans="1:4" x14ac:dyDescent="0.25">
      <c r="A346" t="s">
        <v>298</v>
      </c>
      <c r="B346" t="s">
        <v>5</v>
      </c>
      <c r="C346">
        <v>4</v>
      </c>
      <c r="D346">
        <v>518.29</v>
      </c>
    </row>
    <row r="347" spans="1:4" x14ac:dyDescent="0.25">
      <c r="A347" t="s">
        <v>299</v>
      </c>
      <c r="B347" t="s">
        <v>5</v>
      </c>
      <c r="C347">
        <v>4</v>
      </c>
      <c r="D347">
        <v>10395.43</v>
      </c>
    </row>
    <row r="348" spans="1:4" x14ac:dyDescent="0.25">
      <c r="A348" t="s">
        <v>300</v>
      </c>
      <c r="B348" t="s">
        <v>5</v>
      </c>
      <c r="C348">
        <v>4</v>
      </c>
      <c r="D348">
        <v>13390.33</v>
      </c>
    </row>
    <row r="349" spans="1:4" x14ac:dyDescent="0.25">
      <c r="A349" t="s">
        <v>301</v>
      </c>
      <c r="B349" t="s">
        <v>19</v>
      </c>
      <c r="C349">
        <v>4</v>
      </c>
      <c r="D349">
        <v>2806.6</v>
      </c>
    </row>
    <row r="350" spans="1:4" x14ac:dyDescent="0.25">
      <c r="A350" t="s">
        <v>302</v>
      </c>
      <c r="B350" t="s">
        <v>5</v>
      </c>
      <c r="C350">
        <v>4</v>
      </c>
      <c r="D350">
        <v>44.98</v>
      </c>
    </row>
    <row r="351" spans="1:4" x14ac:dyDescent="0.25">
      <c r="A351" t="s">
        <v>285</v>
      </c>
      <c r="B351" t="s">
        <v>5</v>
      </c>
      <c r="C351">
        <v>4</v>
      </c>
      <c r="D351">
        <v>449.82</v>
      </c>
    </row>
    <row r="352" spans="1:4" x14ac:dyDescent="0.25">
      <c r="A352" t="s">
        <v>303</v>
      </c>
      <c r="B352" t="s">
        <v>5</v>
      </c>
      <c r="C352">
        <v>4</v>
      </c>
      <c r="D352">
        <v>4679.6400000000003</v>
      </c>
    </row>
    <row r="353" spans="1:4" x14ac:dyDescent="0.25">
      <c r="A353" t="s">
        <v>284</v>
      </c>
      <c r="B353" t="s">
        <v>5</v>
      </c>
      <c r="C353">
        <v>4</v>
      </c>
      <c r="D353">
        <v>6479.28</v>
      </c>
    </row>
    <row r="354" spans="1:4" x14ac:dyDescent="0.25">
      <c r="A354" t="s">
        <v>304</v>
      </c>
      <c r="B354" t="s">
        <v>5</v>
      </c>
      <c r="C354">
        <v>4</v>
      </c>
      <c r="D354">
        <v>7774.7</v>
      </c>
    </row>
    <row r="355" spans="1:4" x14ac:dyDescent="0.25">
      <c r="A355" t="s">
        <v>305</v>
      </c>
      <c r="B355" t="s">
        <v>5</v>
      </c>
      <c r="C355">
        <v>4</v>
      </c>
      <c r="D355">
        <v>4229.1499999999996</v>
      </c>
    </row>
    <row r="356" spans="1:4" x14ac:dyDescent="0.25">
      <c r="A356" t="s">
        <v>306</v>
      </c>
      <c r="B356" t="s">
        <v>5</v>
      </c>
      <c r="C356">
        <v>4</v>
      </c>
      <c r="D356">
        <v>1943.78</v>
      </c>
    </row>
    <row r="357" spans="1:4" x14ac:dyDescent="0.25">
      <c r="A357" t="s">
        <v>307</v>
      </c>
      <c r="B357" t="s">
        <v>5</v>
      </c>
      <c r="C357">
        <v>4</v>
      </c>
      <c r="D357">
        <v>5643.79</v>
      </c>
    </row>
    <row r="358" spans="1:4" x14ac:dyDescent="0.25">
      <c r="A358" t="s">
        <v>308</v>
      </c>
      <c r="B358" t="s">
        <v>5</v>
      </c>
      <c r="C358">
        <v>4</v>
      </c>
      <c r="D358">
        <v>5902.52</v>
      </c>
    </row>
    <row r="359" spans="1:4" x14ac:dyDescent="0.25">
      <c r="A359" t="s">
        <v>309</v>
      </c>
      <c r="B359" t="s">
        <v>5</v>
      </c>
      <c r="C359">
        <v>4</v>
      </c>
      <c r="D359">
        <v>776.79</v>
      </c>
    </row>
    <row r="360" spans="1:4" x14ac:dyDescent="0.25">
      <c r="A360" t="s">
        <v>310</v>
      </c>
      <c r="B360" t="s">
        <v>5</v>
      </c>
      <c r="C360">
        <v>4</v>
      </c>
      <c r="D360">
        <v>33838.31</v>
      </c>
    </row>
    <row r="361" spans="1:4" x14ac:dyDescent="0.25">
      <c r="A361" t="s">
        <v>311</v>
      </c>
      <c r="B361" t="s">
        <v>5</v>
      </c>
      <c r="C361">
        <v>4</v>
      </c>
      <c r="D361">
        <v>7199.64</v>
      </c>
    </row>
    <row r="362" spans="1:4" x14ac:dyDescent="0.25">
      <c r="A362" t="s">
        <v>312</v>
      </c>
      <c r="B362" t="s">
        <v>5</v>
      </c>
      <c r="C362">
        <v>4</v>
      </c>
      <c r="D362">
        <v>3128.18</v>
      </c>
    </row>
    <row r="363" spans="1:4" x14ac:dyDescent="0.25">
      <c r="A363" t="s">
        <v>313</v>
      </c>
      <c r="B363" t="s">
        <v>5</v>
      </c>
      <c r="C363">
        <v>4</v>
      </c>
      <c r="D363">
        <v>7407.92</v>
      </c>
    </row>
    <row r="364" spans="1:4" x14ac:dyDescent="0.25">
      <c r="A364" t="s">
        <v>314</v>
      </c>
      <c r="B364" t="s">
        <v>5</v>
      </c>
      <c r="C364">
        <v>4</v>
      </c>
      <c r="D364">
        <v>1780.22</v>
      </c>
    </row>
    <row r="365" spans="1:4" x14ac:dyDescent="0.25">
      <c r="A365" t="s">
        <v>315</v>
      </c>
      <c r="B365" t="s">
        <v>5</v>
      </c>
      <c r="C365">
        <v>4</v>
      </c>
      <c r="D365">
        <v>1035.6500000000001</v>
      </c>
    </row>
    <row r="366" spans="1:4" x14ac:dyDescent="0.25">
      <c r="A366" t="s">
        <v>257</v>
      </c>
      <c r="B366" t="s">
        <v>5</v>
      </c>
      <c r="C366">
        <v>4</v>
      </c>
      <c r="D366">
        <v>7558.49</v>
      </c>
    </row>
    <row r="367" spans="1:4" x14ac:dyDescent="0.25">
      <c r="A367" t="s">
        <v>316</v>
      </c>
      <c r="B367" t="s">
        <v>5</v>
      </c>
      <c r="C367">
        <v>4</v>
      </c>
      <c r="D367">
        <v>1290.76</v>
      </c>
    </row>
    <row r="368" spans="1:4" x14ac:dyDescent="0.25">
      <c r="A368" t="s">
        <v>317</v>
      </c>
      <c r="B368" t="s">
        <v>5</v>
      </c>
      <c r="C368">
        <v>4</v>
      </c>
      <c r="D368">
        <v>563.04</v>
      </c>
    </row>
    <row r="369" spans="1:4" x14ac:dyDescent="0.25">
      <c r="A369" t="s">
        <v>318</v>
      </c>
      <c r="B369" t="s">
        <v>5</v>
      </c>
      <c r="C369">
        <v>4</v>
      </c>
      <c r="D369">
        <v>3404.02</v>
      </c>
    </row>
    <row r="370" spans="1:4" x14ac:dyDescent="0.25">
      <c r="A370" t="s">
        <v>319</v>
      </c>
      <c r="B370" t="s">
        <v>5</v>
      </c>
      <c r="C370">
        <v>4</v>
      </c>
      <c r="D370">
        <v>3677.89</v>
      </c>
    </row>
    <row r="371" spans="1:4" x14ac:dyDescent="0.25">
      <c r="A371" t="s">
        <v>320</v>
      </c>
      <c r="B371" t="s">
        <v>5</v>
      </c>
      <c r="C371">
        <v>4</v>
      </c>
      <c r="D371">
        <v>1619.46</v>
      </c>
    </row>
    <row r="372" spans="1:4" x14ac:dyDescent="0.25">
      <c r="A372" t="s">
        <v>321</v>
      </c>
      <c r="B372" t="s">
        <v>19</v>
      </c>
      <c r="C372">
        <v>4</v>
      </c>
      <c r="D372">
        <v>734.24</v>
      </c>
    </row>
    <row r="373" spans="1:4" x14ac:dyDescent="0.25">
      <c r="A373" t="s">
        <v>322</v>
      </c>
      <c r="B373" t="s">
        <v>5</v>
      </c>
      <c r="C373">
        <v>4</v>
      </c>
      <c r="D373">
        <v>7342.47</v>
      </c>
    </row>
    <row r="374" spans="1:4" x14ac:dyDescent="0.25">
      <c r="A374" t="s">
        <v>139</v>
      </c>
      <c r="B374" t="s">
        <v>5</v>
      </c>
      <c r="C374">
        <v>4</v>
      </c>
      <c r="D374">
        <v>2608.96</v>
      </c>
    </row>
    <row r="375" spans="1:4" x14ac:dyDescent="0.25">
      <c r="A375" t="s">
        <v>323</v>
      </c>
      <c r="B375" t="s">
        <v>19</v>
      </c>
      <c r="C375">
        <v>4</v>
      </c>
      <c r="D375">
        <v>5397.3</v>
      </c>
    </row>
    <row r="376" spans="1:4" x14ac:dyDescent="0.25">
      <c r="A376" t="s">
        <v>324</v>
      </c>
      <c r="B376" t="s">
        <v>5</v>
      </c>
      <c r="C376">
        <v>5</v>
      </c>
      <c r="D376">
        <v>3383.15</v>
      </c>
    </row>
    <row r="377" spans="1:4" x14ac:dyDescent="0.25">
      <c r="A377" t="s">
        <v>325</v>
      </c>
      <c r="B377" t="s">
        <v>5</v>
      </c>
      <c r="C377">
        <v>5</v>
      </c>
      <c r="D377">
        <v>3779.46</v>
      </c>
    </row>
    <row r="378" spans="1:4" x14ac:dyDescent="0.25">
      <c r="A378" t="s">
        <v>326</v>
      </c>
      <c r="B378" t="s">
        <v>5</v>
      </c>
      <c r="C378">
        <v>5</v>
      </c>
      <c r="D378">
        <v>1835.39</v>
      </c>
    </row>
    <row r="379" spans="1:4" x14ac:dyDescent="0.25">
      <c r="A379" t="s">
        <v>327</v>
      </c>
      <c r="B379" t="s">
        <v>19</v>
      </c>
      <c r="C379">
        <v>5</v>
      </c>
      <c r="D379">
        <v>188.95</v>
      </c>
    </row>
    <row r="380" spans="1:4" x14ac:dyDescent="0.25">
      <c r="A380" t="s">
        <v>328</v>
      </c>
      <c r="B380" t="s">
        <v>5</v>
      </c>
      <c r="C380">
        <v>5</v>
      </c>
      <c r="D380">
        <v>197.96</v>
      </c>
    </row>
    <row r="381" spans="1:4" x14ac:dyDescent="0.25">
      <c r="A381" t="s">
        <v>75</v>
      </c>
      <c r="B381" t="s">
        <v>5</v>
      </c>
      <c r="C381">
        <v>5</v>
      </c>
      <c r="D381">
        <v>3508.6</v>
      </c>
    </row>
    <row r="382" spans="1:4" x14ac:dyDescent="0.25">
      <c r="A382" t="s">
        <v>329</v>
      </c>
      <c r="B382" t="s">
        <v>19</v>
      </c>
      <c r="C382">
        <v>5</v>
      </c>
      <c r="D382">
        <v>27395.55</v>
      </c>
    </row>
    <row r="383" spans="1:4" x14ac:dyDescent="0.25">
      <c r="A383" t="s">
        <v>330</v>
      </c>
      <c r="B383" t="s">
        <v>5</v>
      </c>
      <c r="C383">
        <v>5</v>
      </c>
      <c r="D383">
        <v>5399.1</v>
      </c>
    </row>
    <row r="384" spans="1:4" x14ac:dyDescent="0.25">
      <c r="A384" t="s">
        <v>113</v>
      </c>
      <c r="B384" t="s">
        <v>5</v>
      </c>
      <c r="C384">
        <v>5</v>
      </c>
      <c r="D384">
        <v>1058.1500000000001</v>
      </c>
    </row>
    <row r="385" spans="1:4" x14ac:dyDescent="0.25">
      <c r="A385" t="s">
        <v>331</v>
      </c>
      <c r="B385" t="s">
        <v>5</v>
      </c>
      <c r="C385">
        <v>5</v>
      </c>
      <c r="D385">
        <v>4774.55</v>
      </c>
    </row>
    <row r="386" spans="1:4" x14ac:dyDescent="0.25">
      <c r="A386" t="s">
        <v>332</v>
      </c>
      <c r="B386" t="s">
        <v>5</v>
      </c>
      <c r="C386">
        <v>5</v>
      </c>
      <c r="D386">
        <v>9302.4</v>
      </c>
    </row>
    <row r="387" spans="1:4" x14ac:dyDescent="0.25">
      <c r="A387" t="s">
        <v>333</v>
      </c>
      <c r="B387" t="s">
        <v>5</v>
      </c>
      <c r="C387">
        <v>5</v>
      </c>
      <c r="D387">
        <v>4912.3599999999997</v>
      </c>
    </row>
    <row r="388" spans="1:4" x14ac:dyDescent="0.25">
      <c r="A388" t="s">
        <v>334</v>
      </c>
      <c r="B388" t="s">
        <v>5</v>
      </c>
      <c r="C388">
        <v>5</v>
      </c>
      <c r="D388">
        <v>431.95</v>
      </c>
    </row>
    <row r="389" spans="1:4" x14ac:dyDescent="0.25">
      <c r="A389" t="s">
        <v>335</v>
      </c>
      <c r="B389" t="s">
        <v>5</v>
      </c>
      <c r="C389">
        <v>5</v>
      </c>
      <c r="D389">
        <v>1583.6</v>
      </c>
    </row>
    <row r="390" spans="1:4" x14ac:dyDescent="0.25">
      <c r="A390" t="s">
        <v>169</v>
      </c>
      <c r="B390" t="s">
        <v>5</v>
      </c>
      <c r="C390">
        <v>5</v>
      </c>
      <c r="D390">
        <v>3959.64</v>
      </c>
    </row>
    <row r="391" spans="1:4" x14ac:dyDescent="0.25">
      <c r="A391" t="s">
        <v>336</v>
      </c>
      <c r="B391" t="s">
        <v>19</v>
      </c>
      <c r="C391">
        <v>5</v>
      </c>
      <c r="D391">
        <v>806.18</v>
      </c>
    </row>
    <row r="392" spans="1:4" x14ac:dyDescent="0.25">
      <c r="A392" t="s">
        <v>337</v>
      </c>
      <c r="B392" t="s">
        <v>5</v>
      </c>
      <c r="C392">
        <v>5</v>
      </c>
      <c r="D392">
        <v>13541.42</v>
      </c>
    </row>
    <row r="393" spans="1:4" x14ac:dyDescent="0.25">
      <c r="A393" t="s">
        <v>338</v>
      </c>
      <c r="B393" t="s">
        <v>5</v>
      </c>
      <c r="C393">
        <v>5</v>
      </c>
      <c r="D393">
        <v>434.68</v>
      </c>
    </row>
    <row r="394" spans="1:4" x14ac:dyDescent="0.25">
      <c r="A394" t="s">
        <v>257</v>
      </c>
      <c r="B394" t="s">
        <v>5</v>
      </c>
      <c r="C394">
        <v>5</v>
      </c>
      <c r="D394">
        <v>6705.56</v>
      </c>
    </row>
    <row r="395" spans="1:4" x14ac:dyDescent="0.25">
      <c r="A395" t="s">
        <v>339</v>
      </c>
      <c r="B395" t="s">
        <v>19</v>
      </c>
      <c r="C395">
        <v>5</v>
      </c>
      <c r="D395">
        <v>287.82</v>
      </c>
    </row>
    <row r="396" spans="1:4" x14ac:dyDescent="0.25">
      <c r="A396" t="s">
        <v>340</v>
      </c>
      <c r="B396" t="s">
        <v>5</v>
      </c>
      <c r="C396">
        <v>5</v>
      </c>
      <c r="D396">
        <v>1889.62</v>
      </c>
    </row>
    <row r="397" spans="1:4" x14ac:dyDescent="0.25">
      <c r="A397" t="s">
        <v>293</v>
      </c>
      <c r="B397" t="s">
        <v>5</v>
      </c>
      <c r="C397">
        <v>5</v>
      </c>
      <c r="D397">
        <v>20590.419999999998</v>
      </c>
    </row>
    <row r="398" spans="1:4" x14ac:dyDescent="0.25">
      <c r="A398" t="s">
        <v>69</v>
      </c>
      <c r="B398" t="s">
        <v>5</v>
      </c>
      <c r="C398">
        <v>5</v>
      </c>
      <c r="D398">
        <v>3434.71</v>
      </c>
    </row>
    <row r="399" spans="1:4" x14ac:dyDescent="0.25">
      <c r="A399" t="s">
        <v>341</v>
      </c>
      <c r="B399" t="s">
        <v>19</v>
      </c>
      <c r="C399">
        <v>5</v>
      </c>
      <c r="D399">
        <v>269.91000000000003</v>
      </c>
    </row>
    <row r="400" spans="1:4" x14ac:dyDescent="0.25">
      <c r="A400" t="s">
        <v>342</v>
      </c>
      <c r="B400" t="s">
        <v>5</v>
      </c>
      <c r="C400">
        <v>5</v>
      </c>
      <c r="D400">
        <v>125.96</v>
      </c>
    </row>
    <row r="401" spans="1:4" x14ac:dyDescent="0.25">
      <c r="A401" t="s">
        <v>343</v>
      </c>
      <c r="B401" t="s">
        <v>19</v>
      </c>
      <c r="C401">
        <v>5</v>
      </c>
      <c r="D401">
        <v>2645.37</v>
      </c>
    </row>
    <row r="402" spans="1:4" x14ac:dyDescent="0.25">
      <c r="A402" t="s">
        <v>167</v>
      </c>
      <c r="B402" t="s">
        <v>5</v>
      </c>
      <c r="C402">
        <v>5</v>
      </c>
      <c r="D402">
        <v>820.62</v>
      </c>
    </row>
    <row r="403" spans="1:4" x14ac:dyDescent="0.25">
      <c r="A403" t="s">
        <v>72</v>
      </c>
      <c r="B403" t="s">
        <v>5</v>
      </c>
      <c r="C403">
        <v>5</v>
      </c>
      <c r="D403">
        <v>3809.11</v>
      </c>
    </row>
    <row r="404" spans="1:4" x14ac:dyDescent="0.25">
      <c r="A404" t="s">
        <v>344</v>
      </c>
      <c r="B404" t="s">
        <v>5</v>
      </c>
      <c r="C404">
        <v>5</v>
      </c>
      <c r="D404">
        <v>201.53</v>
      </c>
    </row>
    <row r="405" spans="1:4" x14ac:dyDescent="0.25">
      <c r="A405" t="s">
        <v>345</v>
      </c>
      <c r="B405" t="s">
        <v>5</v>
      </c>
      <c r="C405">
        <v>5</v>
      </c>
      <c r="D405">
        <v>3292.9</v>
      </c>
    </row>
    <row r="406" spans="1:4" x14ac:dyDescent="0.25">
      <c r="A406" t="s">
        <v>346</v>
      </c>
      <c r="B406" t="s">
        <v>19</v>
      </c>
      <c r="C406">
        <v>5</v>
      </c>
      <c r="D406">
        <v>8959.14</v>
      </c>
    </row>
    <row r="407" spans="1:4" x14ac:dyDescent="0.25">
      <c r="A407" t="s">
        <v>347</v>
      </c>
      <c r="B407" t="s">
        <v>5</v>
      </c>
      <c r="C407">
        <v>5</v>
      </c>
      <c r="D407">
        <v>19622.18</v>
      </c>
    </row>
    <row r="408" spans="1:4" x14ac:dyDescent="0.25">
      <c r="A408" t="s">
        <v>7</v>
      </c>
      <c r="B408" t="s">
        <v>5</v>
      </c>
      <c r="C408">
        <v>5</v>
      </c>
      <c r="D408">
        <v>9827.2999999999993</v>
      </c>
    </row>
    <row r="409" spans="1:4" x14ac:dyDescent="0.25">
      <c r="A409" t="s">
        <v>161</v>
      </c>
      <c r="B409" t="s">
        <v>5</v>
      </c>
      <c r="C409">
        <v>5</v>
      </c>
      <c r="D409">
        <v>8454.83</v>
      </c>
    </row>
    <row r="410" spans="1:4" x14ac:dyDescent="0.25">
      <c r="A410" t="s">
        <v>348</v>
      </c>
      <c r="B410" t="s">
        <v>5</v>
      </c>
      <c r="C410">
        <v>5</v>
      </c>
      <c r="D410">
        <v>15399.68</v>
      </c>
    </row>
    <row r="411" spans="1:4" x14ac:dyDescent="0.25">
      <c r="A411" t="s">
        <v>117</v>
      </c>
      <c r="B411" t="s">
        <v>5</v>
      </c>
      <c r="C411">
        <v>5</v>
      </c>
      <c r="D411">
        <v>1943.51</v>
      </c>
    </row>
    <row r="412" spans="1:4" x14ac:dyDescent="0.25">
      <c r="A412" t="s">
        <v>349</v>
      </c>
      <c r="B412" t="s">
        <v>5</v>
      </c>
      <c r="C412">
        <v>5</v>
      </c>
      <c r="D412">
        <v>2720.63</v>
      </c>
    </row>
    <row r="413" spans="1:4" x14ac:dyDescent="0.25">
      <c r="A413" t="s">
        <v>233</v>
      </c>
      <c r="B413" t="s">
        <v>5</v>
      </c>
      <c r="C413">
        <v>5</v>
      </c>
      <c r="D413">
        <v>3073.3</v>
      </c>
    </row>
    <row r="414" spans="1:4" x14ac:dyDescent="0.25">
      <c r="A414" t="s">
        <v>350</v>
      </c>
      <c r="B414" t="s">
        <v>5</v>
      </c>
      <c r="C414">
        <v>5</v>
      </c>
      <c r="D414">
        <v>3713.65</v>
      </c>
    </row>
    <row r="415" spans="1:4" x14ac:dyDescent="0.25">
      <c r="A415" t="s">
        <v>351</v>
      </c>
      <c r="B415" t="s">
        <v>5</v>
      </c>
      <c r="C415">
        <v>5</v>
      </c>
      <c r="D415">
        <v>1448.59</v>
      </c>
    </row>
    <row r="416" spans="1:4" x14ac:dyDescent="0.25">
      <c r="A416" t="s">
        <v>306</v>
      </c>
      <c r="B416" t="s">
        <v>5</v>
      </c>
      <c r="C416">
        <v>5</v>
      </c>
      <c r="D416">
        <v>1619.82</v>
      </c>
    </row>
    <row r="417" spans="1:4" x14ac:dyDescent="0.25">
      <c r="A417" t="s">
        <v>352</v>
      </c>
      <c r="B417" t="s">
        <v>5</v>
      </c>
      <c r="C417">
        <v>5</v>
      </c>
      <c r="D417">
        <v>3023.14</v>
      </c>
    </row>
    <row r="418" spans="1:4" x14ac:dyDescent="0.25">
      <c r="A418" t="s">
        <v>353</v>
      </c>
      <c r="B418" t="s">
        <v>19</v>
      </c>
      <c r="C418">
        <v>5</v>
      </c>
      <c r="D418">
        <v>2666.57</v>
      </c>
    </row>
    <row r="419" spans="1:4" x14ac:dyDescent="0.25">
      <c r="A419" t="s">
        <v>354</v>
      </c>
      <c r="B419" t="s">
        <v>5</v>
      </c>
      <c r="C419">
        <v>5</v>
      </c>
      <c r="D419">
        <v>5506.47</v>
      </c>
    </row>
    <row r="420" spans="1:4" x14ac:dyDescent="0.25">
      <c r="A420" t="s">
        <v>355</v>
      </c>
      <c r="B420" t="s">
        <v>19</v>
      </c>
      <c r="C420">
        <v>5</v>
      </c>
      <c r="D420">
        <v>2494.21</v>
      </c>
    </row>
    <row r="421" spans="1:4" x14ac:dyDescent="0.25">
      <c r="A421" t="s">
        <v>356</v>
      </c>
      <c r="B421" t="s">
        <v>5</v>
      </c>
      <c r="C421">
        <v>5</v>
      </c>
      <c r="D421">
        <v>2483.17</v>
      </c>
    </row>
    <row r="422" spans="1:4" x14ac:dyDescent="0.25">
      <c r="A422" t="s">
        <v>357</v>
      </c>
      <c r="B422" t="s">
        <v>5</v>
      </c>
      <c r="C422">
        <v>5</v>
      </c>
      <c r="D422">
        <v>1574.37</v>
      </c>
    </row>
    <row r="423" spans="1:4" x14ac:dyDescent="0.25">
      <c r="A423" t="s">
        <v>358</v>
      </c>
      <c r="B423" t="s">
        <v>19</v>
      </c>
      <c r="C423">
        <v>5</v>
      </c>
      <c r="D423">
        <v>259.04000000000002</v>
      </c>
    </row>
    <row r="424" spans="1:4" x14ac:dyDescent="0.25">
      <c r="A424" t="s">
        <v>168</v>
      </c>
      <c r="B424" t="s">
        <v>5</v>
      </c>
      <c r="C424">
        <v>5</v>
      </c>
      <c r="D424">
        <v>5010.16</v>
      </c>
    </row>
    <row r="425" spans="1:4" x14ac:dyDescent="0.25">
      <c r="A425" t="s">
        <v>138</v>
      </c>
      <c r="B425" t="s">
        <v>5</v>
      </c>
      <c r="C425">
        <v>5</v>
      </c>
      <c r="D425">
        <v>6482.9</v>
      </c>
    </row>
    <row r="426" spans="1:4" x14ac:dyDescent="0.25">
      <c r="A426" t="s">
        <v>359</v>
      </c>
      <c r="B426" t="s">
        <v>5</v>
      </c>
      <c r="C426">
        <v>5</v>
      </c>
      <c r="D426">
        <v>1208.8800000000001</v>
      </c>
    </row>
    <row r="427" spans="1:4" x14ac:dyDescent="0.25">
      <c r="A427" t="s">
        <v>360</v>
      </c>
      <c r="B427" t="s">
        <v>5</v>
      </c>
      <c r="C427">
        <v>5</v>
      </c>
      <c r="D427">
        <v>1094.26</v>
      </c>
    </row>
    <row r="428" spans="1:4" x14ac:dyDescent="0.25">
      <c r="A428" t="s">
        <v>139</v>
      </c>
      <c r="B428" t="s">
        <v>5</v>
      </c>
      <c r="C428">
        <v>5</v>
      </c>
      <c r="D428">
        <v>1394.44</v>
      </c>
    </row>
    <row r="429" spans="1:4" x14ac:dyDescent="0.25">
      <c r="A429" t="s">
        <v>361</v>
      </c>
      <c r="B429" t="s">
        <v>5</v>
      </c>
      <c r="C429">
        <v>5</v>
      </c>
      <c r="D429">
        <v>17638.240000000002</v>
      </c>
    </row>
    <row r="430" spans="1:4" x14ac:dyDescent="0.25">
      <c r="A430" t="s">
        <v>362</v>
      </c>
      <c r="B430" t="s">
        <v>5</v>
      </c>
      <c r="C430">
        <v>5</v>
      </c>
      <c r="D430">
        <v>8639.2800000000007</v>
      </c>
    </row>
    <row r="431" spans="1:4" x14ac:dyDescent="0.25">
      <c r="A431" t="s">
        <v>363</v>
      </c>
      <c r="B431" t="s">
        <v>5</v>
      </c>
      <c r="C431">
        <v>5</v>
      </c>
      <c r="D431">
        <v>1456.88</v>
      </c>
    </row>
    <row r="432" spans="1:4" x14ac:dyDescent="0.25">
      <c r="A432" t="s">
        <v>364</v>
      </c>
      <c r="B432" t="s">
        <v>5</v>
      </c>
      <c r="C432">
        <v>5</v>
      </c>
      <c r="D432">
        <v>5215.16</v>
      </c>
    </row>
    <row r="433" spans="1:4" x14ac:dyDescent="0.25">
      <c r="A433" t="s">
        <v>365</v>
      </c>
      <c r="B433" t="s">
        <v>5</v>
      </c>
      <c r="C433">
        <v>5</v>
      </c>
      <c r="D433">
        <v>5166.2299999999996</v>
      </c>
    </row>
    <row r="434" spans="1:4" x14ac:dyDescent="0.25">
      <c r="A434" t="s">
        <v>359</v>
      </c>
      <c r="B434" t="s">
        <v>5</v>
      </c>
      <c r="C434">
        <v>5</v>
      </c>
      <c r="D434">
        <v>478.46</v>
      </c>
    </row>
    <row r="435" spans="1:4" x14ac:dyDescent="0.25">
      <c r="A435" t="s">
        <v>219</v>
      </c>
      <c r="B435" t="s">
        <v>5</v>
      </c>
      <c r="C435">
        <v>5</v>
      </c>
      <c r="D435">
        <v>1148.78</v>
      </c>
    </row>
    <row r="436" spans="1:4" x14ac:dyDescent="0.25">
      <c r="A436" t="s">
        <v>366</v>
      </c>
      <c r="B436" t="s">
        <v>5</v>
      </c>
      <c r="C436">
        <v>5</v>
      </c>
      <c r="D436">
        <v>1904.24</v>
      </c>
    </row>
    <row r="437" spans="1:4" x14ac:dyDescent="0.25">
      <c r="A437" t="s">
        <v>310</v>
      </c>
      <c r="B437" t="s">
        <v>5</v>
      </c>
      <c r="C437">
        <v>5</v>
      </c>
      <c r="D437">
        <v>15839.21</v>
      </c>
    </row>
    <row r="438" spans="1:4" x14ac:dyDescent="0.25">
      <c r="A438" t="s">
        <v>367</v>
      </c>
      <c r="B438" t="s">
        <v>5</v>
      </c>
      <c r="C438">
        <v>5</v>
      </c>
      <c r="D438">
        <v>3758.4</v>
      </c>
    </row>
    <row r="439" spans="1:4" x14ac:dyDescent="0.25">
      <c r="A439" t="s">
        <v>368</v>
      </c>
      <c r="B439" t="s">
        <v>5</v>
      </c>
      <c r="C439">
        <v>5</v>
      </c>
      <c r="D439">
        <v>776.74</v>
      </c>
    </row>
    <row r="440" spans="1:4" x14ac:dyDescent="0.25">
      <c r="A440" t="s">
        <v>369</v>
      </c>
      <c r="B440" t="s">
        <v>5</v>
      </c>
      <c r="C440">
        <v>5</v>
      </c>
      <c r="D440">
        <v>1727.78</v>
      </c>
    </row>
    <row r="441" spans="1:4" x14ac:dyDescent="0.25">
      <c r="A441" t="s">
        <v>216</v>
      </c>
      <c r="B441" t="s">
        <v>5</v>
      </c>
      <c r="C441">
        <v>5</v>
      </c>
      <c r="D441">
        <v>8844.23</v>
      </c>
    </row>
    <row r="442" spans="1:4" x14ac:dyDescent="0.25">
      <c r="A442" t="s">
        <v>107</v>
      </c>
      <c r="B442" t="s">
        <v>5</v>
      </c>
      <c r="C442">
        <v>5</v>
      </c>
      <c r="D442">
        <v>4021.04</v>
      </c>
    </row>
    <row r="443" spans="1:4" x14ac:dyDescent="0.25">
      <c r="A443" t="s">
        <v>370</v>
      </c>
      <c r="B443" t="s">
        <v>5</v>
      </c>
      <c r="C443">
        <v>5</v>
      </c>
      <c r="D443">
        <v>496.62</v>
      </c>
    </row>
    <row r="444" spans="1:4" x14ac:dyDescent="0.25">
      <c r="A444" t="s">
        <v>371</v>
      </c>
      <c r="B444" t="s">
        <v>5</v>
      </c>
      <c r="C444">
        <v>5</v>
      </c>
      <c r="D444">
        <v>539.82000000000005</v>
      </c>
    </row>
    <row r="445" spans="1:4" x14ac:dyDescent="0.25">
      <c r="A445" t="s">
        <v>372</v>
      </c>
      <c r="B445" t="s">
        <v>5</v>
      </c>
      <c r="C445">
        <v>5</v>
      </c>
      <c r="D445">
        <v>2105.6799999999998</v>
      </c>
    </row>
    <row r="446" spans="1:4" x14ac:dyDescent="0.25">
      <c r="A446" t="s">
        <v>373</v>
      </c>
      <c r="B446" t="s">
        <v>5</v>
      </c>
      <c r="C446">
        <v>5</v>
      </c>
      <c r="D446">
        <v>287.86</v>
      </c>
    </row>
    <row r="447" spans="1:4" x14ac:dyDescent="0.25">
      <c r="A447" t="s">
        <v>41</v>
      </c>
      <c r="B447" t="s">
        <v>5</v>
      </c>
      <c r="C447">
        <v>5</v>
      </c>
      <c r="D447">
        <v>1619.55</v>
      </c>
    </row>
    <row r="448" spans="1:4" x14ac:dyDescent="0.25">
      <c r="A448" t="s">
        <v>374</v>
      </c>
      <c r="B448" t="s">
        <v>5</v>
      </c>
      <c r="C448">
        <v>5</v>
      </c>
      <c r="D448">
        <v>2584.39</v>
      </c>
    </row>
    <row r="449" spans="1:4" x14ac:dyDescent="0.25">
      <c r="A449" t="s">
        <v>253</v>
      </c>
      <c r="B449" t="s">
        <v>5</v>
      </c>
      <c r="C449">
        <v>5</v>
      </c>
      <c r="D449">
        <v>1799.55</v>
      </c>
    </row>
    <row r="450" spans="1:4" x14ac:dyDescent="0.25">
      <c r="A450" t="s">
        <v>229</v>
      </c>
      <c r="B450" t="s">
        <v>5</v>
      </c>
      <c r="C450">
        <v>5</v>
      </c>
      <c r="D450">
        <v>431.89</v>
      </c>
    </row>
    <row r="451" spans="1:4" x14ac:dyDescent="0.25">
      <c r="A451" t="s">
        <v>375</v>
      </c>
      <c r="B451" t="s">
        <v>19</v>
      </c>
      <c r="C451">
        <v>5</v>
      </c>
      <c r="D451">
        <v>1709.55</v>
      </c>
    </row>
    <row r="452" spans="1:4" x14ac:dyDescent="0.25">
      <c r="A452" t="s">
        <v>12</v>
      </c>
      <c r="B452" t="s">
        <v>5</v>
      </c>
      <c r="C452">
        <v>5</v>
      </c>
      <c r="D452">
        <v>10295.06</v>
      </c>
    </row>
    <row r="453" spans="1:4" x14ac:dyDescent="0.25">
      <c r="A453" t="s">
        <v>376</v>
      </c>
      <c r="B453" t="s">
        <v>5</v>
      </c>
      <c r="C453">
        <v>5</v>
      </c>
      <c r="D453">
        <v>1511.5</v>
      </c>
    </row>
    <row r="454" spans="1:4" x14ac:dyDescent="0.25">
      <c r="A454" t="s">
        <v>377</v>
      </c>
      <c r="B454" t="s">
        <v>5</v>
      </c>
      <c r="C454">
        <v>5</v>
      </c>
      <c r="D454">
        <v>1943.19</v>
      </c>
    </row>
    <row r="455" spans="1:4" x14ac:dyDescent="0.25">
      <c r="A455" t="s">
        <v>72</v>
      </c>
      <c r="B455" t="s">
        <v>5</v>
      </c>
      <c r="C455">
        <v>5</v>
      </c>
      <c r="D455">
        <v>2055.71</v>
      </c>
    </row>
    <row r="456" spans="1:4" x14ac:dyDescent="0.25">
      <c r="A456" t="s">
        <v>378</v>
      </c>
      <c r="B456" t="s">
        <v>5</v>
      </c>
      <c r="C456">
        <v>5</v>
      </c>
      <c r="D456">
        <v>308.48</v>
      </c>
    </row>
    <row r="457" spans="1:4" x14ac:dyDescent="0.25">
      <c r="A457" t="s">
        <v>379</v>
      </c>
      <c r="B457" t="s">
        <v>5</v>
      </c>
      <c r="C457">
        <v>5</v>
      </c>
      <c r="D457">
        <v>683.91</v>
      </c>
    </row>
    <row r="458" spans="1:4" x14ac:dyDescent="0.25">
      <c r="A458" t="s">
        <v>380</v>
      </c>
      <c r="B458" t="s">
        <v>5</v>
      </c>
      <c r="C458">
        <v>5</v>
      </c>
      <c r="D458">
        <v>2137.86</v>
      </c>
    </row>
    <row r="459" spans="1:4" x14ac:dyDescent="0.25">
      <c r="A459" t="s">
        <v>381</v>
      </c>
      <c r="B459" t="s">
        <v>5</v>
      </c>
      <c r="C459">
        <v>5</v>
      </c>
      <c r="D459">
        <v>2482.7600000000002</v>
      </c>
    </row>
    <row r="460" spans="1:4" x14ac:dyDescent="0.25">
      <c r="A460" t="s">
        <v>382</v>
      </c>
      <c r="B460" t="s">
        <v>5</v>
      </c>
      <c r="C460">
        <v>5</v>
      </c>
      <c r="D460">
        <v>6622.56</v>
      </c>
    </row>
    <row r="461" spans="1:4" x14ac:dyDescent="0.25">
      <c r="A461" t="s">
        <v>383</v>
      </c>
      <c r="B461" t="s">
        <v>19</v>
      </c>
      <c r="C461">
        <v>5</v>
      </c>
      <c r="D461">
        <v>1007.73</v>
      </c>
    </row>
    <row r="462" spans="1:4" x14ac:dyDescent="0.25">
      <c r="A462" t="s">
        <v>268</v>
      </c>
      <c r="B462" t="s">
        <v>5</v>
      </c>
      <c r="C462">
        <v>5</v>
      </c>
      <c r="D462">
        <v>5442.77</v>
      </c>
    </row>
    <row r="463" spans="1:4" x14ac:dyDescent="0.25">
      <c r="A463" t="s">
        <v>384</v>
      </c>
      <c r="B463" t="s">
        <v>5</v>
      </c>
      <c r="C463">
        <v>5</v>
      </c>
      <c r="D463">
        <v>3476.84</v>
      </c>
    </row>
    <row r="464" spans="1:4" x14ac:dyDescent="0.25">
      <c r="A464" t="s">
        <v>219</v>
      </c>
      <c r="B464" t="s">
        <v>5</v>
      </c>
      <c r="C464">
        <v>5</v>
      </c>
      <c r="D464">
        <v>100.76</v>
      </c>
    </row>
    <row r="465" spans="1:4" x14ac:dyDescent="0.25">
      <c r="A465" t="s">
        <v>385</v>
      </c>
      <c r="B465" t="s">
        <v>19</v>
      </c>
      <c r="C465">
        <v>5</v>
      </c>
      <c r="D465">
        <v>12092.22</v>
      </c>
    </row>
    <row r="466" spans="1:4" x14ac:dyDescent="0.25">
      <c r="A466" t="s">
        <v>113</v>
      </c>
      <c r="B466" t="s">
        <v>5</v>
      </c>
      <c r="C466">
        <v>5</v>
      </c>
      <c r="D466">
        <v>7255.87</v>
      </c>
    </row>
    <row r="467" spans="1:4" x14ac:dyDescent="0.25">
      <c r="A467" t="s">
        <v>357</v>
      </c>
      <c r="B467" t="s">
        <v>5</v>
      </c>
      <c r="C467">
        <v>5</v>
      </c>
      <c r="D467">
        <v>1619.68</v>
      </c>
    </row>
    <row r="468" spans="1:4" x14ac:dyDescent="0.25">
      <c r="A468" t="s">
        <v>386</v>
      </c>
      <c r="B468" t="s">
        <v>5</v>
      </c>
      <c r="C468">
        <v>5</v>
      </c>
      <c r="D468">
        <v>806.11</v>
      </c>
    </row>
    <row r="469" spans="1:4" x14ac:dyDescent="0.25">
      <c r="A469" t="s">
        <v>387</v>
      </c>
      <c r="B469" t="s">
        <v>5</v>
      </c>
      <c r="C469">
        <v>5</v>
      </c>
      <c r="D469">
        <v>3239.28</v>
      </c>
    </row>
    <row r="470" spans="1:4" x14ac:dyDescent="0.25">
      <c r="A470" t="s">
        <v>281</v>
      </c>
      <c r="B470" t="s">
        <v>5</v>
      </c>
      <c r="C470">
        <v>5</v>
      </c>
      <c r="D470">
        <v>6878.72</v>
      </c>
    </row>
    <row r="471" spans="1:4" x14ac:dyDescent="0.25">
      <c r="A471" t="s">
        <v>388</v>
      </c>
      <c r="B471" t="s">
        <v>5</v>
      </c>
      <c r="C471">
        <v>5</v>
      </c>
      <c r="D471">
        <v>5247.83</v>
      </c>
    </row>
    <row r="472" spans="1:4" x14ac:dyDescent="0.25">
      <c r="A472" t="s">
        <v>168</v>
      </c>
      <c r="B472" t="s">
        <v>5</v>
      </c>
      <c r="C472">
        <v>5</v>
      </c>
      <c r="D472">
        <v>4463.4399999999996</v>
      </c>
    </row>
    <row r="473" spans="1:4" x14ac:dyDescent="0.25">
      <c r="A473" t="s">
        <v>389</v>
      </c>
      <c r="B473" t="s">
        <v>5</v>
      </c>
      <c r="C473">
        <v>5</v>
      </c>
      <c r="D473">
        <v>11086.99</v>
      </c>
    </row>
    <row r="474" spans="1:4" x14ac:dyDescent="0.25">
      <c r="A474" t="s">
        <v>188</v>
      </c>
      <c r="B474" t="s">
        <v>5</v>
      </c>
      <c r="C474">
        <v>5</v>
      </c>
      <c r="D474">
        <v>4786.29</v>
      </c>
    </row>
    <row r="475" spans="1:4" x14ac:dyDescent="0.25">
      <c r="A475" t="s">
        <v>390</v>
      </c>
      <c r="B475" t="s">
        <v>5</v>
      </c>
      <c r="C475">
        <v>5</v>
      </c>
      <c r="D475">
        <v>691.02</v>
      </c>
    </row>
    <row r="476" spans="1:4" x14ac:dyDescent="0.25">
      <c r="A476" t="s">
        <v>339</v>
      </c>
      <c r="B476" t="s">
        <v>19</v>
      </c>
      <c r="C476">
        <v>5</v>
      </c>
      <c r="D476">
        <v>431.73</v>
      </c>
    </row>
    <row r="477" spans="1:4" x14ac:dyDescent="0.25">
      <c r="A477" t="s">
        <v>298</v>
      </c>
      <c r="B477" t="s">
        <v>5</v>
      </c>
      <c r="C477">
        <v>6</v>
      </c>
      <c r="D477">
        <v>2936.99</v>
      </c>
    </row>
    <row r="478" spans="1:4" x14ac:dyDescent="0.25">
      <c r="A478" t="s">
        <v>391</v>
      </c>
      <c r="B478" t="s">
        <v>5</v>
      </c>
      <c r="C478">
        <v>6</v>
      </c>
      <c r="D478">
        <v>2563.9699999999998</v>
      </c>
    </row>
    <row r="479" spans="1:4" x14ac:dyDescent="0.25">
      <c r="A479" t="s">
        <v>350</v>
      </c>
      <c r="B479" t="s">
        <v>5</v>
      </c>
      <c r="C479">
        <v>6</v>
      </c>
      <c r="D479">
        <v>1986.37</v>
      </c>
    </row>
    <row r="480" spans="1:4" x14ac:dyDescent="0.25">
      <c r="A480" t="s">
        <v>392</v>
      </c>
      <c r="B480" t="s">
        <v>19</v>
      </c>
      <c r="C480">
        <v>6</v>
      </c>
      <c r="D480">
        <v>395.82</v>
      </c>
    </row>
    <row r="481" spans="1:4" x14ac:dyDescent="0.25">
      <c r="A481" t="s">
        <v>393</v>
      </c>
      <c r="B481" t="s">
        <v>5</v>
      </c>
      <c r="C481">
        <v>6</v>
      </c>
      <c r="D481">
        <v>2908.6</v>
      </c>
    </row>
    <row r="482" spans="1:4" x14ac:dyDescent="0.25">
      <c r="A482" t="s">
        <v>394</v>
      </c>
      <c r="B482" t="s">
        <v>5</v>
      </c>
      <c r="C482">
        <v>6</v>
      </c>
      <c r="D482">
        <v>323.57</v>
      </c>
    </row>
    <row r="483" spans="1:4" x14ac:dyDescent="0.25">
      <c r="A483" t="s">
        <v>124</v>
      </c>
      <c r="B483" t="s">
        <v>5</v>
      </c>
      <c r="C483">
        <v>6</v>
      </c>
      <c r="D483">
        <v>2790.95</v>
      </c>
    </row>
    <row r="484" spans="1:4" x14ac:dyDescent="0.25">
      <c r="A484" t="s">
        <v>54</v>
      </c>
      <c r="B484" t="s">
        <v>5</v>
      </c>
      <c r="C484">
        <v>6</v>
      </c>
      <c r="D484">
        <v>10809.16</v>
      </c>
    </row>
    <row r="485" spans="1:4" x14ac:dyDescent="0.25">
      <c r="A485" t="s">
        <v>395</v>
      </c>
      <c r="B485" t="s">
        <v>5</v>
      </c>
      <c r="C485">
        <v>6</v>
      </c>
      <c r="D485">
        <v>3887.03</v>
      </c>
    </row>
    <row r="486" spans="1:4" x14ac:dyDescent="0.25">
      <c r="A486" t="s">
        <v>396</v>
      </c>
      <c r="B486" t="s">
        <v>5</v>
      </c>
      <c r="C486">
        <v>6</v>
      </c>
      <c r="D486">
        <v>1887.43</v>
      </c>
    </row>
    <row r="487" spans="1:4" x14ac:dyDescent="0.25">
      <c r="A487" t="s">
        <v>397</v>
      </c>
      <c r="B487" t="s">
        <v>5</v>
      </c>
      <c r="C487">
        <v>6</v>
      </c>
      <c r="D487">
        <v>575.71</v>
      </c>
    </row>
    <row r="488" spans="1:4" x14ac:dyDescent="0.25">
      <c r="A488" t="s">
        <v>398</v>
      </c>
      <c r="B488" t="s">
        <v>5</v>
      </c>
      <c r="C488">
        <v>6</v>
      </c>
      <c r="D488">
        <v>6533.41</v>
      </c>
    </row>
    <row r="489" spans="1:4" x14ac:dyDescent="0.25">
      <c r="A489" t="s">
        <v>399</v>
      </c>
      <c r="B489" t="s">
        <v>5</v>
      </c>
      <c r="C489">
        <v>6</v>
      </c>
      <c r="D489">
        <v>2202.59</v>
      </c>
    </row>
    <row r="490" spans="1:4" x14ac:dyDescent="0.25">
      <c r="A490" t="s">
        <v>400</v>
      </c>
      <c r="B490" t="s">
        <v>5</v>
      </c>
      <c r="C490">
        <v>6</v>
      </c>
      <c r="D490">
        <v>5060.2700000000004</v>
      </c>
    </row>
    <row r="491" spans="1:4" x14ac:dyDescent="0.25">
      <c r="A491" t="s">
        <v>401</v>
      </c>
      <c r="B491" t="s">
        <v>5</v>
      </c>
      <c r="C491">
        <v>6</v>
      </c>
      <c r="D491">
        <v>246.19</v>
      </c>
    </row>
    <row r="492" spans="1:4" x14ac:dyDescent="0.25">
      <c r="A492" t="s">
        <v>402</v>
      </c>
      <c r="B492" t="s">
        <v>5</v>
      </c>
      <c r="C492">
        <v>6</v>
      </c>
      <c r="D492">
        <v>8206.9699999999993</v>
      </c>
    </row>
    <row r="493" spans="1:4" x14ac:dyDescent="0.25">
      <c r="A493" t="s">
        <v>403</v>
      </c>
      <c r="B493" t="s">
        <v>19</v>
      </c>
      <c r="C493">
        <v>6</v>
      </c>
      <c r="D493">
        <v>1007.46</v>
      </c>
    </row>
    <row r="494" spans="1:4" x14ac:dyDescent="0.25">
      <c r="A494" t="s">
        <v>404</v>
      </c>
      <c r="B494" t="s">
        <v>19</v>
      </c>
      <c r="C494">
        <v>6</v>
      </c>
      <c r="D494">
        <v>129.49</v>
      </c>
    </row>
    <row r="495" spans="1:4" x14ac:dyDescent="0.25">
      <c r="A495" t="s">
        <v>405</v>
      </c>
      <c r="B495" t="s">
        <v>5</v>
      </c>
      <c r="C495">
        <v>6</v>
      </c>
      <c r="D495">
        <v>210.44</v>
      </c>
    </row>
    <row r="496" spans="1:4" x14ac:dyDescent="0.25">
      <c r="A496" t="s">
        <v>406</v>
      </c>
      <c r="B496" t="s">
        <v>5</v>
      </c>
      <c r="C496">
        <v>6</v>
      </c>
      <c r="D496">
        <v>4132.0600000000004</v>
      </c>
    </row>
    <row r="497" spans="1:4" x14ac:dyDescent="0.25">
      <c r="A497" t="s">
        <v>407</v>
      </c>
      <c r="B497" t="s">
        <v>5</v>
      </c>
      <c r="C497">
        <v>6</v>
      </c>
      <c r="D497">
        <v>37150.449999999997</v>
      </c>
    </row>
    <row r="498" spans="1:4" x14ac:dyDescent="0.25">
      <c r="A498" t="s">
        <v>408</v>
      </c>
      <c r="B498" t="s">
        <v>5</v>
      </c>
      <c r="C498">
        <v>6</v>
      </c>
      <c r="D498">
        <v>1489.99</v>
      </c>
    </row>
    <row r="499" spans="1:4" x14ac:dyDescent="0.25">
      <c r="A499" t="s">
        <v>29</v>
      </c>
      <c r="B499" t="s">
        <v>5</v>
      </c>
      <c r="C499">
        <v>6</v>
      </c>
      <c r="D499">
        <v>6479.19</v>
      </c>
    </row>
    <row r="500" spans="1:4" x14ac:dyDescent="0.25">
      <c r="A500" t="s">
        <v>251</v>
      </c>
      <c r="B500" t="s">
        <v>5</v>
      </c>
      <c r="C500">
        <v>6</v>
      </c>
      <c r="D500">
        <v>809.73</v>
      </c>
    </row>
    <row r="501" spans="1:4" x14ac:dyDescent="0.25">
      <c r="A501" t="s">
        <v>409</v>
      </c>
      <c r="B501" t="s">
        <v>5</v>
      </c>
      <c r="C501">
        <v>6</v>
      </c>
      <c r="D501">
        <v>3509.3</v>
      </c>
    </row>
    <row r="502" spans="1:4" x14ac:dyDescent="0.25">
      <c r="A502" t="s">
        <v>410</v>
      </c>
      <c r="B502" t="s">
        <v>5</v>
      </c>
      <c r="C502">
        <v>6</v>
      </c>
      <c r="D502">
        <v>629.75</v>
      </c>
    </row>
    <row r="503" spans="1:4" x14ac:dyDescent="0.25">
      <c r="A503" t="s">
        <v>289</v>
      </c>
      <c r="B503" t="s">
        <v>5</v>
      </c>
      <c r="C503">
        <v>6</v>
      </c>
      <c r="D503">
        <v>705.35</v>
      </c>
    </row>
    <row r="504" spans="1:4" x14ac:dyDescent="0.25">
      <c r="A504" t="s">
        <v>411</v>
      </c>
      <c r="B504" t="s">
        <v>5</v>
      </c>
      <c r="C504">
        <v>6</v>
      </c>
      <c r="D504">
        <v>7658.33</v>
      </c>
    </row>
    <row r="505" spans="1:4" x14ac:dyDescent="0.25">
      <c r="A505" t="s">
        <v>412</v>
      </c>
      <c r="B505" t="s">
        <v>5</v>
      </c>
      <c r="C505">
        <v>6</v>
      </c>
      <c r="D505">
        <v>11986.67</v>
      </c>
    </row>
    <row r="506" spans="1:4" x14ac:dyDescent="0.25">
      <c r="A506" t="s">
        <v>413</v>
      </c>
      <c r="B506" t="s">
        <v>19</v>
      </c>
      <c r="C506">
        <v>6</v>
      </c>
      <c r="D506">
        <v>1554.55</v>
      </c>
    </row>
    <row r="507" spans="1:4" x14ac:dyDescent="0.25">
      <c r="A507" t="s">
        <v>414</v>
      </c>
      <c r="B507" t="s">
        <v>5</v>
      </c>
      <c r="C507">
        <v>6</v>
      </c>
      <c r="D507">
        <v>13103.06</v>
      </c>
    </row>
    <row r="508" spans="1:4" x14ac:dyDescent="0.25">
      <c r="A508" t="s">
        <v>415</v>
      </c>
      <c r="B508" t="s">
        <v>5</v>
      </c>
      <c r="C508">
        <v>6</v>
      </c>
      <c r="D508">
        <v>2720.63</v>
      </c>
    </row>
    <row r="509" spans="1:4" x14ac:dyDescent="0.25">
      <c r="A509" t="s">
        <v>416</v>
      </c>
      <c r="B509" t="s">
        <v>5</v>
      </c>
      <c r="C509">
        <v>6</v>
      </c>
      <c r="D509">
        <v>2052.88</v>
      </c>
    </row>
    <row r="510" spans="1:4" x14ac:dyDescent="0.25">
      <c r="A510" t="s">
        <v>228</v>
      </c>
      <c r="B510" t="s">
        <v>5</v>
      </c>
      <c r="C510">
        <v>6</v>
      </c>
      <c r="D510">
        <v>1871.53</v>
      </c>
    </row>
    <row r="511" spans="1:4" x14ac:dyDescent="0.25">
      <c r="A511" t="s">
        <v>157</v>
      </c>
      <c r="B511" t="s">
        <v>5</v>
      </c>
      <c r="C511">
        <v>6</v>
      </c>
      <c r="D511">
        <v>2591.14</v>
      </c>
    </row>
    <row r="512" spans="1:4" x14ac:dyDescent="0.25">
      <c r="A512" t="s">
        <v>417</v>
      </c>
      <c r="B512" t="s">
        <v>19</v>
      </c>
      <c r="C512">
        <v>6</v>
      </c>
      <c r="D512">
        <v>359.91</v>
      </c>
    </row>
    <row r="513" spans="1:4" x14ac:dyDescent="0.25">
      <c r="A513" t="s">
        <v>360</v>
      </c>
      <c r="B513" t="s">
        <v>5</v>
      </c>
      <c r="C513">
        <v>6</v>
      </c>
      <c r="D513">
        <v>755.82</v>
      </c>
    </row>
    <row r="514" spans="1:4" x14ac:dyDescent="0.25">
      <c r="A514" t="s">
        <v>360</v>
      </c>
      <c r="B514" t="s">
        <v>5</v>
      </c>
      <c r="C514">
        <v>6</v>
      </c>
      <c r="D514">
        <v>4534.92</v>
      </c>
    </row>
    <row r="515" spans="1:4" x14ac:dyDescent="0.25">
      <c r="A515" t="s">
        <v>418</v>
      </c>
      <c r="B515" t="s">
        <v>5</v>
      </c>
      <c r="C515">
        <v>6</v>
      </c>
      <c r="D515">
        <v>3653.48</v>
      </c>
    </row>
    <row r="516" spans="1:4" x14ac:dyDescent="0.25">
      <c r="A516" t="s">
        <v>419</v>
      </c>
      <c r="B516" t="s">
        <v>5</v>
      </c>
      <c r="C516">
        <v>6</v>
      </c>
      <c r="D516">
        <v>783.68</v>
      </c>
    </row>
    <row r="517" spans="1:4" x14ac:dyDescent="0.25">
      <c r="A517" t="s">
        <v>420</v>
      </c>
      <c r="B517" t="s">
        <v>19</v>
      </c>
      <c r="C517">
        <v>6</v>
      </c>
      <c r="D517">
        <v>230.29</v>
      </c>
    </row>
    <row r="518" spans="1:4" x14ac:dyDescent="0.25">
      <c r="A518" t="s">
        <v>216</v>
      </c>
      <c r="B518" t="s">
        <v>5</v>
      </c>
      <c r="C518">
        <v>6</v>
      </c>
      <c r="D518">
        <v>13757.44</v>
      </c>
    </row>
    <row r="519" spans="1:4" x14ac:dyDescent="0.25">
      <c r="A519" t="s">
        <v>359</v>
      </c>
      <c r="B519" t="s">
        <v>5</v>
      </c>
      <c r="C519">
        <v>6</v>
      </c>
      <c r="D519">
        <v>60.44</v>
      </c>
    </row>
    <row r="520" spans="1:4" x14ac:dyDescent="0.25">
      <c r="A520" t="s">
        <v>421</v>
      </c>
      <c r="B520" t="s">
        <v>19</v>
      </c>
      <c r="C520">
        <v>6</v>
      </c>
      <c r="D520">
        <v>1900.21</v>
      </c>
    </row>
    <row r="521" spans="1:4" x14ac:dyDescent="0.25">
      <c r="A521" t="s">
        <v>422</v>
      </c>
      <c r="B521" t="s">
        <v>5</v>
      </c>
      <c r="C521">
        <v>6</v>
      </c>
      <c r="D521">
        <v>3628.42</v>
      </c>
    </row>
    <row r="522" spans="1:4" x14ac:dyDescent="0.25">
      <c r="A522" t="s">
        <v>423</v>
      </c>
      <c r="B522" t="s">
        <v>19</v>
      </c>
      <c r="C522">
        <v>6</v>
      </c>
      <c r="D522">
        <v>5504.94</v>
      </c>
    </row>
    <row r="523" spans="1:4" x14ac:dyDescent="0.25">
      <c r="A523" t="s">
        <v>424</v>
      </c>
      <c r="B523" t="s">
        <v>5</v>
      </c>
      <c r="C523">
        <v>6</v>
      </c>
      <c r="D523">
        <v>2159.8200000000002</v>
      </c>
    </row>
    <row r="524" spans="1:4" x14ac:dyDescent="0.25">
      <c r="A524" t="s">
        <v>425</v>
      </c>
      <c r="B524" t="s">
        <v>5</v>
      </c>
      <c r="C524">
        <v>6</v>
      </c>
      <c r="D524">
        <v>4751.28</v>
      </c>
    </row>
    <row r="525" spans="1:4" x14ac:dyDescent="0.25">
      <c r="A525" t="s">
        <v>426</v>
      </c>
      <c r="B525" t="s">
        <v>5</v>
      </c>
      <c r="C525">
        <v>6</v>
      </c>
      <c r="D525">
        <v>7369.36</v>
      </c>
    </row>
    <row r="526" spans="1:4" x14ac:dyDescent="0.25">
      <c r="A526" t="s">
        <v>284</v>
      </c>
      <c r="B526" t="s">
        <v>5</v>
      </c>
      <c r="C526">
        <v>6</v>
      </c>
      <c r="D526">
        <v>1295.8399999999999</v>
      </c>
    </row>
    <row r="527" spans="1:4" x14ac:dyDescent="0.25">
      <c r="A527" t="s">
        <v>377</v>
      </c>
      <c r="B527" t="s">
        <v>5</v>
      </c>
      <c r="C527">
        <v>6</v>
      </c>
      <c r="D527">
        <v>232.09</v>
      </c>
    </row>
    <row r="528" spans="1:4" x14ac:dyDescent="0.25">
      <c r="A528" t="s">
        <v>427</v>
      </c>
      <c r="B528" t="s">
        <v>5</v>
      </c>
      <c r="C528">
        <v>6</v>
      </c>
      <c r="D528">
        <v>7342.47</v>
      </c>
    </row>
    <row r="529" spans="1:4" x14ac:dyDescent="0.25">
      <c r="A529" t="s">
        <v>401</v>
      </c>
      <c r="B529" t="s">
        <v>5</v>
      </c>
      <c r="C529">
        <v>6</v>
      </c>
      <c r="D529">
        <v>4021.04</v>
      </c>
    </row>
    <row r="530" spans="1:4" x14ac:dyDescent="0.25">
      <c r="A530" t="s">
        <v>124</v>
      </c>
      <c r="B530" t="s">
        <v>5</v>
      </c>
      <c r="C530">
        <v>6</v>
      </c>
      <c r="D530">
        <v>5700.82</v>
      </c>
    </row>
    <row r="531" spans="1:4" x14ac:dyDescent="0.25">
      <c r="A531" t="s">
        <v>428</v>
      </c>
      <c r="B531" t="s">
        <v>5</v>
      </c>
      <c r="C531">
        <v>6</v>
      </c>
      <c r="D531">
        <v>3383.15</v>
      </c>
    </row>
    <row r="532" spans="1:4" x14ac:dyDescent="0.25">
      <c r="A532" t="s">
        <v>327</v>
      </c>
      <c r="B532" t="s">
        <v>19</v>
      </c>
      <c r="C532">
        <v>6</v>
      </c>
      <c r="D532">
        <v>809.73</v>
      </c>
    </row>
    <row r="533" spans="1:4" x14ac:dyDescent="0.25">
      <c r="A533" t="s">
        <v>429</v>
      </c>
      <c r="B533" t="s">
        <v>5</v>
      </c>
      <c r="C533">
        <v>6</v>
      </c>
      <c r="D533">
        <v>4174.96</v>
      </c>
    </row>
    <row r="534" spans="1:4" x14ac:dyDescent="0.25">
      <c r="A534" t="s">
        <v>61</v>
      </c>
      <c r="B534" t="s">
        <v>5</v>
      </c>
      <c r="C534">
        <v>6</v>
      </c>
      <c r="D534">
        <v>1781.46</v>
      </c>
    </row>
    <row r="535" spans="1:4" x14ac:dyDescent="0.25">
      <c r="A535" t="s">
        <v>430</v>
      </c>
      <c r="B535" t="s">
        <v>5</v>
      </c>
      <c r="C535">
        <v>6</v>
      </c>
      <c r="D535">
        <v>6118.47</v>
      </c>
    </row>
    <row r="536" spans="1:4" x14ac:dyDescent="0.25">
      <c r="A536" t="s">
        <v>431</v>
      </c>
      <c r="B536" t="s">
        <v>5</v>
      </c>
      <c r="C536">
        <v>6</v>
      </c>
      <c r="D536">
        <v>2448</v>
      </c>
    </row>
    <row r="537" spans="1:4" x14ac:dyDescent="0.25">
      <c r="A537" t="s">
        <v>235</v>
      </c>
      <c r="B537" t="s">
        <v>5</v>
      </c>
      <c r="C537">
        <v>6</v>
      </c>
      <c r="D537">
        <v>11230.6</v>
      </c>
    </row>
    <row r="538" spans="1:4" x14ac:dyDescent="0.25">
      <c r="A538" t="s">
        <v>432</v>
      </c>
      <c r="B538" t="s">
        <v>19</v>
      </c>
      <c r="C538">
        <v>6</v>
      </c>
      <c r="D538">
        <v>345.17</v>
      </c>
    </row>
    <row r="539" spans="1:4" x14ac:dyDescent="0.25">
      <c r="A539" t="s">
        <v>72</v>
      </c>
      <c r="B539" t="s">
        <v>5</v>
      </c>
      <c r="C539">
        <v>6</v>
      </c>
      <c r="D539">
        <v>6953.96</v>
      </c>
    </row>
    <row r="540" spans="1:4" x14ac:dyDescent="0.25">
      <c r="A540" t="s">
        <v>433</v>
      </c>
      <c r="B540" t="s">
        <v>19</v>
      </c>
      <c r="C540">
        <v>6</v>
      </c>
      <c r="D540">
        <v>3022.92</v>
      </c>
    </row>
    <row r="541" spans="1:4" x14ac:dyDescent="0.25">
      <c r="A541" t="s">
        <v>434</v>
      </c>
      <c r="B541" t="s">
        <v>5</v>
      </c>
      <c r="C541">
        <v>6</v>
      </c>
      <c r="D541">
        <v>2632.01</v>
      </c>
    </row>
    <row r="542" spans="1:4" x14ac:dyDescent="0.25">
      <c r="A542" t="s">
        <v>264</v>
      </c>
      <c r="B542" t="s">
        <v>5</v>
      </c>
      <c r="C542">
        <v>6</v>
      </c>
      <c r="D542">
        <v>22451.42</v>
      </c>
    </row>
    <row r="543" spans="1:4" x14ac:dyDescent="0.25">
      <c r="A543" t="s">
        <v>435</v>
      </c>
      <c r="B543" t="s">
        <v>5</v>
      </c>
      <c r="C543">
        <v>6</v>
      </c>
      <c r="D543">
        <v>4318.5600000000004</v>
      </c>
    </row>
    <row r="544" spans="1:4" x14ac:dyDescent="0.25">
      <c r="A544" t="s">
        <v>436</v>
      </c>
      <c r="B544" t="s">
        <v>19</v>
      </c>
      <c r="C544">
        <v>6</v>
      </c>
      <c r="D544">
        <v>604.58000000000004</v>
      </c>
    </row>
    <row r="545" spans="1:4" x14ac:dyDescent="0.25">
      <c r="A545" t="s">
        <v>68</v>
      </c>
      <c r="B545" t="s">
        <v>5</v>
      </c>
      <c r="C545">
        <v>6</v>
      </c>
      <c r="D545">
        <v>3973.57</v>
      </c>
    </row>
    <row r="546" spans="1:4" x14ac:dyDescent="0.25">
      <c r="A546" t="s">
        <v>437</v>
      </c>
      <c r="B546" t="s">
        <v>5</v>
      </c>
      <c r="C546">
        <v>6</v>
      </c>
      <c r="D546">
        <v>4750.42</v>
      </c>
    </row>
    <row r="547" spans="1:4" x14ac:dyDescent="0.25">
      <c r="A547" t="s">
        <v>438</v>
      </c>
      <c r="B547" t="s">
        <v>5</v>
      </c>
      <c r="C547">
        <v>6</v>
      </c>
      <c r="D547">
        <v>2015.5</v>
      </c>
    </row>
    <row r="548" spans="1:4" x14ac:dyDescent="0.25">
      <c r="A548" t="s">
        <v>439</v>
      </c>
      <c r="B548" t="s">
        <v>19</v>
      </c>
      <c r="C548">
        <v>6</v>
      </c>
      <c r="D548">
        <v>230.35</v>
      </c>
    </row>
    <row r="549" spans="1:4" x14ac:dyDescent="0.25">
      <c r="A549" t="s">
        <v>440</v>
      </c>
      <c r="B549" t="s">
        <v>19</v>
      </c>
      <c r="C549">
        <v>6</v>
      </c>
      <c r="D549">
        <v>14281.45</v>
      </c>
    </row>
    <row r="550" spans="1:4" x14ac:dyDescent="0.25">
      <c r="A550" t="s">
        <v>441</v>
      </c>
      <c r="B550" t="s">
        <v>5</v>
      </c>
      <c r="C550">
        <v>6</v>
      </c>
      <c r="D550">
        <v>3240.74</v>
      </c>
    </row>
    <row r="551" spans="1:4" x14ac:dyDescent="0.25">
      <c r="A551" t="s">
        <v>442</v>
      </c>
      <c r="B551" t="s">
        <v>19</v>
      </c>
      <c r="C551">
        <v>6</v>
      </c>
      <c r="D551">
        <v>647.73</v>
      </c>
    </row>
    <row r="552" spans="1:4" x14ac:dyDescent="0.25">
      <c r="A552" t="s">
        <v>288</v>
      </c>
      <c r="B552" t="s">
        <v>5</v>
      </c>
      <c r="C552">
        <v>6</v>
      </c>
      <c r="D552">
        <v>4513.8100000000004</v>
      </c>
    </row>
    <row r="553" spans="1:4" x14ac:dyDescent="0.25">
      <c r="A553" t="s">
        <v>443</v>
      </c>
      <c r="B553" t="s">
        <v>5</v>
      </c>
      <c r="C553">
        <v>6</v>
      </c>
      <c r="D553">
        <v>2954.23</v>
      </c>
    </row>
    <row r="554" spans="1:4" x14ac:dyDescent="0.25">
      <c r="A554" t="s">
        <v>399</v>
      </c>
      <c r="B554" t="s">
        <v>5</v>
      </c>
      <c r="C554">
        <v>6</v>
      </c>
      <c r="D554">
        <v>2902.18</v>
      </c>
    </row>
    <row r="555" spans="1:4" x14ac:dyDescent="0.25">
      <c r="A555" t="s">
        <v>89</v>
      </c>
      <c r="B555" t="s">
        <v>5</v>
      </c>
      <c r="C555">
        <v>6</v>
      </c>
      <c r="D555">
        <v>8163.29</v>
      </c>
    </row>
    <row r="556" spans="1:4" x14ac:dyDescent="0.25">
      <c r="A556" t="s">
        <v>444</v>
      </c>
      <c r="B556" t="s">
        <v>5</v>
      </c>
      <c r="C556">
        <v>6</v>
      </c>
      <c r="D556">
        <v>5939.01</v>
      </c>
    </row>
    <row r="557" spans="1:4" x14ac:dyDescent="0.25">
      <c r="A557" t="s">
        <v>23</v>
      </c>
      <c r="B557" t="s">
        <v>5</v>
      </c>
      <c r="C557">
        <v>6</v>
      </c>
      <c r="D557">
        <v>4059.95</v>
      </c>
    </row>
    <row r="558" spans="1:4" x14ac:dyDescent="0.25">
      <c r="A558" t="s">
        <v>279</v>
      </c>
      <c r="B558" t="s">
        <v>5</v>
      </c>
      <c r="C558">
        <v>6</v>
      </c>
      <c r="D558">
        <v>2723.69</v>
      </c>
    </row>
    <row r="559" spans="1:4" x14ac:dyDescent="0.25">
      <c r="A559" t="s">
        <v>70</v>
      </c>
      <c r="B559" t="s">
        <v>5</v>
      </c>
      <c r="C559">
        <v>6</v>
      </c>
      <c r="D559">
        <v>8521.0400000000009</v>
      </c>
    </row>
    <row r="560" spans="1:4" x14ac:dyDescent="0.25">
      <c r="A560" t="s">
        <v>256</v>
      </c>
      <c r="B560" t="s">
        <v>5</v>
      </c>
      <c r="C560">
        <v>6</v>
      </c>
      <c r="D560">
        <v>6608.68</v>
      </c>
    </row>
    <row r="561" spans="1:4" x14ac:dyDescent="0.25">
      <c r="A561" t="s">
        <v>62</v>
      </c>
      <c r="B561" t="s">
        <v>5</v>
      </c>
      <c r="C561">
        <v>6</v>
      </c>
      <c r="D561">
        <v>8315.24</v>
      </c>
    </row>
    <row r="562" spans="1:4" x14ac:dyDescent="0.25">
      <c r="A562" t="s">
        <v>445</v>
      </c>
      <c r="B562" t="s">
        <v>5</v>
      </c>
      <c r="C562">
        <v>6</v>
      </c>
      <c r="D562">
        <v>3178.93</v>
      </c>
    </row>
    <row r="563" spans="1:4" x14ac:dyDescent="0.25">
      <c r="A563" t="s">
        <v>84</v>
      </c>
      <c r="B563" t="s">
        <v>5</v>
      </c>
      <c r="C563">
        <v>6</v>
      </c>
      <c r="D563">
        <v>3171.92</v>
      </c>
    </row>
    <row r="564" spans="1:4" x14ac:dyDescent="0.25">
      <c r="A564" t="s">
        <v>446</v>
      </c>
      <c r="B564" t="s">
        <v>5</v>
      </c>
      <c r="C564">
        <v>6</v>
      </c>
      <c r="D564">
        <v>1591.94</v>
      </c>
    </row>
    <row r="565" spans="1:4" x14ac:dyDescent="0.25">
      <c r="A565" t="s">
        <v>447</v>
      </c>
      <c r="B565" t="s">
        <v>5</v>
      </c>
      <c r="C565">
        <v>6</v>
      </c>
      <c r="D565">
        <v>1007.86</v>
      </c>
    </row>
    <row r="566" spans="1:4" x14ac:dyDescent="0.25">
      <c r="A566" t="s">
        <v>448</v>
      </c>
      <c r="B566" t="s">
        <v>5</v>
      </c>
      <c r="C566">
        <v>6</v>
      </c>
      <c r="D566">
        <v>3733.51</v>
      </c>
    </row>
    <row r="567" spans="1:4" x14ac:dyDescent="0.25">
      <c r="A567" t="s">
        <v>449</v>
      </c>
      <c r="B567" t="s">
        <v>5</v>
      </c>
      <c r="C567">
        <v>6</v>
      </c>
      <c r="D567">
        <v>5974.51</v>
      </c>
    </row>
    <row r="568" spans="1:4" x14ac:dyDescent="0.25">
      <c r="A568" t="s">
        <v>450</v>
      </c>
      <c r="B568" t="s">
        <v>5</v>
      </c>
      <c r="C568">
        <v>6</v>
      </c>
      <c r="D568">
        <v>9576</v>
      </c>
    </row>
    <row r="569" spans="1:4" x14ac:dyDescent="0.25">
      <c r="A569" t="s">
        <v>288</v>
      </c>
      <c r="B569" t="s">
        <v>5</v>
      </c>
      <c r="C569">
        <v>7</v>
      </c>
      <c r="D569">
        <v>6811.15</v>
      </c>
    </row>
    <row r="570" spans="1:4" x14ac:dyDescent="0.25">
      <c r="A570" t="s">
        <v>451</v>
      </c>
      <c r="B570" t="s">
        <v>19</v>
      </c>
      <c r="C570">
        <v>7</v>
      </c>
      <c r="D570">
        <v>161.91</v>
      </c>
    </row>
    <row r="571" spans="1:4" x14ac:dyDescent="0.25">
      <c r="A571" t="s">
        <v>452</v>
      </c>
      <c r="B571" t="s">
        <v>5</v>
      </c>
      <c r="C571">
        <v>7</v>
      </c>
      <c r="D571">
        <v>899.91</v>
      </c>
    </row>
    <row r="572" spans="1:4" x14ac:dyDescent="0.25">
      <c r="A572" t="s">
        <v>354</v>
      </c>
      <c r="B572" t="s">
        <v>5</v>
      </c>
      <c r="C572">
        <v>7</v>
      </c>
      <c r="D572">
        <v>9934.34</v>
      </c>
    </row>
    <row r="573" spans="1:4" x14ac:dyDescent="0.25">
      <c r="A573" t="s">
        <v>453</v>
      </c>
      <c r="B573" t="s">
        <v>5</v>
      </c>
      <c r="C573">
        <v>7</v>
      </c>
      <c r="D573">
        <v>4232.09</v>
      </c>
    </row>
    <row r="574" spans="1:4" x14ac:dyDescent="0.25">
      <c r="A574" t="s">
        <v>454</v>
      </c>
      <c r="B574" t="s">
        <v>5</v>
      </c>
      <c r="C574">
        <v>7</v>
      </c>
      <c r="D574">
        <v>431.82</v>
      </c>
    </row>
    <row r="575" spans="1:4" x14ac:dyDescent="0.25">
      <c r="A575" t="s">
        <v>455</v>
      </c>
      <c r="B575" t="s">
        <v>5</v>
      </c>
      <c r="C575">
        <v>7</v>
      </c>
      <c r="D575">
        <v>3809.11</v>
      </c>
    </row>
    <row r="576" spans="1:4" x14ac:dyDescent="0.25">
      <c r="A576" t="s">
        <v>25</v>
      </c>
      <c r="B576" t="s">
        <v>5</v>
      </c>
      <c r="C576">
        <v>7</v>
      </c>
      <c r="D576">
        <v>7169.71</v>
      </c>
    </row>
    <row r="577" spans="1:4" x14ac:dyDescent="0.25">
      <c r="A577" t="s">
        <v>456</v>
      </c>
      <c r="B577" t="s">
        <v>5</v>
      </c>
      <c r="C577">
        <v>7</v>
      </c>
      <c r="D577">
        <v>4246.9399999999996</v>
      </c>
    </row>
    <row r="578" spans="1:4" x14ac:dyDescent="0.25">
      <c r="A578" t="s">
        <v>429</v>
      </c>
      <c r="B578" t="s">
        <v>5</v>
      </c>
      <c r="C578">
        <v>7</v>
      </c>
      <c r="D578">
        <v>3283.69</v>
      </c>
    </row>
    <row r="579" spans="1:4" x14ac:dyDescent="0.25">
      <c r="A579" t="s">
        <v>457</v>
      </c>
      <c r="B579" t="s">
        <v>5</v>
      </c>
      <c r="C579">
        <v>7</v>
      </c>
      <c r="D579">
        <v>575.86</v>
      </c>
    </row>
    <row r="580" spans="1:4" x14ac:dyDescent="0.25">
      <c r="A580" t="s">
        <v>458</v>
      </c>
      <c r="B580" t="s">
        <v>5</v>
      </c>
      <c r="C580">
        <v>7</v>
      </c>
      <c r="D580">
        <v>2234.63</v>
      </c>
    </row>
    <row r="581" spans="1:4" x14ac:dyDescent="0.25">
      <c r="A581" t="s">
        <v>459</v>
      </c>
      <c r="B581" t="s">
        <v>5</v>
      </c>
      <c r="C581">
        <v>7</v>
      </c>
      <c r="D581">
        <v>6262.43</v>
      </c>
    </row>
    <row r="582" spans="1:4" x14ac:dyDescent="0.25">
      <c r="A582" t="s">
        <v>460</v>
      </c>
      <c r="B582" t="s">
        <v>5</v>
      </c>
      <c r="C582">
        <v>7</v>
      </c>
      <c r="D582">
        <v>197.6</v>
      </c>
    </row>
    <row r="583" spans="1:4" x14ac:dyDescent="0.25">
      <c r="A583" t="s">
        <v>23</v>
      </c>
      <c r="B583" t="s">
        <v>5</v>
      </c>
      <c r="C583">
        <v>7</v>
      </c>
      <c r="D583">
        <v>4966.76</v>
      </c>
    </row>
    <row r="584" spans="1:4" x14ac:dyDescent="0.25">
      <c r="A584" t="s">
        <v>158</v>
      </c>
      <c r="B584" t="s">
        <v>5</v>
      </c>
      <c r="C584">
        <v>7</v>
      </c>
      <c r="D584">
        <v>943.58</v>
      </c>
    </row>
    <row r="585" spans="1:4" x14ac:dyDescent="0.25">
      <c r="A585" t="s">
        <v>461</v>
      </c>
      <c r="B585" t="s">
        <v>19</v>
      </c>
      <c r="C585">
        <v>7</v>
      </c>
      <c r="D585">
        <v>629.54999999999995</v>
      </c>
    </row>
    <row r="586" spans="1:4" x14ac:dyDescent="0.25">
      <c r="A586" t="s">
        <v>462</v>
      </c>
      <c r="B586" t="s">
        <v>5</v>
      </c>
      <c r="C586">
        <v>7</v>
      </c>
      <c r="D586">
        <v>5183.28</v>
      </c>
    </row>
    <row r="587" spans="1:4" x14ac:dyDescent="0.25">
      <c r="A587" t="s">
        <v>463</v>
      </c>
      <c r="B587" t="s">
        <v>5</v>
      </c>
      <c r="C587">
        <v>7</v>
      </c>
      <c r="D587">
        <v>5182.2700000000004</v>
      </c>
    </row>
    <row r="588" spans="1:4" x14ac:dyDescent="0.25">
      <c r="A588" t="s">
        <v>464</v>
      </c>
      <c r="B588" t="s">
        <v>19</v>
      </c>
      <c r="C588">
        <v>7</v>
      </c>
      <c r="D588">
        <v>138.55000000000001</v>
      </c>
    </row>
    <row r="589" spans="1:4" x14ac:dyDescent="0.25">
      <c r="A589" t="s">
        <v>465</v>
      </c>
      <c r="B589" t="s">
        <v>5</v>
      </c>
      <c r="C589">
        <v>7</v>
      </c>
      <c r="D589">
        <v>1738.39</v>
      </c>
    </row>
    <row r="590" spans="1:4" x14ac:dyDescent="0.25">
      <c r="A590" t="s">
        <v>258</v>
      </c>
      <c r="B590" t="s">
        <v>5</v>
      </c>
      <c r="C590">
        <v>7</v>
      </c>
      <c r="D590">
        <v>4643.2299999999996</v>
      </c>
    </row>
    <row r="591" spans="1:4" x14ac:dyDescent="0.25">
      <c r="A591" t="s">
        <v>466</v>
      </c>
      <c r="B591" t="s">
        <v>5</v>
      </c>
      <c r="C591">
        <v>7</v>
      </c>
      <c r="D591">
        <v>5581.91</v>
      </c>
    </row>
    <row r="592" spans="1:4" x14ac:dyDescent="0.25">
      <c r="A592" t="s">
        <v>429</v>
      </c>
      <c r="B592" t="s">
        <v>5</v>
      </c>
      <c r="C592">
        <v>7</v>
      </c>
      <c r="D592">
        <v>1079.57</v>
      </c>
    </row>
    <row r="593" spans="1:4" x14ac:dyDescent="0.25">
      <c r="A593" t="s">
        <v>467</v>
      </c>
      <c r="B593" t="s">
        <v>5</v>
      </c>
      <c r="C593">
        <v>7</v>
      </c>
      <c r="D593">
        <v>2160</v>
      </c>
    </row>
    <row r="594" spans="1:4" x14ac:dyDescent="0.25">
      <c r="A594" t="s">
        <v>342</v>
      </c>
      <c r="B594" t="s">
        <v>5</v>
      </c>
      <c r="C594">
        <v>7</v>
      </c>
      <c r="D594">
        <v>3401.03</v>
      </c>
    </row>
    <row r="595" spans="1:4" x14ac:dyDescent="0.25">
      <c r="A595" t="s">
        <v>345</v>
      </c>
      <c r="B595" t="s">
        <v>5</v>
      </c>
      <c r="C595">
        <v>7</v>
      </c>
      <c r="D595">
        <v>453.47</v>
      </c>
    </row>
    <row r="596" spans="1:4" x14ac:dyDescent="0.25">
      <c r="A596" t="s">
        <v>468</v>
      </c>
      <c r="B596" t="s">
        <v>5</v>
      </c>
      <c r="C596">
        <v>7</v>
      </c>
      <c r="D596">
        <v>7126.22</v>
      </c>
    </row>
    <row r="597" spans="1:4" x14ac:dyDescent="0.25">
      <c r="A597" t="s">
        <v>469</v>
      </c>
      <c r="B597" t="s">
        <v>5</v>
      </c>
      <c r="C597">
        <v>7</v>
      </c>
      <c r="D597">
        <v>3149.37</v>
      </c>
    </row>
    <row r="598" spans="1:4" x14ac:dyDescent="0.25">
      <c r="A598" t="s">
        <v>205</v>
      </c>
      <c r="B598" t="s">
        <v>5</v>
      </c>
      <c r="C598">
        <v>7</v>
      </c>
      <c r="D598">
        <v>7882.69</v>
      </c>
    </row>
    <row r="599" spans="1:4" x14ac:dyDescent="0.25">
      <c r="A599" t="s">
        <v>470</v>
      </c>
      <c r="B599" t="s">
        <v>19</v>
      </c>
      <c r="C599">
        <v>7</v>
      </c>
      <c r="D599">
        <v>107.05</v>
      </c>
    </row>
    <row r="600" spans="1:4" x14ac:dyDescent="0.25">
      <c r="A600" t="s">
        <v>471</v>
      </c>
      <c r="B600" t="s">
        <v>5</v>
      </c>
      <c r="C600">
        <v>7</v>
      </c>
      <c r="D600">
        <v>2384.0500000000002</v>
      </c>
    </row>
    <row r="601" spans="1:4" x14ac:dyDescent="0.25">
      <c r="A601" t="s">
        <v>6</v>
      </c>
      <c r="B601" t="s">
        <v>5</v>
      </c>
      <c r="C601">
        <v>7</v>
      </c>
      <c r="D601">
        <v>8754.0499999999993</v>
      </c>
    </row>
    <row r="602" spans="1:4" x14ac:dyDescent="0.25">
      <c r="A602" t="s">
        <v>472</v>
      </c>
      <c r="B602" t="s">
        <v>5</v>
      </c>
      <c r="C602">
        <v>7</v>
      </c>
      <c r="D602">
        <v>4264.58</v>
      </c>
    </row>
    <row r="603" spans="1:4" x14ac:dyDescent="0.25">
      <c r="A603" t="s">
        <v>473</v>
      </c>
      <c r="B603" t="s">
        <v>19</v>
      </c>
      <c r="C603">
        <v>7</v>
      </c>
      <c r="D603">
        <v>1133.68</v>
      </c>
    </row>
    <row r="604" spans="1:4" x14ac:dyDescent="0.25">
      <c r="A604" t="s">
        <v>474</v>
      </c>
      <c r="B604" t="s">
        <v>5</v>
      </c>
      <c r="C604">
        <v>7</v>
      </c>
      <c r="D604">
        <v>420.66</v>
      </c>
    </row>
    <row r="605" spans="1:4" x14ac:dyDescent="0.25">
      <c r="A605" t="s">
        <v>87</v>
      </c>
      <c r="B605" t="s">
        <v>5</v>
      </c>
      <c r="C605">
        <v>7</v>
      </c>
      <c r="D605">
        <v>625.36</v>
      </c>
    </row>
    <row r="606" spans="1:4" x14ac:dyDescent="0.25">
      <c r="A606" t="s">
        <v>265</v>
      </c>
      <c r="B606" t="s">
        <v>5</v>
      </c>
      <c r="C606">
        <v>7</v>
      </c>
      <c r="D606">
        <v>1740.69</v>
      </c>
    </row>
    <row r="607" spans="1:4" x14ac:dyDescent="0.25">
      <c r="A607" t="s">
        <v>475</v>
      </c>
      <c r="B607" t="s">
        <v>5</v>
      </c>
      <c r="C607">
        <v>7</v>
      </c>
      <c r="D607">
        <v>7199.1</v>
      </c>
    </row>
    <row r="608" spans="1:4" x14ac:dyDescent="0.25">
      <c r="A608" t="s">
        <v>476</v>
      </c>
      <c r="B608" t="s">
        <v>5</v>
      </c>
      <c r="C608">
        <v>7</v>
      </c>
      <c r="D608">
        <v>3778.65</v>
      </c>
    </row>
    <row r="609" spans="1:4" x14ac:dyDescent="0.25">
      <c r="A609" t="s">
        <v>477</v>
      </c>
      <c r="B609" t="s">
        <v>5</v>
      </c>
      <c r="C609">
        <v>7</v>
      </c>
      <c r="D609">
        <v>1583.86</v>
      </c>
    </row>
    <row r="610" spans="1:4" x14ac:dyDescent="0.25">
      <c r="A610" t="s">
        <v>478</v>
      </c>
      <c r="B610" t="s">
        <v>5</v>
      </c>
      <c r="C610">
        <v>7</v>
      </c>
      <c r="D610">
        <v>8458.31</v>
      </c>
    </row>
    <row r="611" spans="1:4" x14ac:dyDescent="0.25">
      <c r="A611" t="s">
        <v>479</v>
      </c>
      <c r="B611" t="s">
        <v>5</v>
      </c>
      <c r="C611">
        <v>7</v>
      </c>
      <c r="D611">
        <v>7739.23</v>
      </c>
    </row>
    <row r="612" spans="1:4" x14ac:dyDescent="0.25">
      <c r="A612" t="s">
        <v>38</v>
      </c>
      <c r="B612" t="s">
        <v>5</v>
      </c>
      <c r="C612">
        <v>7</v>
      </c>
      <c r="D612">
        <v>9589.07</v>
      </c>
    </row>
    <row r="613" spans="1:4" x14ac:dyDescent="0.25">
      <c r="A613" t="s">
        <v>427</v>
      </c>
      <c r="B613" t="s">
        <v>5</v>
      </c>
      <c r="C613">
        <v>7</v>
      </c>
      <c r="D613">
        <v>8926.8799999999992</v>
      </c>
    </row>
    <row r="614" spans="1:4" x14ac:dyDescent="0.25">
      <c r="A614" t="s">
        <v>480</v>
      </c>
      <c r="B614" t="s">
        <v>5</v>
      </c>
      <c r="C614">
        <v>7</v>
      </c>
      <c r="D614">
        <v>6235.22</v>
      </c>
    </row>
    <row r="615" spans="1:4" x14ac:dyDescent="0.25">
      <c r="A615" t="s">
        <v>481</v>
      </c>
      <c r="B615" t="s">
        <v>5</v>
      </c>
      <c r="C615">
        <v>7</v>
      </c>
      <c r="D615">
        <v>289.67</v>
      </c>
    </row>
    <row r="616" spans="1:4" x14ac:dyDescent="0.25">
      <c r="A616" t="s">
        <v>25</v>
      </c>
      <c r="B616" t="s">
        <v>5</v>
      </c>
      <c r="C616">
        <v>7</v>
      </c>
      <c r="D616">
        <v>6651.41</v>
      </c>
    </row>
    <row r="617" spans="1:4" x14ac:dyDescent="0.25">
      <c r="A617" t="s">
        <v>482</v>
      </c>
      <c r="B617" t="s">
        <v>5</v>
      </c>
      <c r="C617">
        <v>7</v>
      </c>
      <c r="D617">
        <v>475</v>
      </c>
    </row>
    <row r="618" spans="1:4" x14ac:dyDescent="0.25">
      <c r="A618" t="s">
        <v>264</v>
      </c>
      <c r="B618" t="s">
        <v>5</v>
      </c>
      <c r="C618">
        <v>7</v>
      </c>
      <c r="D618">
        <v>19730.03</v>
      </c>
    </row>
    <row r="619" spans="1:4" x14ac:dyDescent="0.25">
      <c r="A619" t="s">
        <v>483</v>
      </c>
      <c r="B619" t="s">
        <v>5</v>
      </c>
      <c r="C619">
        <v>7</v>
      </c>
      <c r="D619">
        <v>6413.42</v>
      </c>
    </row>
    <row r="620" spans="1:4" x14ac:dyDescent="0.25">
      <c r="A620" t="s">
        <v>484</v>
      </c>
      <c r="B620" t="s">
        <v>5</v>
      </c>
      <c r="C620">
        <v>7</v>
      </c>
      <c r="D620">
        <v>2331.83</v>
      </c>
    </row>
    <row r="621" spans="1:4" x14ac:dyDescent="0.25">
      <c r="A621" t="s">
        <v>485</v>
      </c>
      <c r="B621" t="s">
        <v>5</v>
      </c>
      <c r="C621">
        <v>7</v>
      </c>
      <c r="D621">
        <v>347.63</v>
      </c>
    </row>
    <row r="622" spans="1:4" x14ac:dyDescent="0.25">
      <c r="A622" t="s">
        <v>68</v>
      </c>
      <c r="B622" t="s">
        <v>5</v>
      </c>
      <c r="C622">
        <v>7</v>
      </c>
      <c r="D622">
        <v>7523.32</v>
      </c>
    </row>
    <row r="623" spans="1:4" x14ac:dyDescent="0.25">
      <c r="A623" t="s">
        <v>486</v>
      </c>
      <c r="B623" t="s">
        <v>19</v>
      </c>
      <c r="C623">
        <v>7</v>
      </c>
      <c r="D623">
        <v>1259.3699999999999</v>
      </c>
    </row>
    <row r="624" spans="1:4" x14ac:dyDescent="0.25">
      <c r="A624" t="s">
        <v>487</v>
      </c>
      <c r="B624" t="s">
        <v>5</v>
      </c>
      <c r="C624">
        <v>7</v>
      </c>
      <c r="D624">
        <v>1538.19</v>
      </c>
    </row>
    <row r="625" spans="1:4" x14ac:dyDescent="0.25">
      <c r="A625" t="s">
        <v>488</v>
      </c>
      <c r="B625" t="s">
        <v>5</v>
      </c>
      <c r="C625">
        <v>7</v>
      </c>
      <c r="D625">
        <v>1424.81</v>
      </c>
    </row>
    <row r="626" spans="1:4" x14ac:dyDescent="0.25">
      <c r="A626" t="s">
        <v>394</v>
      </c>
      <c r="B626" t="s">
        <v>5</v>
      </c>
      <c r="C626">
        <v>7</v>
      </c>
      <c r="D626">
        <v>275.08999999999997</v>
      </c>
    </row>
    <row r="627" spans="1:4" x14ac:dyDescent="0.25">
      <c r="A627" t="s">
        <v>32</v>
      </c>
      <c r="B627" t="s">
        <v>5</v>
      </c>
      <c r="C627">
        <v>7</v>
      </c>
      <c r="D627">
        <v>18747.13</v>
      </c>
    </row>
    <row r="628" spans="1:4" x14ac:dyDescent="0.25">
      <c r="A628" t="s">
        <v>489</v>
      </c>
      <c r="B628" t="s">
        <v>5</v>
      </c>
      <c r="C628">
        <v>7</v>
      </c>
      <c r="D628">
        <v>926.41</v>
      </c>
    </row>
    <row r="629" spans="1:4" x14ac:dyDescent="0.25">
      <c r="A629" t="s">
        <v>490</v>
      </c>
      <c r="B629" t="s">
        <v>5</v>
      </c>
      <c r="C629">
        <v>7</v>
      </c>
      <c r="D629">
        <v>4923.7700000000004</v>
      </c>
    </row>
    <row r="630" spans="1:4" x14ac:dyDescent="0.25">
      <c r="A630" t="s">
        <v>491</v>
      </c>
      <c r="B630" t="s">
        <v>5</v>
      </c>
      <c r="C630">
        <v>7</v>
      </c>
      <c r="D630">
        <v>10582.24</v>
      </c>
    </row>
    <row r="631" spans="1:4" x14ac:dyDescent="0.25">
      <c r="A631" t="s">
        <v>217</v>
      </c>
      <c r="B631" t="s">
        <v>5</v>
      </c>
      <c r="C631">
        <v>7</v>
      </c>
      <c r="D631">
        <v>11627.32</v>
      </c>
    </row>
    <row r="632" spans="1:4" x14ac:dyDescent="0.25">
      <c r="A632" t="s">
        <v>492</v>
      </c>
      <c r="B632" t="s">
        <v>19</v>
      </c>
      <c r="C632">
        <v>7</v>
      </c>
      <c r="D632">
        <v>1619.19</v>
      </c>
    </row>
    <row r="633" spans="1:4" x14ac:dyDescent="0.25">
      <c r="A633" t="s">
        <v>493</v>
      </c>
      <c r="B633" t="s">
        <v>19</v>
      </c>
      <c r="C633">
        <v>7</v>
      </c>
      <c r="D633">
        <v>251.89</v>
      </c>
    </row>
    <row r="634" spans="1:4" x14ac:dyDescent="0.25">
      <c r="A634" t="s">
        <v>433</v>
      </c>
      <c r="B634" t="s">
        <v>19</v>
      </c>
      <c r="C634">
        <v>7</v>
      </c>
      <c r="D634">
        <v>7557.3</v>
      </c>
    </row>
    <row r="635" spans="1:4" x14ac:dyDescent="0.25">
      <c r="A635" t="s">
        <v>494</v>
      </c>
      <c r="B635" t="s">
        <v>5</v>
      </c>
      <c r="C635">
        <v>7</v>
      </c>
      <c r="D635">
        <v>12958.65</v>
      </c>
    </row>
    <row r="636" spans="1:4" x14ac:dyDescent="0.25">
      <c r="A636" t="s">
        <v>495</v>
      </c>
      <c r="B636" t="s">
        <v>5</v>
      </c>
      <c r="C636">
        <v>7</v>
      </c>
      <c r="D636">
        <v>2138.2399999999998</v>
      </c>
    </row>
    <row r="637" spans="1:4" x14ac:dyDescent="0.25">
      <c r="A637" t="s">
        <v>496</v>
      </c>
      <c r="B637" t="s">
        <v>5</v>
      </c>
      <c r="C637">
        <v>7</v>
      </c>
      <c r="D637">
        <v>3923.3</v>
      </c>
    </row>
    <row r="638" spans="1:4" x14ac:dyDescent="0.25">
      <c r="A638" t="s">
        <v>497</v>
      </c>
      <c r="B638" t="s">
        <v>5</v>
      </c>
      <c r="C638">
        <v>7</v>
      </c>
      <c r="D638">
        <v>3454.85</v>
      </c>
    </row>
    <row r="639" spans="1:4" x14ac:dyDescent="0.25">
      <c r="A639" t="s">
        <v>474</v>
      </c>
      <c r="B639" t="s">
        <v>5</v>
      </c>
      <c r="C639">
        <v>7</v>
      </c>
      <c r="D639">
        <v>196.31</v>
      </c>
    </row>
    <row r="640" spans="1:4" x14ac:dyDescent="0.25">
      <c r="A640" t="s">
        <v>29</v>
      </c>
      <c r="B640" t="s">
        <v>5</v>
      </c>
      <c r="C640">
        <v>7</v>
      </c>
      <c r="D640">
        <v>4859.1000000000004</v>
      </c>
    </row>
    <row r="641" spans="1:4" x14ac:dyDescent="0.25">
      <c r="A641" t="s">
        <v>498</v>
      </c>
      <c r="B641" t="s">
        <v>19</v>
      </c>
      <c r="C641">
        <v>7</v>
      </c>
      <c r="D641">
        <v>176.35</v>
      </c>
    </row>
    <row r="642" spans="1:4" x14ac:dyDescent="0.25">
      <c r="A642" t="s">
        <v>203</v>
      </c>
      <c r="B642" t="s">
        <v>5</v>
      </c>
      <c r="C642">
        <v>7</v>
      </c>
      <c r="D642">
        <v>786.01</v>
      </c>
    </row>
    <row r="643" spans="1:4" x14ac:dyDescent="0.25">
      <c r="A643" t="s">
        <v>499</v>
      </c>
      <c r="B643" t="s">
        <v>19</v>
      </c>
      <c r="C643">
        <v>7</v>
      </c>
      <c r="D643">
        <v>575.78</v>
      </c>
    </row>
    <row r="644" spans="1:4" x14ac:dyDescent="0.25">
      <c r="A644" t="s">
        <v>500</v>
      </c>
      <c r="B644" t="s">
        <v>5</v>
      </c>
      <c r="C644">
        <v>7</v>
      </c>
      <c r="D644">
        <v>3456</v>
      </c>
    </row>
    <row r="645" spans="1:4" x14ac:dyDescent="0.25">
      <c r="A645" t="s">
        <v>501</v>
      </c>
      <c r="B645" t="s">
        <v>5</v>
      </c>
      <c r="C645">
        <v>7</v>
      </c>
      <c r="D645">
        <v>1392.66</v>
      </c>
    </row>
    <row r="646" spans="1:4" x14ac:dyDescent="0.25">
      <c r="A646" t="s">
        <v>34</v>
      </c>
      <c r="B646" t="s">
        <v>5</v>
      </c>
      <c r="C646">
        <v>7</v>
      </c>
      <c r="D646">
        <v>211.55</v>
      </c>
    </row>
    <row r="647" spans="1:4" x14ac:dyDescent="0.25">
      <c r="A647" t="s">
        <v>502</v>
      </c>
      <c r="B647" t="s">
        <v>5</v>
      </c>
      <c r="C647">
        <v>7</v>
      </c>
      <c r="D647">
        <v>307.64</v>
      </c>
    </row>
    <row r="648" spans="1:4" x14ac:dyDescent="0.25">
      <c r="A648" t="s">
        <v>425</v>
      </c>
      <c r="B648" t="s">
        <v>5</v>
      </c>
      <c r="C648">
        <v>7</v>
      </c>
      <c r="D648">
        <v>1781.73</v>
      </c>
    </row>
    <row r="649" spans="1:4" x14ac:dyDescent="0.25">
      <c r="A649" t="s">
        <v>229</v>
      </c>
      <c r="B649" t="s">
        <v>5</v>
      </c>
      <c r="C649">
        <v>7</v>
      </c>
      <c r="D649">
        <v>8638.92</v>
      </c>
    </row>
    <row r="650" spans="1:4" x14ac:dyDescent="0.25">
      <c r="A650" t="s">
        <v>498</v>
      </c>
      <c r="B650" t="s">
        <v>19</v>
      </c>
      <c r="C650">
        <v>7</v>
      </c>
      <c r="D650">
        <v>683.73</v>
      </c>
    </row>
    <row r="651" spans="1:4" x14ac:dyDescent="0.25">
      <c r="A651" t="s">
        <v>503</v>
      </c>
      <c r="B651" t="s">
        <v>5</v>
      </c>
      <c r="C651">
        <v>7</v>
      </c>
      <c r="D651">
        <v>14650.67</v>
      </c>
    </row>
    <row r="652" spans="1:4" x14ac:dyDescent="0.25">
      <c r="A652" t="s">
        <v>504</v>
      </c>
      <c r="B652" t="s">
        <v>5</v>
      </c>
      <c r="C652">
        <v>7</v>
      </c>
      <c r="D652">
        <v>9777.6</v>
      </c>
    </row>
    <row r="653" spans="1:4" x14ac:dyDescent="0.25">
      <c r="A653" t="s">
        <v>434</v>
      </c>
      <c r="B653" t="s">
        <v>5</v>
      </c>
      <c r="C653">
        <v>7</v>
      </c>
      <c r="D653">
        <v>6017.62</v>
      </c>
    </row>
    <row r="654" spans="1:4" x14ac:dyDescent="0.25">
      <c r="A654" t="s">
        <v>468</v>
      </c>
      <c r="B654" t="s">
        <v>5</v>
      </c>
      <c r="C654">
        <v>7</v>
      </c>
      <c r="D654">
        <v>863.89</v>
      </c>
    </row>
    <row r="655" spans="1:4" x14ac:dyDescent="0.25">
      <c r="A655" t="s">
        <v>505</v>
      </c>
      <c r="B655" t="s">
        <v>5</v>
      </c>
      <c r="C655">
        <v>7</v>
      </c>
      <c r="D655">
        <v>9675.07</v>
      </c>
    </row>
    <row r="656" spans="1:4" x14ac:dyDescent="0.25">
      <c r="A656" t="s">
        <v>506</v>
      </c>
      <c r="B656" t="s">
        <v>5</v>
      </c>
      <c r="C656">
        <v>7</v>
      </c>
      <c r="D656">
        <v>3644.51</v>
      </c>
    </row>
    <row r="657" spans="1:4" x14ac:dyDescent="0.25">
      <c r="A657" t="s">
        <v>507</v>
      </c>
      <c r="B657" t="s">
        <v>5</v>
      </c>
      <c r="C657">
        <v>7</v>
      </c>
      <c r="D657">
        <v>247.41</v>
      </c>
    </row>
    <row r="658" spans="1:4" x14ac:dyDescent="0.25">
      <c r="A658" t="s">
        <v>508</v>
      </c>
      <c r="B658" t="s">
        <v>19</v>
      </c>
      <c r="C658">
        <v>7</v>
      </c>
      <c r="D658">
        <v>1583.46</v>
      </c>
    </row>
    <row r="659" spans="1:4" x14ac:dyDescent="0.25">
      <c r="A659" t="s">
        <v>412</v>
      </c>
      <c r="B659" t="s">
        <v>5</v>
      </c>
      <c r="C659">
        <v>8</v>
      </c>
      <c r="D659">
        <v>13660.76</v>
      </c>
    </row>
    <row r="660" spans="1:4" x14ac:dyDescent="0.25">
      <c r="A660" t="s">
        <v>509</v>
      </c>
      <c r="B660" t="s">
        <v>19</v>
      </c>
      <c r="C660">
        <v>8</v>
      </c>
      <c r="D660">
        <v>305.91000000000003</v>
      </c>
    </row>
    <row r="661" spans="1:4" x14ac:dyDescent="0.25">
      <c r="A661" t="s">
        <v>196</v>
      </c>
      <c r="B661" t="s">
        <v>5</v>
      </c>
      <c r="C661">
        <v>8</v>
      </c>
      <c r="D661">
        <v>4655.57</v>
      </c>
    </row>
    <row r="662" spans="1:4" x14ac:dyDescent="0.25">
      <c r="A662" t="s">
        <v>152</v>
      </c>
      <c r="B662" t="s">
        <v>5</v>
      </c>
      <c r="C662">
        <v>8</v>
      </c>
      <c r="D662">
        <v>1403.3</v>
      </c>
    </row>
    <row r="663" spans="1:4" x14ac:dyDescent="0.25">
      <c r="A663" t="s">
        <v>396</v>
      </c>
      <c r="B663" t="s">
        <v>5</v>
      </c>
      <c r="C663">
        <v>8</v>
      </c>
      <c r="D663">
        <v>2447.69</v>
      </c>
    </row>
    <row r="664" spans="1:4" x14ac:dyDescent="0.25">
      <c r="A664" t="s">
        <v>510</v>
      </c>
      <c r="B664" t="s">
        <v>5</v>
      </c>
      <c r="C664">
        <v>8</v>
      </c>
      <c r="D664">
        <v>71.239999999999995</v>
      </c>
    </row>
    <row r="665" spans="1:4" x14ac:dyDescent="0.25">
      <c r="A665" t="s">
        <v>142</v>
      </c>
      <c r="B665" t="s">
        <v>5</v>
      </c>
      <c r="C665">
        <v>8</v>
      </c>
      <c r="D665">
        <v>7774.38</v>
      </c>
    </row>
    <row r="666" spans="1:4" x14ac:dyDescent="0.25">
      <c r="A666" t="s">
        <v>511</v>
      </c>
      <c r="B666" t="s">
        <v>19</v>
      </c>
      <c r="C666">
        <v>8</v>
      </c>
      <c r="D666">
        <v>5353.65</v>
      </c>
    </row>
    <row r="667" spans="1:4" x14ac:dyDescent="0.25">
      <c r="A667" t="s">
        <v>98</v>
      </c>
      <c r="B667" t="s">
        <v>5</v>
      </c>
      <c r="C667">
        <v>8</v>
      </c>
      <c r="D667">
        <v>889.69</v>
      </c>
    </row>
    <row r="668" spans="1:4" x14ac:dyDescent="0.25">
      <c r="A668" t="s">
        <v>512</v>
      </c>
      <c r="B668" t="s">
        <v>5</v>
      </c>
      <c r="C668">
        <v>8</v>
      </c>
      <c r="D668">
        <v>4589.08</v>
      </c>
    </row>
    <row r="669" spans="1:4" x14ac:dyDescent="0.25">
      <c r="A669" t="s">
        <v>513</v>
      </c>
      <c r="B669" t="s">
        <v>5</v>
      </c>
      <c r="C669">
        <v>8</v>
      </c>
      <c r="D669">
        <v>1079.46</v>
      </c>
    </row>
    <row r="670" spans="1:4" x14ac:dyDescent="0.25">
      <c r="A670" t="s">
        <v>288</v>
      </c>
      <c r="B670" t="s">
        <v>5</v>
      </c>
      <c r="C670">
        <v>8</v>
      </c>
      <c r="D670">
        <v>1312.99</v>
      </c>
    </row>
    <row r="671" spans="1:4" x14ac:dyDescent="0.25">
      <c r="A671" t="s">
        <v>140</v>
      </c>
      <c r="B671" t="s">
        <v>5</v>
      </c>
      <c r="C671">
        <v>8</v>
      </c>
      <c r="D671">
        <v>14686.47</v>
      </c>
    </row>
    <row r="672" spans="1:4" x14ac:dyDescent="0.25">
      <c r="A672" t="s">
        <v>251</v>
      </c>
      <c r="B672" t="s">
        <v>5</v>
      </c>
      <c r="C672">
        <v>8</v>
      </c>
      <c r="D672">
        <v>3616.79</v>
      </c>
    </row>
    <row r="673" spans="1:4" x14ac:dyDescent="0.25">
      <c r="A673" t="s">
        <v>514</v>
      </c>
      <c r="B673" t="s">
        <v>5</v>
      </c>
      <c r="C673">
        <v>8</v>
      </c>
      <c r="D673">
        <v>11086.61</v>
      </c>
    </row>
    <row r="674" spans="1:4" x14ac:dyDescent="0.25">
      <c r="A674" t="s">
        <v>515</v>
      </c>
      <c r="B674" t="s">
        <v>5</v>
      </c>
      <c r="C674">
        <v>8</v>
      </c>
      <c r="D674">
        <v>9305.15</v>
      </c>
    </row>
    <row r="675" spans="1:4" x14ac:dyDescent="0.25">
      <c r="A675" t="s">
        <v>516</v>
      </c>
      <c r="B675" t="s">
        <v>5</v>
      </c>
      <c r="C675">
        <v>8</v>
      </c>
      <c r="D675">
        <v>3178.37</v>
      </c>
    </row>
    <row r="676" spans="1:4" x14ac:dyDescent="0.25">
      <c r="A676" t="s">
        <v>244</v>
      </c>
      <c r="B676" t="s">
        <v>5</v>
      </c>
      <c r="C676">
        <v>8</v>
      </c>
      <c r="D676">
        <v>449.82</v>
      </c>
    </row>
    <row r="677" spans="1:4" x14ac:dyDescent="0.25">
      <c r="A677" t="s">
        <v>517</v>
      </c>
      <c r="B677" t="s">
        <v>19</v>
      </c>
      <c r="C677">
        <v>8</v>
      </c>
      <c r="D677">
        <v>734.24</v>
      </c>
    </row>
    <row r="678" spans="1:4" x14ac:dyDescent="0.25">
      <c r="A678" t="s">
        <v>518</v>
      </c>
      <c r="B678" t="s">
        <v>5</v>
      </c>
      <c r="C678">
        <v>8</v>
      </c>
      <c r="D678">
        <v>2331.83</v>
      </c>
    </row>
    <row r="679" spans="1:4" x14ac:dyDescent="0.25">
      <c r="A679" t="s">
        <v>354</v>
      </c>
      <c r="B679" t="s">
        <v>5</v>
      </c>
      <c r="C679">
        <v>8</v>
      </c>
      <c r="D679">
        <v>6348.64</v>
      </c>
    </row>
    <row r="680" spans="1:4" x14ac:dyDescent="0.25">
      <c r="A680" t="s">
        <v>519</v>
      </c>
      <c r="B680" t="s">
        <v>19</v>
      </c>
      <c r="C680">
        <v>8</v>
      </c>
      <c r="D680">
        <v>2338.83</v>
      </c>
    </row>
    <row r="681" spans="1:4" x14ac:dyDescent="0.25">
      <c r="A681" t="s">
        <v>520</v>
      </c>
      <c r="B681" t="s">
        <v>5</v>
      </c>
      <c r="C681">
        <v>8</v>
      </c>
      <c r="D681">
        <v>3526</v>
      </c>
    </row>
    <row r="682" spans="1:4" x14ac:dyDescent="0.25">
      <c r="A682" t="s">
        <v>415</v>
      </c>
      <c r="B682" t="s">
        <v>5</v>
      </c>
      <c r="C682">
        <v>8</v>
      </c>
      <c r="D682">
        <v>7054.24</v>
      </c>
    </row>
    <row r="683" spans="1:4" x14ac:dyDescent="0.25">
      <c r="A683" t="s">
        <v>521</v>
      </c>
      <c r="B683" t="s">
        <v>19</v>
      </c>
      <c r="C683">
        <v>8</v>
      </c>
      <c r="D683">
        <v>15870.33</v>
      </c>
    </row>
    <row r="684" spans="1:4" x14ac:dyDescent="0.25">
      <c r="A684" t="s">
        <v>522</v>
      </c>
      <c r="B684" t="s">
        <v>5</v>
      </c>
      <c r="C684">
        <v>8</v>
      </c>
      <c r="D684">
        <v>9124.83</v>
      </c>
    </row>
    <row r="685" spans="1:4" x14ac:dyDescent="0.25">
      <c r="A685" t="s">
        <v>523</v>
      </c>
      <c r="B685" t="s">
        <v>5</v>
      </c>
      <c r="C685">
        <v>8</v>
      </c>
      <c r="D685">
        <v>4229.1499999999996</v>
      </c>
    </row>
    <row r="686" spans="1:4" x14ac:dyDescent="0.25">
      <c r="A686" t="s">
        <v>524</v>
      </c>
      <c r="B686" t="s">
        <v>5</v>
      </c>
      <c r="C686">
        <v>8</v>
      </c>
      <c r="D686">
        <v>712.4</v>
      </c>
    </row>
    <row r="687" spans="1:4" x14ac:dyDescent="0.25">
      <c r="A687" t="s">
        <v>525</v>
      </c>
      <c r="B687" t="s">
        <v>19</v>
      </c>
      <c r="C687">
        <v>8</v>
      </c>
      <c r="D687">
        <v>172.26</v>
      </c>
    </row>
    <row r="688" spans="1:4" x14ac:dyDescent="0.25">
      <c r="A688" t="s">
        <v>526</v>
      </c>
      <c r="B688" t="s">
        <v>5</v>
      </c>
      <c r="C688">
        <v>8</v>
      </c>
      <c r="D688">
        <v>3528</v>
      </c>
    </row>
    <row r="689" spans="1:4" x14ac:dyDescent="0.25">
      <c r="A689" t="s">
        <v>527</v>
      </c>
      <c r="B689" t="s">
        <v>5</v>
      </c>
      <c r="C689">
        <v>8</v>
      </c>
      <c r="D689">
        <v>14254.81</v>
      </c>
    </row>
    <row r="690" spans="1:4" x14ac:dyDescent="0.25">
      <c r="A690" t="s">
        <v>528</v>
      </c>
      <c r="B690" t="s">
        <v>5</v>
      </c>
      <c r="C690">
        <v>8</v>
      </c>
      <c r="D690">
        <v>3886.7</v>
      </c>
    </row>
    <row r="691" spans="1:4" x14ac:dyDescent="0.25">
      <c r="A691" t="s">
        <v>529</v>
      </c>
      <c r="B691" t="s">
        <v>5</v>
      </c>
      <c r="C691">
        <v>8</v>
      </c>
      <c r="D691">
        <v>188.95</v>
      </c>
    </row>
    <row r="692" spans="1:4" x14ac:dyDescent="0.25">
      <c r="A692" t="s">
        <v>530</v>
      </c>
      <c r="B692" t="s">
        <v>5</v>
      </c>
      <c r="C692">
        <v>8</v>
      </c>
      <c r="D692">
        <v>12635.03</v>
      </c>
    </row>
    <row r="693" spans="1:4" x14ac:dyDescent="0.25">
      <c r="A693" t="s">
        <v>243</v>
      </c>
      <c r="B693" t="s">
        <v>5</v>
      </c>
      <c r="C693">
        <v>8</v>
      </c>
      <c r="D693">
        <v>1484.41</v>
      </c>
    </row>
    <row r="694" spans="1:4" x14ac:dyDescent="0.25">
      <c r="A694" t="s">
        <v>531</v>
      </c>
      <c r="B694" t="s">
        <v>5</v>
      </c>
      <c r="C694">
        <v>8</v>
      </c>
      <c r="D694">
        <v>5669.62</v>
      </c>
    </row>
    <row r="695" spans="1:4" x14ac:dyDescent="0.25">
      <c r="A695" t="s">
        <v>532</v>
      </c>
      <c r="B695" t="s">
        <v>5</v>
      </c>
      <c r="C695">
        <v>8</v>
      </c>
      <c r="D695">
        <v>4514.6899999999996</v>
      </c>
    </row>
    <row r="696" spans="1:4" x14ac:dyDescent="0.25">
      <c r="A696" t="s">
        <v>254</v>
      </c>
      <c r="B696" t="s">
        <v>5</v>
      </c>
      <c r="C696">
        <v>8</v>
      </c>
      <c r="D696">
        <v>4030.56</v>
      </c>
    </row>
    <row r="697" spans="1:4" x14ac:dyDescent="0.25">
      <c r="A697" t="s">
        <v>288</v>
      </c>
      <c r="B697" t="s">
        <v>5</v>
      </c>
      <c r="C697">
        <v>8</v>
      </c>
      <c r="D697">
        <v>5087.84</v>
      </c>
    </row>
    <row r="698" spans="1:4" x14ac:dyDescent="0.25">
      <c r="A698" t="s">
        <v>524</v>
      </c>
      <c r="B698" t="s">
        <v>5</v>
      </c>
      <c r="C698">
        <v>8</v>
      </c>
      <c r="D698">
        <v>32.380000000000003</v>
      </c>
    </row>
    <row r="699" spans="1:4" x14ac:dyDescent="0.25">
      <c r="A699" t="s">
        <v>88</v>
      </c>
      <c r="B699" t="s">
        <v>5</v>
      </c>
      <c r="C699">
        <v>8</v>
      </c>
      <c r="D699">
        <v>4049.55</v>
      </c>
    </row>
    <row r="700" spans="1:4" x14ac:dyDescent="0.25">
      <c r="A700" t="s">
        <v>533</v>
      </c>
      <c r="B700" t="s">
        <v>5</v>
      </c>
      <c r="C700">
        <v>8</v>
      </c>
      <c r="D700">
        <v>1511.55</v>
      </c>
    </row>
    <row r="701" spans="1:4" x14ac:dyDescent="0.25">
      <c r="A701" t="s">
        <v>534</v>
      </c>
      <c r="B701" t="s">
        <v>5</v>
      </c>
      <c r="C701">
        <v>8</v>
      </c>
      <c r="D701">
        <v>3109.97</v>
      </c>
    </row>
    <row r="702" spans="1:4" x14ac:dyDescent="0.25">
      <c r="A702" t="s">
        <v>448</v>
      </c>
      <c r="B702" t="s">
        <v>5</v>
      </c>
      <c r="C702">
        <v>8</v>
      </c>
      <c r="D702">
        <v>1934.23</v>
      </c>
    </row>
    <row r="703" spans="1:4" x14ac:dyDescent="0.25">
      <c r="A703" t="s">
        <v>535</v>
      </c>
      <c r="B703" t="s">
        <v>5</v>
      </c>
      <c r="C703">
        <v>8</v>
      </c>
      <c r="D703">
        <v>3627.5</v>
      </c>
    </row>
    <row r="704" spans="1:4" x14ac:dyDescent="0.25">
      <c r="A704" t="s">
        <v>536</v>
      </c>
      <c r="B704" t="s">
        <v>5</v>
      </c>
      <c r="C704">
        <v>8</v>
      </c>
      <c r="D704">
        <v>3967.87</v>
      </c>
    </row>
    <row r="705" spans="1:4" x14ac:dyDescent="0.25">
      <c r="A705" t="s">
        <v>356</v>
      </c>
      <c r="B705" t="s">
        <v>5</v>
      </c>
      <c r="C705">
        <v>8</v>
      </c>
      <c r="D705">
        <v>842.17</v>
      </c>
    </row>
    <row r="706" spans="1:4" x14ac:dyDescent="0.25">
      <c r="A706" t="s">
        <v>537</v>
      </c>
      <c r="B706" t="s">
        <v>5</v>
      </c>
      <c r="C706">
        <v>8</v>
      </c>
      <c r="D706">
        <v>9071.5</v>
      </c>
    </row>
    <row r="707" spans="1:4" x14ac:dyDescent="0.25">
      <c r="A707" t="s">
        <v>538</v>
      </c>
      <c r="B707" t="s">
        <v>5</v>
      </c>
      <c r="C707">
        <v>8</v>
      </c>
      <c r="D707">
        <v>4156.6099999999997</v>
      </c>
    </row>
    <row r="708" spans="1:4" x14ac:dyDescent="0.25">
      <c r="A708" t="s">
        <v>539</v>
      </c>
      <c r="B708" t="s">
        <v>5</v>
      </c>
      <c r="C708">
        <v>8</v>
      </c>
      <c r="D708">
        <v>1002.73</v>
      </c>
    </row>
    <row r="709" spans="1:4" x14ac:dyDescent="0.25">
      <c r="A709" t="s">
        <v>540</v>
      </c>
      <c r="B709" t="s">
        <v>19</v>
      </c>
      <c r="C709">
        <v>8</v>
      </c>
      <c r="D709">
        <v>233.91</v>
      </c>
    </row>
    <row r="710" spans="1:4" x14ac:dyDescent="0.25">
      <c r="A710" t="s">
        <v>541</v>
      </c>
      <c r="B710" t="s">
        <v>5</v>
      </c>
      <c r="C710">
        <v>8</v>
      </c>
      <c r="D710">
        <v>1910.54</v>
      </c>
    </row>
    <row r="711" spans="1:4" x14ac:dyDescent="0.25">
      <c r="A711" t="s">
        <v>196</v>
      </c>
      <c r="B711" t="s">
        <v>5</v>
      </c>
      <c r="C711">
        <v>8</v>
      </c>
      <c r="D711">
        <v>2008.24</v>
      </c>
    </row>
    <row r="712" spans="1:4" x14ac:dyDescent="0.25">
      <c r="A712" t="s">
        <v>542</v>
      </c>
      <c r="B712" t="s">
        <v>19</v>
      </c>
      <c r="C712">
        <v>8</v>
      </c>
      <c r="D712">
        <v>143.91</v>
      </c>
    </row>
    <row r="713" spans="1:4" x14ac:dyDescent="0.25">
      <c r="A713" t="s">
        <v>543</v>
      </c>
      <c r="B713" t="s">
        <v>5</v>
      </c>
      <c r="C713">
        <v>8</v>
      </c>
      <c r="D713">
        <v>5864.81</v>
      </c>
    </row>
    <row r="714" spans="1:4" x14ac:dyDescent="0.25">
      <c r="A714" t="s">
        <v>544</v>
      </c>
      <c r="B714" t="s">
        <v>5</v>
      </c>
      <c r="C714">
        <v>8</v>
      </c>
      <c r="D714">
        <v>944.62</v>
      </c>
    </row>
    <row r="715" spans="1:4" x14ac:dyDescent="0.25">
      <c r="A715" t="s">
        <v>419</v>
      </c>
      <c r="B715" t="s">
        <v>5</v>
      </c>
      <c r="C715">
        <v>8</v>
      </c>
      <c r="D715">
        <v>2244.19</v>
      </c>
    </row>
    <row r="716" spans="1:4" x14ac:dyDescent="0.25">
      <c r="A716" t="s">
        <v>227</v>
      </c>
      <c r="B716" t="s">
        <v>5</v>
      </c>
      <c r="C716">
        <v>8</v>
      </c>
      <c r="D716">
        <v>1338.64</v>
      </c>
    </row>
    <row r="717" spans="1:4" x14ac:dyDescent="0.25">
      <c r="A717" t="s">
        <v>545</v>
      </c>
      <c r="B717" t="s">
        <v>5</v>
      </c>
      <c r="C717">
        <v>8</v>
      </c>
      <c r="D717">
        <v>11284.81</v>
      </c>
    </row>
    <row r="718" spans="1:4" x14ac:dyDescent="0.25">
      <c r="A718" t="s">
        <v>546</v>
      </c>
      <c r="B718" t="s">
        <v>5</v>
      </c>
      <c r="C718">
        <v>8</v>
      </c>
      <c r="D718">
        <v>2321.23</v>
      </c>
    </row>
    <row r="719" spans="1:4" x14ac:dyDescent="0.25">
      <c r="A719" t="s">
        <v>547</v>
      </c>
      <c r="B719" t="s">
        <v>5</v>
      </c>
      <c r="C719">
        <v>8</v>
      </c>
      <c r="D719">
        <v>9589.07</v>
      </c>
    </row>
    <row r="720" spans="1:4" x14ac:dyDescent="0.25">
      <c r="A720" t="s">
        <v>309</v>
      </c>
      <c r="B720" t="s">
        <v>5</v>
      </c>
      <c r="C720">
        <v>8</v>
      </c>
      <c r="D720">
        <v>1277.3900000000001</v>
      </c>
    </row>
    <row r="721" spans="1:4" x14ac:dyDescent="0.25">
      <c r="A721" t="s">
        <v>345</v>
      </c>
      <c r="B721" t="s">
        <v>5</v>
      </c>
      <c r="C721">
        <v>8</v>
      </c>
      <c r="D721">
        <v>5615.06</v>
      </c>
    </row>
    <row r="722" spans="1:4" x14ac:dyDescent="0.25">
      <c r="A722" t="s">
        <v>548</v>
      </c>
      <c r="B722" t="s">
        <v>19</v>
      </c>
      <c r="C722">
        <v>8</v>
      </c>
      <c r="D722">
        <v>81.849999999999994</v>
      </c>
    </row>
    <row r="723" spans="1:4" x14ac:dyDescent="0.25">
      <c r="A723" t="s">
        <v>549</v>
      </c>
      <c r="B723" t="s">
        <v>5</v>
      </c>
      <c r="C723">
        <v>8</v>
      </c>
      <c r="D723">
        <v>2979.56</v>
      </c>
    </row>
    <row r="724" spans="1:4" x14ac:dyDescent="0.25">
      <c r="A724" t="s">
        <v>6</v>
      </c>
      <c r="B724" t="s">
        <v>5</v>
      </c>
      <c r="C724">
        <v>8</v>
      </c>
      <c r="D724">
        <v>3383.15</v>
      </c>
    </row>
    <row r="725" spans="1:4" x14ac:dyDescent="0.25">
      <c r="A725" t="s">
        <v>550</v>
      </c>
      <c r="B725" t="s">
        <v>5</v>
      </c>
      <c r="C725">
        <v>8</v>
      </c>
      <c r="D725">
        <v>809.82</v>
      </c>
    </row>
    <row r="726" spans="1:4" x14ac:dyDescent="0.25">
      <c r="A726" t="s">
        <v>551</v>
      </c>
      <c r="B726" t="s">
        <v>5</v>
      </c>
      <c r="C726">
        <v>8</v>
      </c>
      <c r="D726">
        <v>2400.16</v>
      </c>
    </row>
    <row r="727" spans="1:4" x14ac:dyDescent="0.25">
      <c r="A727" t="s">
        <v>235</v>
      </c>
      <c r="B727" t="s">
        <v>5</v>
      </c>
      <c r="C727">
        <v>8</v>
      </c>
      <c r="D727">
        <v>6731.39</v>
      </c>
    </row>
    <row r="728" spans="1:4" x14ac:dyDescent="0.25">
      <c r="A728" t="s">
        <v>552</v>
      </c>
      <c r="B728" t="s">
        <v>5</v>
      </c>
      <c r="C728">
        <v>8</v>
      </c>
      <c r="D728">
        <v>15983.33</v>
      </c>
    </row>
    <row r="729" spans="1:4" x14ac:dyDescent="0.25">
      <c r="A729" t="s">
        <v>361</v>
      </c>
      <c r="B729" t="s">
        <v>5</v>
      </c>
      <c r="C729">
        <v>8</v>
      </c>
      <c r="D729">
        <v>3131.48</v>
      </c>
    </row>
    <row r="730" spans="1:4" x14ac:dyDescent="0.25">
      <c r="A730" t="s">
        <v>553</v>
      </c>
      <c r="B730" t="s">
        <v>5</v>
      </c>
      <c r="C730">
        <v>8</v>
      </c>
      <c r="D730">
        <v>10060.450000000001</v>
      </c>
    </row>
    <row r="731" spans="1:4" x14ac:dyDescent="0.25">
      <c r="A731" t="s">
        <v>474</v>
      </c>
      <c r="B731" t="s">
        <v>5</v>
      </c>
      <c r="C731">
        <v>8</v>
      </c>
      <c r="D731">
        <v>210.44</v>
      </c>
    </row>
    <row r="732" spans="1:4" x14ac:dyDescent="0.25">
      <c r="A732" t="s">
        <v>554</v>
      </c>
      <c r="B732" t="s">
        <v>5</v>
      </c>
      <c r="C732">
        <v>8</v>
      </c>
      <c r="D732">
        <v>5399.1</v>
      </c>
    </row>
    <row r="733" spans="1:4" x14ac:dyDescent="0.25">
      <c r="A733" t="s">
        <v>196</v>
      </c>
      <c r="B733" t="s">
        <v>5</v>
      </c>
      <c r="C733">
        <v>8</v>
      </c>
      <c r="D733">
        <v>1554.77</v>
      </c>
    </row>
    <row r="734" spans="1:4" x14ac:dyDescent="0.25">
      <c r="A734" t="s">
        <v>555</v>
      </c>
      <c r="B734" t="s">
        <v>5</v>
      </c>
      <c r="C734">
        <v>8</v>
      </c>
      <c r="D734">
        <v>1079.73</v>
      </c>
    </row>
    <row r="735" spans="1:4" x14ac:dyDescent="0.25">
      <c r="A735" t="s">
        <v>278</v>
      </c>
      <c r="B735" t="s">
        <v>5</v>
      </c>
      <c r="C735">
        <v>8</v>
      </c>
      <c r="D735">
        <v>3916.8</v>
      </c>
    </row>
    <row r="736" spans="1:4" x14ac:dyDescent="0.25">
      <c r="A736" t="s">
        <v>556</v>
      </c>
      <c r="B736" t="s">
        <v>5</v>
      </c>
      <c r="C736">
        <v>8</v>
      </c>
      <c r="D736">
        <v>2992.37</v>
      </c>
    </row>
    <row r="737" spans="1:4" x14ac:dyDescent="0.25">
      <c r="A737" t="s">
        <v>408</v>
      </c>
      <c r="B737" t="s">
        <v>5</v>
      </c>
      <c r="C737">
        <v>8</v>
      </c>
      <c r="D737">
        <v>2656.06</v>
      </c>
    </row>
    <row r="738" spans="1:4" x14ac:dyDescent="0.25">
      <c r="A738" t="s">
        <v>107</v>
      </c>
      <c r="B738" t="s">
        <v>5</v>
      </c>
      <c r="C738">
        <v>8</v>
      </c>
      <c r="D738">
        <v>6427.91</v>
      </c>
    </row>
    <row r="739" spans="1:4" x14ac:dyDescent="0.25">
      <c r="A739" t="s">
        <v>557</v>
      </c>
      <c r="B739" t="s">
        <v>5</v>
      </c>
      <c r="C739">
        <v>8</v>
      </c>
      <c r="D739">
        <v>1426.3</v>
      </c>
    </row>
    <row r="740" spans="1:4" x14ac:dyDescent="0.25">
      <c r="A740" t="s">
        <v>558</v>
      </c>
      <c r="B740" t="s">
        <v>5</v>
      </c>
      <c r="C740">
        <v>8</v>
      </c>
      <c r="D740">
        <v>856.49</v>
      </c>
    </row>
    <row r="741" spans="1:4" x14ac:dyDescent="0.25">
      <c r="A741" t="s">
        <v>559</v>
      </c>
      <c r="B741" t="s">
        <v>5</v>
      </c>
      <c r="C741">
        <v>8</v>
      </c>
      <c r="D741">
        <v>1036.51</v>
      </c>
    </row>
    <row r="742" spans="1:4" x14ac:dyDescent="0.25">
      <c r="A742" t="s">
        <v>560</v>
      </c>
      <c r="B742" t="s">
        <v>19</v>
      </c>
      <c r="C742">
        <v>8</v>
      </c>
      <c r="D742">
        <v>539.82000000000005</v>
      </c>
    </row>
    <row r="743" spans="1:4" x14ac:dyDescent="0.25">
      <c r="A743" t="s">
        <v>561</v>
      </c>
      <c r="B743" t="s">
        <v>5</v>
      </c>
      <c r="C743">
        <v>8</v>
      </c>
      <c r="D743">
        <v>3517.47</v>
      </c>
    </row>
    <row r="744" spans="1:4" x14ac:dyDescent="0.25">
      <c r="A744" t="s">
        <v>562</v>
      </c>
      <c r="B744" t="s">
        <v>5</v>
      </c>
      <c r="C744">
        <v>8</v>
      </c>
      <c r="D744">
        <v>4887.05</v>
      </c>
    </row>
    <row r="745" spans="1:4" x14ac:dyDescent="0.25">
      <c r="A745" t="s">
        <v>524</v>
      </c>
      <c r="B745" t="s">
        <v>5</v>
      </c>
      <c r="C745">
        <v>8</v>
      </c>
      <c r="D745">
        <v>323.82</v>
      </c>
    </row>
    <row r="746" spans="1:4" x14ac:dyDescent="0.25">
      <c r="A746" t="s">
        <v>563</v>
      </c>
      <c r="B746" t="s">
        <v>5</v>
      </c>
      <c r="C746">
        <v>8</v>
      </c>
      <c r="D746">
        <v>62.96</v>
      </c>
    </row>
    <row r="747" spans="1:4" x14ac:dyDescent="0.25">
      <c r="A747" t="s">
        <v>288</v>
      </c>
      <c r="B747" t="s">
        <v>5</v>
      </c>
      <c r="C747">
        <v>8</v>
      </c>
      <c r="D747">
        <v>4349.29</v>
      </c>
    </row>
    <row r="748" spans="1:4" x14ac:dyDescent="0.25">
      <c r="A748" t="s">
        <v>564</v>
      </c>
      <c r="B748" t="s">
        <v>5</v>
      </c>
      <c r="C748">
        <v>8</v>
      </c>
      <c r="D748">
        <v>8423.06</v>
      </c>
    </row>
    <row r="749" spans="1:4" x14ac:dyDescent="0.25">
      <c r="A749" t="s">
        <v>565</v>
      </c>
      <c r="B749" t="s">
        <v>5</v>
      </c>
      <c r="C749">
        <v>8</v>
      </c>
      <c r="D749">
        <v>8422.92</v>
      </c>
    </row>
    <row r="750" spans="1:4" x14ac:dyDescent="0.25">
      <c r="A750" t="s">
        <v>118</v>
      </c>
      <c r="B750" t="s">
        <v>5</v>
      </c>
      <c r="C750">
        <v>8</v>
      </c>
      <c r="D750">
        <v>5130.8599999999997</v>
      </c>
    </row>
    <row r="751" spans="1:4" x14ac:dyDescent="0.25">
      <c r="A751" t="s">
        <v>566</v>
      </c>
      <c r="B751" t="s">
        <v>5</v>
      </c>
      <c r="C751">
        <v>8</v>
      </c>
      <c r="D751">
        <v>5182.38</v>
      </c>
    </row>
    <row r="752" spans="1:4" x14ac:dyDescent="0.25">
      <c r="A752" t="s">
        <v>567</v>
      </c>
      <c r="B752" t="s">
        <v>5</v>
      </c>
      <c r="C752">
        <v>8</v>
      </c>
      <c r="D752">
        <v>5345.01</v>
      </c>
    </row>
    <row r="753" spans="1:4" x14ac:dyDescent="0.25">
      <c r="A753" t="s">
        <v>568</v>
      </c>
      <c r="B753" t="s">
        <v>5</v>
      </c>
      <c r="C753">
        <v>8</v>
      </c>
      <c r="D753">
        <v>3401.62</v>
      </c>
    </row>
    <row r="754" spans="1:4" x14ac:dyDescent="0.25">
      <c r="A754" t="s">
        <v>57</v>
      </c>
      <c r="B754" t="s">
        <v>5</v>
      </c>
      <c r="C754">
        <v>8</v>
      </c>
      <c r="D754">
        <v>1945.55</v>
      </c>
    </row>
    <row r="755" spans="1:4" x14ac:dyDescent="0.25">
      <c r="A755" t="s">
        <v>569</v>
      </c>
      <c r="B755" t="s">
        <v>5</v>
      </c>
      <c r="C755">
        <v>8</v>
      </c>
      <c r="D755">
        <v>2505.08</v>
      </c>
    </row>
    <row r="756" spans="1:4" x14ac:dyDescent="0.25">
      <c r="A756" t="s">
        <v>570</v>
      </c>
      <c r="B756" t="s">
        <v>19</v>
      </c>
      <c r="C756">
        <v>8</v>
      </c>
      <c r="D756">
        <v>152.91</v>
      </c>
    </row>
    <row r="757" spans="1:4" x14ac:dyDescent="0.25">
      <c r="A757" t="s">
        <v>12</v>
      </c>
      <c r="B757" t="s">
        <v>5</v>
      </c>
      <c r="C757">
        <v>8</v>
      </c>
      <c r="D757">
        <v>3973.57</v>
      </c>
    </row>
    <row r="758" spans="1:4" x14ac:dyDescent="0.25">
      <c r="A758" t="s">
        <v>571</v>
      </c>
      <c r="B758" t="s">
        <v>5</v>
      </c>
      <c r="C758">
        <v>8</v>
      </c>
      <c r="D758">
        <v>17279.14</v>
      </c>
    </row>
    <row r="759" spans="1:4" x14ac:dyDescent="0.25">
      <c r="A759" t="s">
        <v>477</v>
      </c>
      <c r="B759" t="s">
        <v>5</v>
      </c>
      <c r="C759">
        <v>8</v>
      </c>
      <c r="D759">
        <v>5744.34</v>
      </c>
    </row>
    <row r="760" spans="1:4" x14ac:dyDescent="0.25">
      <c r="A760" t="s">
        <v>316</v>
      </c>
      <c r="B760" t="s">
        <v>5</v>
      </c>
      <c r="C760">
        <v>8</v>
      </c>
      <c r="D760">
        <v>3022.27</v>
      </c>
    </row>
    <row r="761" spans="1:4" x14ac:dyDescent="0.25">
      <c r="A761" t="s">
        <v>253</v>
      </c>
      <c r="B761" t="s">
        <v>5</v>
      </c>
      <c r="C761">
        <v>8</v>
      </c>
      <c r="D761">
        <v>1223.69</v>
      </c>
    </row>
    <row r="762" spans="1:4" x14ac:dyDescent="0.25">
      <c r="A762" t="s">
        <v>572</v>
      </c>
      <c r="B762" t="s">
        <v>5</v>
      </c>
      <c r="C762">
        <v>8</v>
      </c>
      <c r="D762">
        <v>3383.15</v>
      </c>
    </row>
    <row r="763" spans="1:4" x14ac:dyDescent="0.25">
      <c r="A763" t="s">
        <v>251</v>
      </c>
      <c r="B763" t="s">
        <v>5</v>
      </c>
      <c r="C763">
        <v>8</v>
      </c>
      <c r="D763">
        <v>5117.78</v>
      </c>
    </row>
    <row r="764" spans="1:4" x14ac:dyDescent="0.25">
      <c r="A764" t="s">
        <v>104</v>
      </c>
      <c r="B764" t="s">
        <v>5</v>
      </c>
      <c r="C764">
        <v>8</v>
      </c>
      <c r="D764">
        <v>2114.15</v>
      </c>
    </row>
    <row r="765" spans="1:4" x14ac:dyDescent="0.25">
      <c r="A765" t="s">
        <v>257</v>
      </c>
      <c r="B765" t="s">
        <v>5</v>
      </c>
      <c r="C765">
        <v>8</v>
      </c>
      <c r="D765">
        <v>8163.29</v>
      </c>
    </row>
    <row r="766" spans="1:4" x14ac:dyDescent="0.25">
      <c r="A766" t="s">
        <v>573</v>
      </c>
      <c r="B766" t="s">
        <v>5</v>
      </c>
      <c r="C766">
        <v>8</v>
      </c>
      <c r="D766">
        <v>53.95</v>
      </c>
    </row>
    <row r="767" spans="1:4" x14ac:dyDescent="0.25">
      <c r="A767" t="s">
        <v>390</v>
      </c>
      <c r="B767" t="s">
        <v>5</v>
      </c>
      <c r="C767">
        <v>8</v>
      </c>
      <c r="D767">
        <v>4055.44</v>
      </c>
    </row>
    <row r="768" spans="1:4" x14ac:dyDescent="0.25">
      <c r="A768" t="s">
        <v>318</v>
      </c>
      <c r="B768" t="s">
        <v>5</v>
      </c>
      <c r="C768">
        <v>8</v>
      </c>
      <c r="D768">
        <v>1856.74</v>
      </c>
    </row>
    <row r="769" spans="1:4" x14ac:dyDescent="0.25">
      <c r="A769" t="s">
        <v>574</v>
      </c>
      <c r="B769" t="s">
        <v>5</v>
      </c>
      <c r="C769">
        <v>8</v>
      </c>
      <c r="D769">
        <v>1282.8399999999999</v>
      </c>
    </row>
    <row r="770" spans="1:4" x14ac:dyDescent="0.25">
      <c r="A770" t="s">
        <v>359</v>
      </c>
      <c r="B770" t="s">
        <v>5</v>
      </c>
      <c r="C770">
        <v>9</v>
      </c>
      <c r="D770">
        <v>2961.76</v>
      </c>
    </row>
    <row r="771" spans="1:4" x14ac:dyDescent="0.25">
      <c r="A771" t="s">
        <v>541</v>
      </c>
      <c r="B771" t="s">
        <v>5</v>
      </c>
      <c r="C771">
        <v>9</v>
      </c>
      <c r="D771">
        <v>1651.48</v>
      </c>
    </row>
    <row r="772" spans="1:4" x14ac:dyDescent="0.25">
      <c r="A772" t="s">
        <v>575</v>
      </c>
      <c r="B772" t="s">
        <v>5</v>
      </c>
      <c r="C772">
        <v>9</v>
      </c>
      <c r="D772">
        <v>1821.2</v>
      </c>
    </row>
    <row r="773" spans="1:4" x14ac:dyDescent="0.25">
      <c r="A773" t="s">
        <v>576</v>
      </c>
      <c r="B773" t="s">
        <v>5</v>
      </c>
      <c r="C773">
        <v>9</v>
      </c>
      <c r="D773">
        <v>7559.1</v>
      </c>
    </row>
    <row r="774" spans="1:4" x14ac:dyDescent="0.25">
      <c r="A774" t="s">
        <v>577</v>
      </c>
      <c r="B774" t="s">
        <v>19</v>
      </c>
      <c r="C774">
        <v>9</v>
      </c>
      <c r="D774">
        <v>3526.74</v>
      </c>
    </row>
    <row r="775" spans="1:4" x14ac:dyDescent="0.25">
      <c r="A775" t="s">
        <v>578</v>
      </c>
      <c r="B775" t="s">
        <v>5</v>
      </c>
      <c r="C775">
        <v>9</v>
      </c>
      <c r="D775">
        <v>2375.21</v>
      </c>
    </row>
    <row r="776" spans="1:4" x14ac:dyDescent="0.25">
      <c r="A776" t="s">
        <v>429</v>
      </c>
      <c r="B776" t="s">
        <v>5</v>
      </c>
      <c r="C776">
        <v>9</v>
      </c>
      <c r="D776">
        <v>5182.7</v>
      </c>
    </row>
    <row r="777" spans="1:4" x14ac:dyDescent="0.25">
      <c r="A777" t="s">
        <v>579</v>
      </c>
      <c r="B777" t="s">
        <v>5</v>
      </c>
      <c r="C777">
        <v>9</v>
      </c>
      <c r="D777">
        <v>4282.47</v>
      </c>
    </row>
    <row r="778" spans="1:4" x14ac:dyDescent="0.25">
      <c r="A778" t="s">
        <v>127</v>
      </c>
      <c r="B778" t="s">
        <v>5</v>
      </c>
      <c r="C778">
        <v>9</v>
      </c>
      <c r="D778">
        <v>2879.28</v>
      </c>
    </row>
    <row r="779" spans="1:4" x14ac:dyDescent="0.25">
      <c r="A779" t="s">
        <v>580</v>
      </c>
      <c r="B779" t="s">
        <v>5</v>
      </c>
      <c r="C779">
        <v>9</v>
      </c>
      <c r="D779">
        <v>10294.42</v>
      </c>
    </row>
    <row r="780" spans="1:4" x14ac:dyDescent="0.25">
      <c r="A780" t="s">
        <v>121</v>
      </c>
      <c r="B780" t="s">
        <v>5</v>
      </c>
      <c r="C780">
        <v>9</v>
      </c>
      <c r="D780">
        <v>3598.56</v>
      </c>
    </row>
    <row r="781" spans="1:4" x14ac:dyDescent="0.25">
      <c r="A781" t="s">
        <v>216</v>
      </c>
      <c r="B781" t="s">
        <v>5</v>
      </c>
      <c r="C781">
        <v>9</v>
      </c>
      <c r="D781">
        <v>9545.98</v>
      </c>
    </row>
    <row r="782" spans="1:4" x14ac:dyDescent="0.25">
      <c r="A782" t="s">
        <v>581</v>
      </c>
      <c r="B782" t="s">
        <v>5</v>
      </c>
      <c r="C782">
        <v>9</v>
      </c>
      <c r="D782">
        <v>3983.72</v>
      </c>
    </row>
    <row r="783" spans="1:4" x14ac:dyDescent="0.25">
      <c r="A783" t="s">
        <v>582</v>
      </c>
      <c r="B783" t="s">
        <v>5</v>
      </c>
      <c r="C783">
        <v>9</v>
      </c>
      <c r="D783">
        <v>3109.97</v>
      </c>
    </row>
    <row r="784" spans="1:4" x14ac:dyDescent="0.25">
      <c r="A784" t="s">
        <v>583</v>
      </c>
      <c r="B784" t="s">
        <v>19</v>
      </c>
      <c r="C784">
        <v>9</v>
      </c>
      <c r="D784">
        <v>503.82</v>
      </c>
    </row>
    <row r="785" spans="1:4" x14ac:dyDescent="0.25">
      <c r="A785" t="s">
        <v>142</v>
      </c>
      <c r="B785" t="s">
        <v>5</v>
      </c>
      <c r="C785">
        <v>9</v>
      </c>
      <c r="D785">
        <v>15712.25</v>
      </c>
    </row>
    <row r="786" spans="1:4" x14ac:dyDescent="0.25">
      <c r="A786" t="s">
        <v>584</v>
      </c>
      <c r="B786" t="s">
        <v>5</v>
      </c>
      <c r="C786">
        <v>9</v>
      </c>
      <c r="D786">
        <v>11338.74</v>
      </c>
    </row>
    <row r="787" spans="1:4" x14ac:dyDescent="0.25">
      <c r="A787" t="s">
        <v>192</v>
      </c>
      <c r="B787" t="s">
        <v>5</v>
      </c>
      <c r="C787">
        <v>9</v>
      </c>
      <c r="D787">
        <v>2591.14</v>
      </c>
    </row>
    <row r="788" spans="1:4" x14ac:dyDescent="0.25">
      <c r="A788" t="s">
        <v>585</v>
      </c>
      <c r="B788" t="s">
        <v>5</v>
      </c>
      <c r="C788">
        <v>9</v>
      </c>
      <c r="D788">
        <v>1712.99</v>
      </c>
    </row>
    <row r="789" spans="1:4" x14ac:dyDescent="0.25">
      <c r="A789" t="s">
        <v>586</v>
      </c>
      <c r="B789" t="s">
        <v>5</v>
      </c>
      <c r="C789">
        <v>9</v>
      </c>
      <c r="D789">
        <v>5831.03</v>
      </c>
    </row>
    <row r="790" spans="1:4" x14ac:dyDescent="0.25">
      <c r="A790" t="s">
        <v>288</v>
      </c>
      <c r="B790" t="s">
        <v>5</v>
      </c>
      <c r="C790">
        <v>9</v>
      </c>
      <c r="D790">
        <v>7960.01</v>
      </c>
    </row>
    <row r="791" spans="1:4" x14ac:dyDescent="0.25">
      <c r="A791" t="s">
        <v>587</v>
      </c>
      <c r="B791" t="s">
        <v>5</v>
      </c>
      <c r="C791">
        <v>9</v>
      </c>
      <c r="D791">
        <v>712.69</v>
      </c>
    </row>
    <row r="792" spans="1:4" x14ac:dyDescent="0.25">
      <c r="A792" t="s">
        <v>155</v>
      </c>
      <c r="B792" t="s">
        <v>5</v>
      </c>
      <c r="C792">
        <v>9</v>
      </c>
      <c r="D792">
        <v>5326.67</v>
      </c>
    </row>
    <row r="793" spans="1:4" x14ac:dyDescent="0.25">
      <c r="A793" t="s">
        <v>366</v>
      </c>
      <c r="B793" t="s">
        <v>5</v>
      </c>
      <c r="C793">
        <v>9</v>
      </c>
      <c r="D793">
        <v>3497.58</v>
      </c>
    </row>
    <row r="794" spans="1:4" x14ac:dyDescent="0.25">
      <c r="A794" t="s">
        <v>588</v>
      </c>
      <c r="B794" t="s">
        <v>5</v>
      </c>
      <c r="C794">
        <v>9</v>
      </c>
      <c r="D794">
        <v>2204.37</v>
      </c>
    </row>
    <row r="795" spans="1:4" x14ac:dyDescent="0.25">
      <c r="A795" t="s">
        <v>589</v>
      </c>
      <c r="B795" t="s">
        <v>5</v>
      </c>
      <c r="C795">
        <v>9</v>
      </c>
      <c r="D795">
        <v>198.65</v>
      </c>
    </row>
    <row r="796" spans="1:4" x14ac:dyDescent="0.25">
      <c r="A796" t="s">
        <v>590</v>
      </c>
      <c r="B796" t="s">
        <v>5</v>
      </c>
      <c r="C796">
        <v>9</v>
      </c>
      <c r="D796">
        <v>1779.43</v>
      </c>
    </row>
    <row r="797" spans="1:4" x14ac:dyDescent="0.25">
      <c r="A797" t="s">
        <v>574</v>
      </c>
      <c r="B797" t="s">
        <v>5</v>
      </c>
      <c r="C797">
        <v>9</v>
      </c>
      <c r="D797">
        <v>4171.6099999999997</v>
      </c>
    </row>
    <row r="798" spans="1:4" x14ac:dyDescent="0.25">
      <c r="A798" t="s">
        <v>591</v>
      </c>
      <c r="B798" t="s">
        <v>5</v>
      </c>
      <c r="C798">
        <v>9</v>
      </c>
      <c r="D798">
        <v>1403.77</v>
      </c>
    </row>
    <row r="799" spans="1:4" x14ac:dyDescent="0.25">
      <c r="A799" t="s">
        <v>592</v>
      </c>
      <c r="B799" t="s">
        <v>5</v>
      </c>
      <c r="C799">
        <v>9</v>
      </c>
      <c r="D799">
        <v>9640.57</v>
      </c>
    </row>
    <row r="800" spans="1:4" x14ac:dyDescent="0.25">
      <c r="A800" t="s">
        <v>489</v>
      </c>
      <c r="B800" t="s">
        <v>5</v>
      </c>
      <c r="C800">
        <v>9</v>
      </c>
      <c r="D800">
        <v>8908.65</v>
      </c>
    </row>
    <row r="801" spans="1:4" x14ac:dyDescent="0.25">
      <c r="A801" t="s">
        <v>593</v>
      </c>
      <c r="B801" t="s">
        <v>5</v>
      </c>
      <c r="C801">
        <v>9</v>
      </c>
      <c r="D801">
        <v>5614.6</v>
      </c>
    </row>
    <row r="802" spans="1:4" x14ac:dyDescent="0.25">
      <c r="A802" t="s">
        <v>594</v>
      </c>
      <c r="B802" t="s">
        <v>5</v>
      </c>
      <c r="C802">
        <v>9</v>
      </c>
      <c r="D802">
        <v>7273.91</v>
      </c>
    </row>
    <row r="803" spans="1:4" x14ac:dyDescent="0.25">
      <c r="A803" t="s">
        <v>595</v>
      </c>
      <c r="B803" t="s">
        <v>5</v>
      </c>
      <c r="C803">
        <v>9</v>
      </c>
      <c r="D803">
        <v>3196.13</v>
      </c>
    </row>
    <row r="804" spans="1:4" x14ac:dyDescent="0.25">
      <c r="A804" t="s">
        <v>596</v>
      </c>
      <c r="B804" t="s">
        <v>5</v>
      </c>
      <c r="C804">
        <v>9</v>
      </c>
      <c r="D804">
        <v>2608.96</v>
      </c>
    </row>
    <row r="805" spans="1:4" x14ac:dyDescent="0.25">
      <c r="A805" t="s">
        <v>450</v>
      </c>
      <c r="B805" t="s">
        <v>5</v>
      </c>
      <c r="C805">
        <v>9</v>
      </c>
      <c r="D805">
        <v>13534.31</v>
      </c>
    </row>
    <row r="806" spans="1:4" x14ac:dyDescent="0.25">
      <c r="A806" t="s">
        <v>391</v>
      </c>
      <c r="B806" t="s">
        <v>5</v>
      </c>
      <c r="C806">
        <v>9</v>
      </c>
      <c r="D806">
        <v>3598.56</v>
      </c>
    </row>
    <row r="807" spans="1:4" x14ac:dyDescent="0.25">
      <c r="A807" t="s">
        <v>597</v>
      </c>
      <c r="B807" t="s">
        <v>5</v>
      </c>
      <c r="C807">
        <v>9</v>
      </c>
      <c r="D807">
        <v>4292.05</v>
      </c>
    </row>
    <row r="808" spans="1:4" x14ac:dyDescent="0.25">
      <c r="A808" t="s">
        <v>562</v>
      </c>
      <c r="B808" t="s">
        <v>5</v>
      </c>
      <c r="C808">
        <v>9</v>
      </c>
      <c r="D808">
        <v>2519.1</v>
      </c>
    </row>
    <row r="809" spans="1:4" x14ac:dyDescent="0.25">
      <c r="A809" t="s">
        <v>598</v>
      </c>
      <c r="B809" t="s">
        <v>5</v>
      </c>
      <c r="C809">
        <v>9</v>
      </c>
      <c r="D809">
        <v>1864.13</v>
      </c>
    </row>
    <row r="810" spans="1:4" x14ac:dyDescent="0.25">
      <c r="A810" t="s">
        <v>599</v>
      </c>
      <c r="B810" t="s">
        <v>5</v>
      </c>
      <c r="C810">
        <v>9</v>
      </c>
      <c r="D810">
        <v>6086</v>
      </c>
    </row>
    <row r="811" spans="1:4" x14ac:dyDescent="0.25">
      <c r="A811" t="s">
        <v>488</v>
      </c>
      <c r="B811" t="s">
        <v>5</v>
      </c>
      <c r="C811">
        <v>9</v>
      </c>
      <c r="D811">
        <v>64.760000000000005</v>
      </c>
    </row>
    <row r="812" spans="1:4" x14ac:dyDescent="0.25">
      <c r="A812" t="s">
        <v>600</v>
      </c>
      <c r="B812" t="s">
        <v>5</v>
      </c>
      <c r="C812">
        <v>9</v>
      </c>
      <c r="D812">
        <v>4434.41</v>
      </c>
    </row>
    <row r="813" spans="1:4" x14ac:dyDescent="0.25">
      <c r="A813" t="s">
        <v>601</v>
      </c>
      <c r="B813" t="s">
        <v>5</v>
      </c>
      <c r="C813">
        <v>9</v>
      </c>
      <c r="D813">
        <v>1169.77</v>
      </c>
    </row>
    <row r="814" spans="1:4" x14ac:dyDescent="0.25">
      <c r="A814" t="s">
        <v>427</v>
      </c>
      <c r="B814" t="s">
        <v>5</v>
      </c>
      <c r="C814">
        <v>9</v>
      </c>
      <c r="D814">
        <v>13390.33</v>
      </c>
    </row>
    <row r="815" spans="1:4" x14ac:dyDescent="0.25">
      <c r="A815" t="s">
        <v>468</v>
      </c>
      <c r="B815" t="s">
        <v>5</v>
      </c>
      <c r="C815">
        <v>9</v>
      </c>
      <c r="D815">
        <v>7774.38</v>
      </c>
    </row>
    <row r="816" spans="1:4" x14ac:dyDescent="0.25">
      <c r="A816" t="s">
        <v>23</v>
      </c>
      <c r="B816" t="s">
        <v>5</v>
      </c>
      <c r="C816">
        <v>9</v>
      </c>
      <c r="D816">
        <v>1554.88</v>
      </c>
    </row>
    <row r="817" spans="1:4" x14ac:dyDescent="0.25">
      <c r="A817" t="s">
        <v>602</v>
      </c>
      <c r="B817" t="s">
        <v>5</v>
      </c>
      <c r="C817">
        <v>9</v>
      </c>
      <c r="D817">
        <v>11014.78</v>
      </c>
    </row>
    <row r="818" spans="1:4" x14ac:dyDescent="0.25">
      <c r="A818" t="s">
        <v>603</v>
      </c>
      <c r="B818" t="s">
        <v>5</v>
      </c>
      <c r="C818">
        <v>9</v>
      </c>
      <c r="D818">
        <v>1079.78</v>
      </c>
    </row>
    <row r="819" spans="1:4" x14ac:dyDescent="0.25">
      <c r="A819" t="s">
        <v>604</v>
      </c>
      <c r="B819" t="s">
        <v>5</v>
      </c>
      <c r="C819">
        <v>9</v>
      </c>
      <c r="D819">
        <v>7180.29</v>
      </c>
    </row>
    <row r="820" spans="1:4" x14ac:dyDescent="0.25">
      <c r="A820" t="s">
        <v>605</v>
      </c>
      <c r="B820" t="s">
        <v>19</v>
      </c>
      <c r="C820">
        <v>9</v>
      </c>
      <c r="D820">
        <v>287.82</v>
      </c>
    </row>
    <row r="821" spans="1:4" x14ac:dyDescent="0.25">
      <c r="A821" t="s">
        <v>483</v>
      </c>
      <c r="B821" t="s">
        <v>5</v>
      </c>
      <c r="C821">
        <v>9</v>
      </c>
      <c r="D821">
        <v>777.38</v>
      </c>
    </row>
    <row r="822" spans="1:4" x14ac:dyDescent="0.25">
      <c r="A822" t="s">
        <v>117</v>
      </c>
      <c r="B822" t="s">
        <v>5</v>
      </c>
      <c r="C822">
        <v>9</v>
      </c>
      <c r="D822">
        <v>13822.27</v>
      </c>
    </row>
    <row r="823" spans="1:4" x14ac:dyDescent="0.25">
      <c r="A823" t="s">
        <v>606</v>
      </c>
      <c r="B823" t="s">
        <v>5</v>
      </c>
      <c r="C823">
        <v>9</v>
      </c>
      <c r="D823">
        <v>251.93</v>
      </c>
    </row>
    <row r="824" spans="1:4" x14ac:dyDescent="0.25">
      <c r="A824" t="s">
        <v>307</v>
      </c>
      <c r="B824" t="s">
        <v>5</v>
      </c>
      <c r="C824">
        <v>9</v>
      </c>
      <c r="D824">
        <v>9775.85</v>
      </c>
    </row>
    <row r="825" spans="1:4" x14ac:dyDescent="0.25">
      <c r="A825" t="s">
        <v>607</v>
      </c>
      <c r="B825" t="s">
        <v>5</v>
      </c>
      <c r="C825">
        <v>9</v>
      </c>
      <c r="D825">
        <v>14362.97</v>
      </c>
    </row>
    <row r="826" spans="1:4" x14ac:dyDescent="0.25">
      <c r="A826" t="s">
        <v>608</v>
      </c>
      <c r="B826" t="s">
        <v>5</v>
      </c>
      <c r="C826">
        <v>9</v>
      </c>
      <c r="D826">
        <v>3625.33</v>
      </c>
    </row>
    <row r="827" spans="1:4" x14ac:dyDescent="0.25">
      <c r="A827" t="s">
        <v>609</v>
      </c>
      <c r="B827" t="s">
        <v>5</v>
      </c>
      <c r="C827">
        <v>9</v>
      </c>
      <c r="D827">
        <v>4049.1</v>
      </c>
    </row>
    <row r="828" spans="1:4" x14ac:dyDescent="0.25">
      <c r="A828" t="s">
        <v>340</v>
      </c>
      <c r="B828" t="s">
        <v>5</v>
      </c>
      <c r="C828">
        <v>9</v>
      </c>
      <c r="D828">
        <v>1799.64</v>
      </c>
    </row>
    <row r="829" spans="1:4" x14ac:dyDescent="0.25">
      <c r="A829" t="s">
        <v>170</v>
      </c>
      <c r="B829" t="s">
        <v>5</v>
      </c>
      <c r="C829">
        <v>9</v>
      </c>
      <c r="D829">
        <v>11521.85</v>
      </c>
    </row>
    <row r="830" spans="1:4" x14ac:dyDescent="0.25">
      <c r="A830" t="s">
        <v>610</v>
      </c>
      <c r="B830" t="s">
        <v>5</v>
      </c>
      <c r="C830">
        <v>9</v>
      </c>
      <c r="D830">
        <v>2690.59</v>
      </c>
    </row>
    <row r="831" spans="1:4" x14ac:dyDescent="0.25">
      <c r="A831" t="s">
        <v>611</v>
      </c>
      <c r="B831" t="s">
        <v>5</v>
      </c>
      <c r="C831">
        <v>9</v>
      </c>
      <c r="D831">
        <v>24622.63</v>
      </c>
    </row>
    <row r="832" spans="1:4" x14ac:dyDescent="0.25">
      <c r="A832" t="s">
        <v>612</v>
      </c>
      <c r="B832" t="s">
        <v>5</v>
      </c>
      <c r="C832">
        <v>9</v>
      </c>
      <c r="D832">
        <v>5355.68</v>
      </c>
    </row>
    <row r="833" spans="1:4" x14ac:dyDescent="0.25">
      <c r="A833" t="s">
        <v>11</v>
      </c>
      <c r="B833" t="s">
        <v>5</v>
      </c>
      <c r="C833">
        <v>9</v>
      </c>
      <c r="D833">
        <v>47.68</v>
      </c>
    </row>
    <row r="834" spans="1:4" x14ac:dyDescent="0.25">
      <c r="A834" t="s">
        <v>613</v>
      </c>
      <c r="B834" t="s">
        <v>5</v>
      </c>
      <c r="C834">
        <v>9</v>
      </c>
      <c r="D834">
        <v>22336.69</v>
      </c>
    </row>
    <row r="835" spans="1:4" x14ac:dyDescent="0.25">
      <c r="A835" t="s">
        <v>174</v>
      </c>
      <c r="B835" t="s">
        <v>5</v>
      </c>
      <c r="C835">
        <v>9</v>
      </c>
      <c r="D835">
        <v>2563.9699999999998</v>
      </c>
    </row>
    <row r="836" spans="1:4" x14ac:dyDescent="0.25">
      <c r="A836" t="s">
        <v>614</v>
      </c>
      <c r="B836" t="s">
        <v>5</v>
      </c>
      <c r="C836">
        <v>9</v>
      </c>
      <c r="D836">
        <v>2826.83</v>
      </c>
    </row>
    <row r="837" spans="1:4" x14ac:dyDescent="0.25">
      <c r="A837" t="s">
        <v>615</v>
      </c>
      <c r="B837" t="s">
        <v>5</v>
      </c>
      <c r="C837">
        <v>9</v>
      </c>
      <c r="D837">
        <v>7713.83</v>
      </c>
    </row>
    <row r="838" spans="1:4" x14ac:dyDescent="0.25">
      <c r="A838" t="s">
        <v>45</v>
      </c>
      <c r="B838" t="s">
        <v>19</v>
      </c>
      <c r="C838">
        <v>9</v>
      </c>
      <c r="D838">
        <v>415.64</v>
      </c>
    </row>
    <row r="839" spans="1:4" x14ac:dyDescent="0.25">
      <c r="A839" t="s">
        <v>468</v>
      </c>
      <c r="B839" t="s">
        <v>5</v>
      </c>
      <c r="C839">
        <v>9</v>
      </c>
      <c r="D839">
        <v>13390.33</v>
      </c>
    </row>
    <row r="840" spans="1:4" x14ac:dyDescent="0.25">
      <c r="A840" t="s">
        <v>484</v>
      </c>
      <c r="B840" t="s">
        <v>5</v>
      </c>
      <c r="C840">
        <v>9</v>
      </c>
      <c r="D840">
        <v>3454.56</v>
      </c>
    </row>
    <row r="841" spans="1:4" x14ac:dyDescent="0.25">
      <c r="A841" t="s">
        <v>159</v>
      </c>
      <c r="B841" t="s">
        <v>19</v>
      </c>
      <c r="C841">
        <v>9</v>
      </c>
      <c r="D841">
        <v>1651.91</v>
      </c>
    </row>
    <row r="842" spans="1:4" x14ac:dyDescent="0.25">
      <c r="A842" t="s">
        <v>616</v>
      </c>
      <c r="B842" t="s">
        <v>5</v>
      </c>
      <c r="C842">
        <v>9</v>
      </c>
      <c r="D842">
        <v>2159.2800000000002</v>
      </c>
    </row>
    <row r="843" spans="1:4" x14ac:dyDescent="0.25">
      <c r="A843" t="s">
        <v>617</v>
      </c>
      <c r="B843" t="s">
        <v>5</v>
      </c>
      <c r="C843">
        <v>9</v>
      </c>
      <c r="D843">
        <v>2359.6</v>
      </c>
    </row>
    <row r="844" spans="1:4" x14ac:dyDescent="0.25">
      <c r="A844" t="s">
        <v>618</v>
      </c>
      <c r="B844" t="s">
        <v>5</v>
      </c>
      <c r="C844">
        <v>9</v>
      </c>
      <c r="D844">
        <v>2526.5</v>
      </c>
    </row>
    <row r="845" spans="1:4" x14ac:dyDescent="0.25">
      <c r="A845" t="s">
        <v>619</v>
      </c>
      <c r="B845" t="s">
        <v>5</v>
      </c>
      <c r="C845">
        <v>9</v>
      </c>
      <c r="D845">
        <v>413.91</v>
      </c>
    </row>
    <row r="846" spans="1:4" x14ac:dyDescent="0.25">
      <c r="A846" t="s">
        <v>620</v>
      </c>
      <c r="B846" t="s">
        <v>5</v>
      </c>
      <c r="C846">
        <v>9</v>
      </c>
      <c r="D846">
        <v>14938.51</v>
      </c>
    </row>
    <row r="847" spans="1:4" x14ac:dyDescent="0.25">
      <c r="A847" t="s">
        <v>9</v>
      </c>
      <c r="B847" t="s">
        <v>5</v>
      </c>
      <c r="C847">
        <v>9</v>
      </c>
      <c r="D847">
        <v>2573.77</v>
      </c>
    </row>
    <row r="848" spans="1:4" x14ac:dyDescent="0.25">
      <c r="A848" t="s">
        <v>546</v>
      </c>
      <c r="B848" t="s">
        <v>5</v>
      </c>
      <c r="C848">
        <v>9</v>
      </c>
      <c r="D848">
        <v>1349.73</v>
      </c>
    </row>
    <row r="849" spans="1:4" x14ac:dyDescent="0.25">
      <c r="A849" t="s">
        <v>621</v>
      </c>
      <c r="B849" t="s">
        <v>5</v>
      </c>
      <c r="C849">
        <v>9</v>
      </c>
      <c r="D849">
        <v>2152.33</v>
      </c>
    </row>
    <row r="850" spans="1:4" x14ac:dyDescent="0.25">
      <c r="A850" t="s">
        <v>622</v>
      </c>
      <c r="B850" t="s">
        <v>5</v>
      </c>
      <c r="C850">
        <v>9</v>
      </c>
      <c r="D850">
        <v>6154.97</v>
      </c>
    </row>
    <row r="851" spans="1:4" x14ac:dyDescent="0.25">
      <c r="A851" t="s">
        <v>623</v>
      </c>
      <c r="B851" t="s">
        <v>5</v>
      </c>
      <c r="C851">
        <v>9</v>
      </c>
      <c r="D851">
        <v>856.49</v>
      </c>
    </row>
    <row r="852" spans="1:4" x14ac:dyDescent="0.25">
      <c r="A852" t="s">
        <v>360</v>
      </c>
      <c r="B852" t="s">
        <v>5</v>
      </c>
      <c r="C852">
        <v>9</v>
      </c>
      <c r="D852">
        <v>1133.8399999999999</v>
      </c>
    </row>
    <row r="853" spans="1:4" x14ac:dyDescent="0.25">
      <c r="A853" t="s">
        <v>624</v>
      </c>
      <c r="B853" t="s">
        <v>5</v>
      </c>
      <c r="C853">
        <v>9</v>
      </c>
      <c r="D853">
        <v>4836.67</v>
      </c>
    </row>
    <row r="854" spans="1:4" x14ac:dyDescent="0.25">
      <c r="A854" t="s">
        <v>427</v>
      </c>
      <c r="B854" t="s">
        <v>5</v>
      </c>
      <c r="C854">
        <v>9</v>
      </c>
      <c r="D854">
        <v>8782.9</v>
      </c>
    </row>
    <row r="855" spans="1:4" x14ac:dyDescent="0.25">
      <c r="A855" t="s">
        <v>625</v>
      </c>
      <c r="B855" t="s">
        <v>5</v>
      </c>
      <c r="C855">
        <v>9</v>
      </c>
      <c r="D855">
        <v>15227.15</v>
      </c>
    </row>
    <row r="856" spans="1:4" x14ac:dyDescent="0.25">
      <c r="A856" t="s">
        <v>370</v>
      </c>
      <c r="B856" t="s">
        <v>5</v>
      </c>
      <c r="C856">
        <v>9</v>
      </c>
      <c r="D856">
        <v>2383.7800000000002</v>
      </c>
    </row>
    <row r="857" spans="1:4" x14ac:dyDescent="0.25">
      <c r="A857" t="s">
        <v>219</v>
      </c>
      <c r="B857" t="s">
        <v>5</v>
      </c>
      <c r="C857">
        <v>9</v>
      </c>
      <c r="D857">
        <v>5543.01</v>
      </c>
    </row>
    <row r="858" spans="1:4" x14ac:dyDescent="0.25">
      <c r="A858" t="s">
        <v>427</v>
      </c>
      <c r="B858" t="s">
        <v>5</v>
      </c>
      <c r="C858">
        <v>9</v>
      </c>
      <c r="D858">
        <v>4949.55</v>
      </c>
    </row>
    <row r="859" spans="1:4" x14ac:dyDescent="0.25">
      <c r="A859" t="s">
        <v>626</v>
      </c>
      <c r="B859" t="s">
        <v>5</v>
      </c>
      <c r="C859">
        <v>9</v>
      </c>
      <c r="D859">
        <v>9473.51</v>
      </c>
    </row>
    <row r="860" spans="1:4" x14ac:dyDescent="0.25">
      <c r="A860" t="s">
        <v>627</v>
      </c>
      <c r="B860" t="s">
        <v>5</v>
      </c>
      <c r="C860">
        <v>9</v>
      </c>
      <c r="D860">
        <v>4308.07</v>
      </c>
    </row>
    <row r="861" spans="1:4" x14ac:dyDescent="0.25">
      <c r="A861" t="s">
        <v>168</v>
      </c>
      <c r="B861" t="s">
        <v>5</v>
      </c>
      <c r="C861">
        <v>9</v>
      </c>
      <c r="D861">
        <v>3599.55</v>
      </c>
    </row>
    <row r="862" spans="1:4" x14ac:dyDescent="0.25">
      <c r="A862" t="s">
        <v>628</v>
      </c>
      <c r="B862" t="s">
        <v>5</v>
      </c>
      <c r="C862">
        <v>10</v>
      </c>
      <c r="D862">
        <v>5247.83</v>
      </c>
    </row>
    <row r="863" spans="1:4" x14ac:dyDescent="0.25">
      <c r="A863" t="s">
        <v>455</v>
      </c>
      <c r="B863" t="s">
        <v>5</v>
      </c>
      <c r="C863">
        <v>10</v>
      </c>
      <c r="D863">
        <v>2478.94</v>
      </c>
    </row>
    <row r="864" spans="1:4" x14ac:dyDescent="0.25">
      <c r="A864" t="s">
        <v>629</v>
      </c>
      <c r="B864" t="s">
        <v>5</v>
      </c>
      <c r="C864">
        <v>10</v>
      </c>
      <c r="D864">
        <v>71.98</v>
      </c>
    </row>
    <row r="865" spans="1:4" x14ac:dyDescent="0.25">
      <c r="A865" t="s">
        <v>368</v>
      </c>
      <c r="B865" t="s">
        <v>5</v>
      </c>
      <c r="C865">
        <v>10</v>
      </c>
      <c r="D865">
        <v>938.56</v>
      </c>
    </row>
    <row r="866" spans="1:4" x14ac:dyDescent="0.25">
      <c r="A866" t="s">
        <v>630</v>
      </c>
      <c r="B866" t="s">
        <v>5</v>
      </c>
      <c r="C866">
        <v>10</v>
      </c>
      <c r="D866">
        <v>2565.6799999999998</v>
      </c>
    </row>
    <row r="867" spans="1:4" x14ac:dyDescent="0.25">
      <c r="A867" t="s">
        <v>631</v>
      </c>
      <c r="B867" t="s">
        <v>19</v>
      </c>
      <c r="C867">
        <v>10</v>
      </c>
      <c r="D867">
        <v>1529.55</v>
      </c>
    </row>
    <row r="868" spans="1:4" x14ac:dyDescent="0.25">
      <c r="A868" t="s">
        <v>632</v>
      </c>
      <c r="B868" t="s">
        <v>19</v>
      </c>
      <c r="C868">
        <v>10</v>
      </c>
      <c r="D868">
        <v>1385.46</v>
      </c>
    </row>
    <row r="869" spans="1:4" x14ac:dyDescent="0.25">
      <c r="A869" t="s">
        <v>633</v>
      </c>
      <c r="B869" t="s">
        <v>5</v>
      </c>
      <c r="C869">
        <v>10</v>
      </c>
      <c r="D869">
        <v>7288.38</v>
      </c>
    </row>
    <row r="870" spans="1:4" x14ac:dyDescent="0.25">
      <c r="A870" t="s">
        <v>195</v>
      </c>
      <c r="B870" t="s">
        <v>5</v>
      </c>
      <c r="C870">
        <v>10</v>
      </c>
      <c r="D870">
        <v>5441.9</v>
      </c>
    </row>
    <row r="871" spans="1:4" x14ac:dyDescent="0.25">
      <c r="A871" t="s">
        <v>512</v>
      </c>
      <c r="B871" t="s">
        <v>5</v>
      </c>
      <c r="C871">
        <v>10</v>
      </c>
      <c r="D871">
        <v>1619.73</v>
      </c>
    </row>
    <row r="872" spans="1:4" x14ac:dyDescent="0.25">
      <c r="A872" t="s">
        <v>634</v>
      </c>
      <c r="B872" t="s">
        <v>5</v>
      </c>
      <c r="C872">
        <v>10</v>
      </c>
      <c r="D872">
        <v>7288.54</v>
      </c>
    </row>
    <row r="873" spans="1:4" x14ac:dyDescent="0.25">
      <c r="A873" t="s">
        <v>38</v>
      </c>
      <c r="B873" t="s">
        <v>5</v>
      </c>
      <c r="C873">
        <v>10</v>
      </c>
      <c r="D873">
        <v>9178.4699999999993</v>
      </c>
    </row>
    <row r="874" spans="1:4" x14ac:dyDescent="0.25">
      <c r="A874" t="s">
        <v>38</v>
      </c>
      <c r="B874" t="s">
        <v>5</v>
      </c>
      <c r="C874">
        <v>10</v>
      </c>
      <c r="D874">
        <v>5572.03</v>
      </c>
    </row>
    <row r="875" spans="1:4" x14ac:dyDescent="0.25">
      <c r="A875" t="s">
        <v>635</v>
      </c>
      <c r="B875" t="s">
        <v>5</v>
      </c>
      <c r="C875">
        <v>10</v>
      </c>
      <c r="D875">
        <v>6964.45</v>
      </c>
    </row>
    <row r="876" spans="1:4" x14ac:dyDescent="0.25">
      <c r="A876" t="s">
        <v>636</v>
      </c>
      <c r="B876" t="s">
        <v>5</v>
      </c>
      <c r="C876">
        <v>10</v>
      </c>
      <c r="D876">
        <v>4635.1400000000003</v>
      </c>
    </row>
    <row r="877" spans="1:4" x14ac:dyDescent="0.25">
      <c r="A877" t="s">
        <v>104</v>
      </c>
      <c r="B877" t="s">
        <v>5</v>
      </c>
      <c r="C877">
        <v>10</v>
      </c>
      <c r="D877">
        <v>3058.78</v>
      </c>
    </row>
    <row r="878" spans="1:4" x14ac:dyDescent="0.25">
      <c r="A878" t="s">
        <v>637</v>
      </c>
      <c r="B878" t="s">
        <v>5</v>
      </c>
      <c r="C878">
        <v>10</v>
      </c>
      <c r="D878">
        <v>1166.24</v>
      </c>
    </row>
    <row r="879" spans="1:4" x14ac:dyDescent="0.25">
      <c r="A879" t="s">
        <v>70</v>
      </c>
      <c r="B879" t="s">
        <v>5</v>
      </c>
      <c r="C879">
        <v>10</v>
      </c>
      <c r="D879">
        <v>3938.98</v>
      </c>
    </row>
    <row r="880" spans="1:4" x14ac:dyDescent="0.25">
      <c r="A880" t="s">
        <v>638</v>
      </c>
      <c r="B880" t="s">
        <v>5</v>
      </c>
      <c r="C880">
        <v>10</v>
      </c>
      <c r="D880">
        <v>323.91000000000003</v>
      </c>
    </row>
    <row r="881" spans="1:4" x14ac:dyDescent="0.25">
      <c r="A881" t="s">
        <v>639</v>
      </c>
      <c r="B881" t="s">
        <v>5</v>
      </c>
      <c r="C881">
        <v>10</v>
      </c>
      <c r="D881">
        <v>2518.9899999999998</v>
      </c>
    </row>
    <row r="882" spans="1:4" x14ac:dyDescent="0.25">
      <c r="A882" t="s">
        <v>640</v>
      </c>
      <c r="B882" t="s">
        <v>5</v>
      </c>
      <c r="C882">
        <v>10</v>
      </c>
      <c r="D882">
        <v>179.98</v>
      </c>
    </row>
    <row r="883" spans="1:4" x14ac:dyDescent="0.25">
      <c r="A883" t="s">
        <v>641</v>
      </c>
      <c r="B883" t="s">
        <v>5</v>
      </c>
      <c r="C883">
        <v>10</v>
      </c>
      <c r="D883">
        <v>4386.74</v>
      </c>
    </row>
    <row r="884" spans="1:4" x14ac:dyDescent="0.25">
      <c r="A884" t="s">
        <v>642</v>
      </c>
      <c r="B884" t="s">
        <v>5</v>
      </c>
      <c r="C884">
        <v>10</v>
      </c>
      <c r="D884">
        <v>4906.24</v>
      </c>
    </row>
    <row r="885" spans="1:4" x14ac:dyDescent="0.25">
      <c r="A885" t="s">
        <v>643</v>
      </c>
      <c r="B885" t="s">
        <v>5</v>
      </c>
      <c r="C885">
        <v>10</v>
      </c>
      <c r="D885">
        <v>6838.29</v>
      </c>
    </row>
    <row r="886" spans="1:4" x14ac:dyDescent="0.25">
      <c r="A886" t="s">
        <v>644</v>
      </c>
      <c r="B886" t="s">
        <v>19</v>
      </c>
      <c r="C886">
        <v>10</v>
      </c>
      <c r="D886">
        <v>806.18</v>
      </c>
    </row>
    <row r="887" spans="1:4" x14ac:dyDescent="0.25">
      <c r="A887" t="s">
        <v>645</v>
      </c>
      <c r="B887" t="s">
        <v>5</v>
      </c>
      <c r="C887">
        <v>10</v>
      </c>
      <c r="D887">
        <v>8638.27</v>
      </c>
    </row>
    <row r="888" spans="1:4" x14ac:dyDescent="0.25">
      <c r="A888" t="s">
        <v>126</v>
      </c>
      <c r="B888" t="s">
        <v>5</v>
      </c>
      <c r="C888">
        <v>10</v>
      </c>
      <c r="D888">
        <v>18574.45</v>
      </c>
    </row>
    <row r="889" spans="1:4" x14ac:dyDescent="0.25">
      <c r="A889" t="s">
        <v>646</v>
      </c>
      <c r="B889" t="s">
        <v>5</v>
      </c>
      <c r="C889">
        <v>10</v>
      </c>
      <c r="D889">
        <v>32.36</v>
      </c>
    </row>
    <row r="890" spans="1:4" x14ac:dyDescent="0.25">
      <c r="A890" t="s">
        <v>647</v>
      </c>
      <c r="B890" t="s">
        <v>5</v>
      </c>
      <c r="C890">
        <v>10</v>
      </c>
      <c r="D890">
        <v>3674.99</v>
      </c>
    </row>
    <row r="891" spans="1:4" x14ac:dyDescent="0.25">
      <c r="A891" t="s">
        <v>648</v>
      </c>
      <c r="B891" t="s">
        <v>19</v>
      </c>
      <c r="C891">
        <v>10</v>
      </c>
      <c r="D891">
        <v>350.73</v>
      </c>
    </row>
    <row r="892" spans="1:4" x14ac:dyDescent="0.25">
      <c r="A892" t="s">
        <v>624</v>
      </c>
      <c r="B892" t="s">
        <v>5</v>
      </c>
      <c r="C892">
        <v>10</v>
      </c>
      <c r="D892">
        <v>3022.92</v>
      </c>
    </row>
    <row r="893" spans="1:4" x14ac:dyDescent="0.25">
      <c r="A893" t="s">
        <v>281</v>
      </c>
      <c r="B893" t="s">
        <v>5</v>
      </c>
      <c r="C893">
        <v>10</v>
      </c>
      <c r="D893">
        <v>3779.75</v>
      </c>
    </row>
    <row r="894" spans="1:4" x14ac:dyDescent="0.25">
      <c r="A894" t="s">
        <v>649</v>
      </c>
      <c r="B894" t="s">
        <v>5</v>
      </c>
      <c r="C894">
        <v>10</v>
      </c>
      <c r="D894">
        <v>2699.1</v>
      </c>
    </row>
    <row r="895" spans="1:4" x14ac:dyDescent="0.25">
      <c r="A895" t="s">
        <v>650</v>
      </c>
      <c r="B895" t="s">
        <v>5</v>
      </c>
      <c r="C895">
        <v>10</v>
      </c>
      <c r="D895">
        <v>44.98</v>
      </c>
    </row>
    <row r="896" spans="1:4" x14ac:dyDescent="0.25">
      <c r="A896" t="s">
        <v>651</v>
      </c>
      <c r="B896" t="s">
        <v>5</v>
      </c>
      <c r="C896">
        <v>10</v>
      </c>
      <c r="D896">
        <v>2276.0100000000002</v>
      </c>
    </row>
    <row r="897" spans="1:4" x14ac:dyDescent="0.25">
      <c r="A897" t="s">
        <v>652</v>
      </c>
      <c r="B897" t="s">
        <v>5</v>
      </c>
      <c r="C897">
        <v>10</v>
      </c>
      <c r="D897">
        <v>1889.37</v>
      </c>
    </row>
    <row r="898" spans="1:4" x14ac:dyDescent="0.25">
      <c r="A898" t="s">
        <v>653</v>
      </c>
      <c r="B898" t="s">
        <v>5</v>
      </c>
      <c r="C898">
        <v>10</v>
      </c>
      <c r="D898">
        <v>352.55</v>
      </c>
    </row>
    <row r="899" spans="1:4" x14ac:dyDescent="0.25">
      <c r="A899" t="s">
        <v>654</v>
      </c>
      <c r="B899" t="s">
        <v>5</v>
      </c>
      <c r="C899">
        <v>10</v>
      </c>
      <c r="D899">
        <v>935.86</v>
      </c>
    </row>
    <row r="900" spans="1:4" x14ac:dyDescent="0.25">
      <c r="A900" t="s">
        <v>655</v>
      </c>
      <c r="B900" t="s">
        <v>19</v>
      </c>
      <c r="C900">
        <v>10</v>
      </c>
      <c r="D900">
        <v>1777.23</v>
      </c>
    </row>
    <row r="901" spans="1:4" x14ac:dyDescent="0.25">
      <c r="A901" t="s">
        <v>656</v>
      </c>
      <c r="B901" t="s">
        <v>5</v>
      </c>
      <c r="C901">
        <v>10</v>
      </c>
      <c r="D901">
        <v>4376.45</v>
      </c>
    </row>
    <row r="902" spans="1:4" x14ac:dyDescent="0.25">
      <c r="A902" t="s">
        <v>253</v>
      </c>
      <c r="B902" t="s">
        <v>5</v>
      </c>
      <c r="C902">
        <v>10</v>
      </c>
      <c r="D902">
        <v>4664.63</v>
      </c>
    </row>
    <row r="903" spans="1:4" x14ac:dyDescent="0.25">
      <c r="A903" t="s">
        <v>657</v>
      </c>
      <c r="B903" t="s">
        <v>5</v>
      </c>
      <c r="C903">
        <v>10</v>
      </c>
      <c r="D903">
        <v>12915.14</v>
      </c>
    </row>
    <row r="904" spans="1:4" x14ac:dyDescent="0.25">
      <c r="A904" t="s">
        <v>658</v>
      </c>
      <c r="B904" t="s">
        <v>5</v>
      </c>
      <c r="C904">
        <v>10</v>
      </c>
      <c r="D904">
        <v>4427.26</v>
      </c>
    </row>
    <row r="905" spans="1:4" x14ac:dyDescent="0.25">
      <c r="A905" t="s">
        <v>659</v>
      </c>
      <c r="B905" t="s">
        <v>5</v>
      </c>
      <c r="C905">
        <v>10</v>
      </c>
      <c r="D905">
        <v>3558.85</v>
      </c>
    </row>
    <row r="906" spans="1:4" x14ac:dyDescent="0.25">
      <c r="A906" t="s">
        <v>660</v>
      </c>
      <c r="B906" t="s">
        <v>5</v>
      </c>
      <c r="C906">
        <v>10</v>
      </c>
      <c r="D906">
        <v>13336.6</v>
      </c>
    </row>
    <row r="907" spans="1:4" x14ac:dyDescent="0.25">
      <c r="A907" t="s">
        <v>661</v>
      </c>
      <c r="B907" t="s">
        <v>5</v>
      </c>
      <c r="C907">
        <v>10</v>
      </c>
      <c r="D907">
        <v>2823.79</v>
      </c>
    </row>
    <row r="908" spans="1:4" x14ac:dyDescent="0.25">
      <c r="A908" t="s">
        <v>662</v>
      </c>
      <c r="B908" t="s">
        <v>5</v>
      </c>
      <c r="C908">
        <v>10</v>
      </c>
      <c r="D908">
        <v>5675.71</v>
      </c>
    </row>
    <row r="909" spans="1:4" x14ac:dyDescent="0.25">
      <c r="A909" t="s">
        <v>663</v>
      </c>
      <c r="B909" t="s">
        <v>19</v>
      </c>
      <c r="C909">
        <v>10</v>
      </c>
      <c r="D909">
        <v>143.91</v>
      </c>
    </row>
    <row r="910" spans="1:4" x14ac:dyDescent="0.25">
      <c r="A910" t="s">
        <v>664</v>
      </c>
      <c r="B910" t="s">
        <v>5</v>
      </c>
      <c r="C910">
        <v>10</v>
      </c>
      <c r="D910">
        <v>719.93</v>
      </c>
    </row>
    <row r="911" spans="1:4" x14ac:dyDescent="0.25">
      <c r="A911" t="s">
        <v>665</v>
      </c>
      <c r="B911" t="s">
        <v>5</v>
      </c>
      <c r="C911">
        <v>10</v>
      </c>
      <c r="D911">
        <v>5614.83</v>
      </c>
    </row>
    <row r="912" spans="1:4" x14ac:dyDescent="0.25">
      <c r="A912" t="s">
        <v>288</v>
      </c>
      <c r="B912" t="s">
        <v>5</v>
      </c>
      <c r="C912">
        <v>10</v>
      </c>
      <c r="D912">
        <v>2332.37</v>
      </c>
    </row>
    <row r="913" spans="1:4" x14ac:dyDescent="0.25">
      <c r="A913" t="s">
        <v>57</v>
      </c>
      <c r="B913" t="s">
        <v>5</v>
      </c>
      <c r="C913">
        <v>10</v>
      </c>
      <c r="D913">
        <v>5207.2</v>
      </c>
    </row>
    <row r="914" spans="1:4" x14ac:dyDescent="0.25">
      <c r="A914" t="s">
        <v>666</v>
      </c>
      <c r="B914" t="s">
        <v>5</v>
      </c>
      <c r="C914">
        <v>10</v>
      </c>
      <c r="D914">
        <v>17818.38</v>
      </c>
    </row>
    <row r="915" spans="1:4" x14ac:dyDescent="0.25">
      <c r="A915" t="s">
        <v>477</v>
      </c>
      <c r="B915" t="s">
        <v>5</v>
      </c>
      <c r="C915">
        <v>10</v>
      </c>
      <c r="D915">
        <v>3036.29</v>
      </c>
    </row>
    <row r="916" spans="1:4" x14ac:dyDescent="0.25">
      <c r="A916" t="s">
        <v>41</v>
      </c>
      <c r="B916" t="s">
        <v>5</v>
      </c>
      <c r="C916">
        <v>10</v>
      </c>
      <c r="D916">
        <v>4858.38</v>
      </c>
    </row>
    <row r="917" spans="1:4" x14ac:dyDescent="0.25">
      <c r="A917" t="s">
        <v>51</v>
      </c>
      <c r="B917" t="s">
        <v>5</v>
      </c>
      <c r="C917">
        <v>10</v>
      </c>
      <c r="D917">
        <v>3995.33</v>
      </c>
    </row>
    <row r="918" spans="1:4" x14ac:dyDescent="0.25">
      <c r="A918" t="s">
        <v>667</v>
      </c>
      <c r="B918" t="s">
        <v>5</v>
      </c>
      <c r="C918">
        <v>10</v>
      </c>
      <c r="D918">
        <v>13541.42</v>
      </c>
    </row>
    <row r="919" spans="1:4" x14ac:dyDescent="0.25">
      <c r="A919" t="s">
        <v>459</v>
      </c>
      <c r="B919" t="s">
        <v>5</v>
      </c>
      <c r="C919">
        <v>10</v>
      </c>
      <c r="D919">
        <v>359.91</v>
      </c>
    </row>
    <row r="920" spans="1:4" x14ac:dyDescent="0.25">
      <c r="A920" t="s">
        <v>454</v>
      </c>
      <c r="B920" t="s">
        <v>5</v>
      </c>
      <c r="C920">
        <v>10</v>
      </c>
      <c r="D920">
        <v>2936.38</v>
      </c>
    </row>
    <row r="921" spans="1:4" x14ac:dyDescent="0.25">
      <c r="A921" t="s">
        <v>53</v>
      </c>
      <c r="B921" t="s">
        <v>5</v>
      </c>
      <c r="C921">
        <v>10</v>
      </c>
      <c r="D921">
        <v>1295.73</v>
      </c>
    </row>
    <row r="922" spans="1:4" x14ac:dyDescent="0.25">
      <c r="A922" t="s">
        <v>443</v>
      </c>
      <c r="B922" t="s">
        <v>5</v>
      </c>
      <c r="C922">
        <v>10</v>
      </c>
      <c r="D922">
        <v>3239.19</v>
      </c>
    </row>
    <row r="923" spans="1:4" x14ac:dyDescent="0.25">
      <c r="A923" t="s">
        <v>397</v>
      </c>
      <c r="B923" t="s">
        <v>5</v>
      </c>
      <c r="C923">
        <v>10</v>
      </c>
      <c r="D923">
        <v>3058.47</v>
      </c>
    </row>
    <row r="924" spans="1:4" x14ac:dyDescent="0.25">
      <c r="A924" t="s">
        <v>668</v>
      </c>
      <c r="B924" t="s">
        <v>19</v>
      </c>
      <c r="C924">
        <v>10</v>
      </c>
      <c r="D924">
        <v>1007.28</v>
      </c>
    </row>
    <row r="925" spans="1:4" x14ac:dyDescent="0.25">
      <c r="A925" t="s">
        <v>70</v>
      </c>
      <c r="B925" t="s">
        <v>5</v>
      </c>
      <c r="C925">
        <v>10</v>
      </c>
      <c r="D925">
        <v>2066.6</v>
      </c>
    </row>
    <row r="926" spans="1:4" x14ac:dyDescent="0.25">
      <c r="A926" t="s">
        <v>242</v>
      </c>
      <c r="B926" t="s">
        <v>19</v>
      </c>
      <c r="C926">
        <v>10</v>
      </c>
      <c r="D926">
        <v>2735.28</v>
      </c>
    </row>
    <row r="927" spans="1:4" x14ac:dyDescent="0.25">
      <c r="A927" t="s">
        <v>669</v>
      </c>
      <c r="B927" t="s">
        <v>5</v>
      </c>
      <c r="C927">
        <v>10</v>
      </c>
      <c r="D927">
        <v>4210.6000000000004</v>
      </c>
    </row>
    <row r="928" spans="1:4" x14ac:dyDescent="0.25">
      <c r="A928" t="s">
        <v>362</v>
      </c>
      <c r="B928" t="s">
        <v>5</v>
      </c>
      <c r="C928">
        <v>10</v>
      </c>
      <c r="D928">
        <v>3671.69</v>
      </c>
    </row>
    <row r="929" spans="1:4" x14ac:dyDescent="0.25">
      <c r="A929" t="s">
        <v>670</v>
      </c>
      <c r="B929" t="s">
        <v>5</v>
      </c>
      <c r="C929">
        <v>10</v>
      </c>
      <c r="D929">
        <v>4859.03</v>
      </c>
    </row>
    <row r="930" spans="1:4" x14ac:dyDescent="0.25">
      <c r="A930" t="s">
        <v>671</v>
      </c>
      <c r="B930" t="s">
        <v>19</v>
      </c>
      <c r="C930">
        <v>10</v>
      </c>
      <c r="D930">
        <v>302.29000000000002</v>
      </c>
    </row>
    <row r="931" spans="1:4" x14ac:dyDescent="0.25">
      <c r="A931" t="s">
        <v>121</v>
      </c>
      <c r="B931" t="s">
        <v>5</v>
      </c>
      <c r="C931">
        <v>10</v>
      </c>
      <c r="D931">
        <v>2384.0500000000002</v>
      </c>
    </row>
    <row r="932" spans="1:4" x14ac:dyDescent="0.25">
      <c r="A932" t="s">
        <v>672</v>
      </c>
      <c r="B932" t="s">
        <v>5</v>
      </c>
      <c r="C932">
        <v>10</v>
      </c>
      <c r="D932">
        <v>161.94999999999999</v>
      </c>
    </row>
    <row r="933" spans="1:4" x14ac:dyDescent="0.25">
      <c r="A933" t="s">
        <v>673</v>
      </c>
      <c r="B933" t="s">
        <v>19</v>
      </c>
      <c r="C933">
        <v>10</v>
      </c>
      <c r="D933">
        <v>287.91000000000003</v>
      </c>
    </row>
    <row r="934" spans="1:4" x14ac:dyDescent="0.25">
      <c r="A934" t="s">
        <v>148</v>
      </c>
      <c r="B934" t="s">
        <v>5</v>
      </c>
      <c r="C934">
        <v>10</v>
      </c>
      <c r="D934">
        <v>3528.47</v>
      </c>
    </row>
    <row r="935" spans="1:4" x14ac:dyDescent="0.25">
      <c r="A935" t="s">
        <v>27</v>
      </c>
      <c r="B935" t="s">
        <v>5</v>
      </c>
      <c r="C935">
        <v>10</v>
      </c>
      <c r="D935">
        <v>3598.56</v>
      </c>
    </row>
    <row r="936" spans="1:4" x14ac:dyDescent="0.25">
      <c r="A936" t="s">
        <v>427</v>
      </c>
      <c r="B936" t="s">
        <v>5</v>
      </c>
      <c r="C936">
        <v>10</v>
      </c>
      <c r="D936">
        <v>7774.38</v>
      </c>
    </row>
    <row r="937" spans="1:4" x14ac:dyDescent="0.25">
      <c r="A937" t="s">
        <v>482</v>
      </c>
      <c r="B937" t="s">
        <v>5</v>
      </c>
      <c r="C937">
        <v>10</v>
      </c>
      <c r="D937">
        <v>3713.65</v>
      </c>
    </row>
    <row r="938" spans="1:4" x14ac:dyDescent="0.25">
      <c r="A938" t="s">
        <v>157</v>
      </c>
      <c r="B938" t="s">
        <v>5</v>
      </c>
      <c r="C938">
        <v>10</v>
      </c>
      <c r="D938">
        <v>4804.3999999999996</v>
      </c>
    </row>
    <row r="939" spans="1:4" x14ac:dyDescent="0.25">
      <c r="A939" t="s">
        <v>674</v>
      </c>
      <c r="B939" t="s">
        <v>19</v>
      </c>
      <c r="C939">
        <v>10</v>
      </c>
      <c r="D939">
        <v>863.73</v>
      </c>
    </row>
    <row r="940" spans="1:4" x14ac:dyDescent="0.25">
      <c r="A940" t="s">
        <v>75</v>
      </c>
      <c r="B940" t="s">
        <v>5</v>
      </c>
      <c r="C940">
        <v>10</v>
      </c>
      <c r="D940">
        <v>4426.5200000000004</v>
      </c>
    </row>
    <row r="941" spans="1:4" x14ac:dyDescent="0.25">
      <c r="A941" t="s">
        <v>675</v>
      </c>
      <c r="B941" t="s">
        <v>5</v>
      </c>
      <c r="C941">
        <v>10</v>
      </c>
      <c r="D941">
        <v>2159.46</v>
      </c>
    </row>
    <row r="942" spans="1:4" x14ac:dyDescent="0.25">
      <c r="A942" t="s">
        <v>169</v>
      </c>
      <c r="B942" t="s">
        <v>5</v>
      </c>
      <c r="C942">
        <v>10</v>
      </c>
      <c r="D942">
        <v>9935.17</v>
      </c>
    </row>
    <row r="943" spans="1:4" x14ac:dyDescent="0.25">
      <c r="A943" t="s">
        <v>676</v>
      </c>
      <c r="B943" t="s">
        <v>19</v>
      </c>
      <c r="C943">
        <v>10</v>
      </c>
      <c r="D943">
        <v>107.91</v>
      </c>
    </row>
    <row r="944" spans="1:4" x14ac:dyDescent="0.25">
      <c r="A944" t="s">
        <v>210</v>
      </c>
      <c r="B944" t="s">
        <v>5</v>
      </c>
      <c r="C944">
        <v>10</v>
      </c>
      <c r="D944">
        <v>683.82</v>
      </c>
    </row>
    <row r="945" spans="1:4" x14ac:dyDescent="0.25">
      <c r="A945" t="s">
        <v>677</v>
      </c>
      <c r="B945" t="s">
        <v>5</v>
      </c>
      <c r="C945">
        <v>10</v>
      </c>
      <c r="D945">
        <v>8189.37</v>
      </c>
    </row>
    <row r="946" spans="1:4" x14ac:dyDescent="0.25">
      <c r="A946" t="s">
        <v>678</v>
      </c>
      <c r="B946" t="s">
        <v>5</v>
      </c>
      <c r="C946">
        <v>10</v>
      </c>
      <c r="D946">
        <v>251.91</v>
      </c>
    </row>
    <row r="947" spans="1:4" x14ac:dyDescent="0.25">
      <c r="A947" t="s">
        <v>679</v>
      </c>
      <c r="B947" t="s">
        <v>5</v>
      </c>
      <c r="C947">
        <v>10</v>
      </c>
      <c r="D947">
        <v>6478.38</v>
      </c>
    </row>
    <row r="948" spans="1:4" x14ac:dyDescent="0.25">
      <c r="A948" t="s">
        <v>680</v>
      </c>
      <c r="B948" t="s">
        <v>5</v>
      </c>
      <c r="C948">
        <v>10</v>
      </c>
      <c r="D948">
        <v>16612.72</v>
      </c>
    </row>
    <row r="949" spans="1:4" x14ac:dyDescent="0.25">
      <c r="A949" t="s">
        <v>681</v>
      </c>
      <c r="B949" t="s">
        <v>5</v>
      </c>
      <c r="C949">
        <v>10</v>
      </c>
      <c r="D949">
        <v>10493.05</v>
      </c>
    </row>
    <row r="950" spans="1:4" x14ac:dyDescent="0.25">
      <c r="A950" t="s">
        <v>139</v>
      </c>
      <c r="B950" t="s">
        <v>5</v>
      </c>
      <c r="C950">
        <v>10</v>
      </c>
      <c r="D950">
        <v>44.98</v>
      </c>
    </row>
    <row r="951" spans="1:4" x14ac:dyDescent="0.25">
      <c r="A951" t="s">
        <v>682</v>
      </c>
      <c r="B951" t="s">
        <v>5</v>
      </c>
      <c r="C951">
        <v>10</v>
      </c>
      <c r="D951">
        <v>4276.21</v>
      </c>
    </row>
    <row r="952" spans="1:4" x14ac:dyDescent="0.25">
      <c r="A952" t="s">
        <v>683</v>
      </c>
      <c r="B952" t="s">
        <v>5</v>
      </c>
      <c r="C952">
        <v>10</v>
      </c>
      <c r="D952">
        <v>6334.85</v>
      </c>
    </row>
    <row r="953" spans="1:4" x14ac:dyDescent="0.25">
      <c r="A953" t="s">
        <v>684</v>
      </c>
      <c r="B953" t="s">
        <v>5</v>
      </c>
      <c r="C953">
        <v>10</v>
      </c>
      <c r="D953">
        <v>2116.04</v>
      </c>
    </row>
    <row r="954" spans="1:4" x14ac:dyDescent="0.25">
      <c r="A954" t="s">
        <v>685</v>
      </c>
      <c r="B954" t="s">
        <v>19</v>
      </c>
      <c r="C954">
        <v>10</v>
      </c>
      <c r="D954">
        <v>449.91</v>
      </c>
    </row>
    <row r="955" spans="1:4" x14ac:dyDescent="0.25">
      <c r="A955" t="s">
        <v>266</v>
      </c>
      <c r="B955" t="s">
        <v>19</v>
      </c>
      <c r="C955">
        <v>10</v>
      </c>
      <c r="D955">
        <v>233.91</v>
      </c>
    </row>
    <row r="956" spans="1:4" x14ac:dyDescent="0.25">
      <c r="A956" t="s">
        <v>686</v>
      </c>
      <c r="B956" t="s">
        <v>5</v>
      </c>
      <c r="C956">
        <v>10</v>
      </c>
      <c r="D956">
        <v>6118.47</v>
      </c>
    </row>
    <row r="957" spans="1:4" x14ac:dyDescent="0.25">
      <c r="A957" t="s">
        <v>687</v>
      </c>
      <c r="B957" t="s">
        <v>5</v>
      </c>
      <c r="C957">
        <v>10</v>
      </c>
      <c r="D957">
        <v>3388.81</v>
      </c>
    </row>
    <row r="958" spans="1:4" x14ac:dyDescent="0.25">
      <c r="A958" t="s">
        <v>563</v>
      </c>
      <c r="B958" t="s">
        <v>5</v>
      </c>
      <c r="C958">
        <v>10</v>
      </c>
      <c r="D958">
        <v>1605.58</v>
      </c>
    </row>
    <row r="959" spans="1:4" x14ac:dyDescent="0.25">
      <c r="A959" t="s">
        <v>650</v>
      </c>
      <c r="B959" t="s">
        <v>5</v>
      </c>
      <c r="C959">
        <v>10</v>
      </c>
      <c r="D959">
        <v>5236.25</v>
      </c>
    </row>
    <row r="960" spans="1:4" x14ac:dyDescent="0.25">
      <c r="A960" t="s">
        <v>504</v>
      </c>
      <c r="B960" t="s">
        <v>5</v>
      </c>
      <c r="C960">
        <v>10</v>
      </c>
      <c r="D960">
        <v>8668.7999999999993</v>
      </c>
    </row>
    <row r="961" spans="1:4" x14ac:dyDescent="0.25">
      <c r="A961" t="s">
        <v>688</v>
      </c>
      <c r="B961" t="s">
        <v>19</v>
      </c>
      <c r="C961">
        <v>10</v>
      </c>
      <c r="D961">
        <v>3813.14</v>
      </c>
    </row>
    <row r="962" spans="1:4" x14ac:dyDescent="0.25">
      <c r="A962" t="s">
        <v>689</v>
      </c>
      <c r="B962" t="s">
        <v>5</v>
      </c>
      <c r="C962">
        <v>10</v>
      </c>
      <c r="D962">
        <v>5038.74</v>
      </c>
    </row>
    <row r="963" spans="1:4" x14ac:dyDescent="0.25">
      <c r="A963" t="s">
        <v>675</v>
      </c>
      <c r="B963" t="s">
        <v>5</v>
      </c>
      <c r="C963">
        <v>10</v>
      </c>
      <c r="D963">
        <v>4966.76</v>
      </c>
    </row>
    <row r="964" spans="1:4" x14ac:dyDescent="0.25">
      <c r="A964" t="s">
        <v>690</v>
      </c>
      <c r="B964" t="s">
        <v>5</v>
      </c>
      <c r="C964">
        <v>10</v>
      </c>
      <c r="D964">
        <v>745.04</v>
      </c>
    </row>
    <row r="965" spans="1:4" x14ac:dyDescent="0.25">
      <c r="A965" t="s">
        <v>176</v>
      </c>
      <c r="B965" t="s">
        <v>5</v>
      </c>
      <c r="C965">
        <v>10</v>
      </c>
      <c r="D965">
        <v>1365.61</v>
      </c>
    </row>
    <row r="966" spans="1:4" x14ac:dyDescent="0.25">
      <c r="A966" t="s">
        <v>691</v>
      </c>
      <c r="B966" t="s">
        <v>19</v>
      </c>
      <c r="C966">
        <v>10</v>
      </c>
      <c r="D966">
        <v>1403.46</v>
      </c>
    </row>
    <row r="967" spans="1:4" x14ac:dyDescent="0.25">
      <c r="A967" t="s">
        <v>395</v>
      </c>
      <c r="B967" t="s">
        <v>5</v>
      </c>
      <c r="C967">
        <v>10</v>
      </c>
      <c r="D967">
        <v>6911.14</v>
      </c>
    </row>
    <row r="968" spans="1:4" x14ac:dyDescent="0.25">
      <c r="A968" t="s">
        <v>692</v>
      </c>
      <c r="B968" t="s">
        <v>5</v>
      </c>
      <c r="C968">
        <v>10</v>
      </c>
      <c r="D968">
        <v>9827.06</v>
      </c>
    </row>
    <row r="969" spans="1:4" x14ac:dyDescent="0.25">
      <c r="A969" t="s">
        <v>188</v>
      </c>
      <c r="B969" t="s">
        <v>5</v>
      </c>
      <c r="C969">
        <v>10</v>
      </c>
      <c r="D969">
        <v>3728.27</v>
      </c>
    </row>
    <row r="970" spans="1:4" x14ac:dyDescent="0.25">
      <c r="A970" t="s">
        <v>154</v>
      </c>
      <c r="B970" t="s">
        <v>5</v>
      </c>
      <c r="C970">
        <v>10</v>
      </c>
      <c r="D970">
        <v>1585.96</v>
      </c>
    </row>
    <row r="971" spans="1:4" x14ac:dyDescent="0.25">
      <c r="A971" t="s">
        <v>693</v>
      </c>
      <c r="B971" t="s">
        <v>19</v>
      </c>
      <c r="C971">
        <v>11</v>
      </c>
      <c r="D971">
        <v>755.37</v>
      </c>
    </row>
    <row r="972" spans="1:4" x14ac:dyDescent="0.25">
      <c r="A972" t="s">
        <v>694</v>
      </c>
      <c r="B972" t="s">
        <v>19</v>
      </c>
      <c r="C972">
        <v>11</v>
      </c>
      <c r="D972">
        <v>399.06</v>
      </c>
    </row>
    <row r="973" spans="1:4" x14ac:dyDescent="0.25">
      <c r="A973" t="s">
        <v>695</v>
      </c>
      <c r="B973" t="s">
        <v>5</v>
      </c>
      <c r="C973">
        <v>11</v>
      </c>
      <c r="D973">
        <v>2098.4</v>
      </c>
    </row>
    <row r="974" spans="1:4" x14ac:dyDescent="0.25">
      <c r="A974" t="s">
        <v>696</v>
      </c>
      <c r="B974" t="s">
        <v>5</v>
      </c>
      <c r="C974">
        <v>11</v>
      </c>
      <c r="D974">
        <v>385.87</v>
      </c>
    </row>
    <row r="975" spans="1:4" x14ac:dyDescent="0.25">
      <c r="A975" t="s">
        <v>697</v>
      </c>
      <c r="B975" t="s">
        <v>19</v>
      </c>
      <c r="C975">
        <v>11</v>
      </c>
      <c r="D975">
        <v>2104.83</v>
      </c>
    </row>
    <row r="976" spans="1:4" x14ac:dyDescent="0.25">
      <c r="A976" t="s">
        <v>698</v>
      </c>
      <c r="B976" t="s">
        <v>5</v>
      </c>
      <c r="C976">
        <v>11</v>
      </c>
      <c r="D976">
        <v>3282.48</v>
      </c>
    </row>
    <row r="977" spans="1:4" x14ac:dyDescent="0.25">
      <c r="A977" t="s">
        <v>427</v>
      </c>
      <c r="B977" t="s">
        <v>5</v>
      </c>
      <c r="C977">
        <v>11</v>
      </c>
      <c r="D977">
        <v>791.8</v>
      </c>
    </row>
    <row r="978" spans="1:4" x14ac:dyDescent="0.25">
      <c r="A978" t="s">
        <v>699</v>
      </c>
      <c r="B978" t="s">
        <v>5</v>
      </c>
      <c r="C978">
        <v>11</v>
      </c>
      <c r="D978">
        <v>3023.37</v>
      </c>
    </row>
    <row r="979" spans="1:4" x14ac:dyDescent="0.25">
      <c r="A979" t="s">
        <v>247</v>
      </c>
      <c r="B979" t="s">
        <v>5</v>
      </c>
      <c r="C979">
        <v>11</v>
      </c>
      <c r="D979">
        <v>6273.31</v>
      </c>
    </row>
    <row r="980" spans="1:4" x14ac:dyDescent="0.25">
      <c r="A980" t="s">
        <v>342</v>
      </c>
      <c r="B980" t="s">
        <v>5</v>
      </c>
      <c r="C980">
        <v>11</v>
      </c>
      <c r="D980">
        <v>7054.99</v>
      </c>
    </row>
    <row r="981" spans="1:4" x14ac:dyDescent="0.25">
      <c r="A981" t="s">
        <v>700</v>
      </c>
      <c r="B981" t="s">
        <v>19</v>
      </c>
      <c r="C981">
        <v>11</v>
      </c>
      <c r="D981">
        <v>917.73</v>
      </c>
    </row>
    <row r="982" spans="1:4" x14ac:dyDescent="0.25">
      <c r="A982" t="s">
        <v>632</v>
      </c>
      <c r="B982" t="s">
        <v>19</v>
      </c>
      <c r="C982">
        <v>11</v>
      </c>
      <c r="D982">
        <v>1543.7</v>
      </c>
    </row>
    <row r="983" spans="1:4" x14ac:dyDescent="0.25">
      <c r="A983" t="s">
        <v>701</v>
      </c>
      <c r="B983" t="s">
        <v>5</v>
      </c>
      <c r="C983">
        <v>11</v>
      </c>
      <c r="D983">
        <v>5506.47</v>
      </c>
    </row>
    <row r="984" spans="1:4" x14ac:dyDescent="0.25">
      <c r="A984" t="s">
        <v>702</v>
      </c>
      <c r="B984" t="s">
        <v>5</v>
      </c>
      <c r="C984">
        <v>11</v>
      </c>
      <c r="D984">
        <v>3434.71</v>
      </c>
    </row>
    <row r="985" spans="1:4" x14ac:dyDescent="0.25">
      <c r="A985" t="s">
        <v>703</v>
      </c>
      <c r="B985" t="s">
        <v>5</v>
      </c>
      <c r="C985">
        <v>11</v>
      </c>
      <c r="D985">
        <v>2176.63</v>
      </c>
    </row>
    <row r="986" spans="1:4" x14ac:dyDescent="0.25">
      <c r="A986" t="s">
        <v>42</v>
      </c>
      <c r="B986" t="s">
        <v>5</v>
      </c>
      <c r="C986">
        <v>11</v>
      </c>
      <c r="D986">
        <v>2591.6799999999998</v>
      </c>
    </row>
    <row r="987" spans="1:4" x14ac:dyDescent="0.25">
      <c r="A987" t="s">
        <v>42</v>
      </c>
      <c r="B987" t="s">
        <v>5</v>
      </c>
      <c r="C987">
        <v>11</v>
      </c>
      <c r="D987">
        <v>3689.26</v>
      </c>
    </row>
    <row r="988" spans="1:4" x14ac:dyDescent="0.25">
      <c r="A988" t="s">
        <v>86</v>
      </c>
      <c r="B988" t="s">
        <v>5</v>
      </c>
      <c r="C988">
        <v>11</v>
      </c>
      <c r="D988">
        <v>3062.93</v>
      </c>
    </row>
    <row r="989" spans="1:4" x14ac:dyDescent="0.25">
      <c r="A989" t="s">
        <v>704</v>
      </c>
      <c r="B989" t="s">
        <v>5</v>
      </c>
      <c r="C989">
        <v>11</v>
      </c>
      <c r="D989">
        <v>7385.58</v>
      </c>
    </row>
    <row r="990" spans="1:4" x14ac:dyDescent="0.25">
      <c r="A990" t="s">
        <v>677</v>
      </c>
      <c r="B990" t="s">
        <v>5</v>
      </c>
      <c r="C990">
        <v>11</v>
      </c>
      <c r="D990">
        <v>20590.419999999998</v>
      </c>
    </row>
    <row r="991" spans="1:4" x14ac:dyDescent="0.25">
      <c r="A991" t="s">
        <v>705</v>
      </c>
      <c r="B991" t="s">
        <v>19</v>
      </c>
      <c r="C991">
        <v>11</v>
      </c>
      <c r="D991">
        <v>1510.92</v>
      </c>
    </row>
    <row r="992" spans="1:4" x14ac:dyDescent="0.25">
      <c r="A992" t="s">
        <v>706</v>
      </c>
      <c r="B992" t="s">
        <v>19</v>
      </c>
      <c r="C992">
        <v>11</v>
      </c>
      <c r="D992">
        <v>1727.14</v>
      </c>
    </row>
    <row r="993" spans="1:4" x14ac:dyDescent="0.25">
      <c r="A993" t="s">
        <v>707</v>
      </c>
      <c r="B993" t="s">
        <v>5</v>
      </c>
      <c r="C993">
        <v>11</v>
      </c>
      <c r="D993">
        <v>413.82</v>
      </c>
    </row>
    <row r="994" spans="1:4" x14ac:dyDescent="0.25">
      <c r="A994" t="s">
        <v>603</v>
      </c>
      <c r="B994" t="s">
        <v>5</v>
      </c>
      <c r="C994">
        <v>11</v>
      </c>
      <c r="D994">
        <v>1439.71</v>
      </c>
    </row>
    <row r="995" spans="1:4" x14ac:dyDescent="0.25">
      <c r="A995" t="s">
        <v>708</v>
      </c>
      <c r="B995" t="s">
        <v>19</v>
      </c>
      <c r="C995">
        <v>11</v>
      </c>
      <c r="D995">
        <v>1007.37</v>
      </c>
    </row>
    <row r="996" spans="1:4" x14ac:dyDescent="0.25">
      <c r="A996" t="s">
        <v>709</v>
      </c>
      <c r="B996" t="s">
        <v>19</v>
      </c>
      <c r="C996">
        <v>11</v>
      </c>
      <c r="D996">
        <v>2234.36</v>
      </c>
    </row>
    <row r="997" spans="1:4" x14ac:dyDescent="0.25">
      <c r="A997" t="s">
        <v>606</v>
      </c>
      <c r="B997" t="s">
        <v>5</v>
      </c>
      <c r="C997">
        <v>11</v>
      </c>
      <c r="D997">
        <v>1700.51</v>
      </c>
    </row>
    <row r="998" spans="1:4" x14ac:dyDescent="0.25">
      <c r="A998" t="s">
        <v>253</v>
      </c>
      <c r="B998" t="s">
        <v>5</v>
      </c>
      <c r="C998">
        <v>11</v>
      </c>
      <c r="D998">
        <v>2447.39</v>
      </c>
    </row>
    <row r="999" spans="1:4" x14ac:dyDescent="0.25">
      <c r="A999" t="s">
        <v>710</v>
      </c>
      <c r="B999" t="s">
        <v>5</v>
      </c>
      <c r="C999">
        <v>11</v>
      </c>
      <c r="D999">
        <v>6190.56</v>
      </c>
    </row>
    <row r="1000" spans="1:4" x14ac:dyDescent="0.25">
      <c r="A1000" t="s">
        <v>561</v>
      </c>
      <c r="B1000" t="s">
        <v>5</v>
      </c>
      <c r="C1000">
        <v>11</v>
      </c>
      <c r="D1000">
        <v>4419.92</v>
      </c>
    </row>
    <row r="1001" spans="1:4" x14ac:dyDescent="0.25">
      <c r="A1001" t="s">
        <v>565</v>
      </c>
      <c r="B1001" t="s">
        <v>5</v>
      </c>
      <c r="C1001">
        <v>11</v>
      </c>
      <c r="D1001">
        <v>431.93</v>
      </c>
    </row>
    <row r="1002" spans="1:4" x14ac:dyDescent="0.25">
      <c r="A1002" t="s">
        <v>173</v>
      </c>
      <c r="B1002" t="s">
        <v>5</v>
      </c>
      <c r="C1002">
        <v>11</v>
      </c>
      <c r="D1002">
        <v>1075.93</v>
      </c>
    </row>
    <row r="1003" spans="1:4" x14ac:dyDescent="0.25">
      <c r="A1003" t="s">
        <v>305</v>
      </c>
      <c r="B1003" t="s">
        <v>5</v>
      </c>
      <c r="C1003">
        <v>11</v>
      </c>
      <c r="D1003">
        <v>5488.9</v>
      </c>
    </row>
    <row r="1004" spans="1:4" x14ac:dyDescent="0.25">
      <c r="A1004" t="s">
        <v>565</v>
      </c>
      <c r="B1004" t="s">
        <v>5</v>
      </c>
      <c r="C1004">
        <v>11</v>
      </c>
      <c r="D1004">
        <v>13336.29</v>
      </c>
    </row>
    <row r="1005" spans="1:4" x14ac:dyDescent="0.25">
      <c r="A1005" t="s">
        <v>405</v>
      </c>
      <c r="B1005" t="s">
        <v>5</v>
      </c>
      <c r="C1005">
        <v>11</v>
      </c>
      <c r="D1005">
        <v>467.64</v>
      </c>
    </row>
    <row r="1006" spans="1:4" x14ac:dyDescent="0.25">
      <c r="A1006" t="s">
        <v>253</v>
      </c>
      <c r="B1006" t="s">
        <v>5</v>
      </c>
      <c r="C1006">
        <v>11</v>
      </c>
      <c r="D1006">
        <v>6622.34</v>
      </c>
    </row>
    <row r="1007" spans="1:4" x14ac:dyDescent="0.25">
      <c r="A1007" t="s">
        <v>612</v>
      </c>
      <c r="B1007" t="s">
        <v>5</v>
      </c>
      <c r="C1007">
        <v>11</v>
      </c>
      <c r="D1007">
        <v>5442.07</v>
      </c>
    </row>
    <row r="1008" spans="1:4" x14ac:dyDescent="0.25">
      <c r="A1008" t="s">
        <v>711</v>
      </c>
      <c r="B1008" t="s">
        <v>5</v>
      </c>
      <c r="C1008">
        <v>11</v>
      </c>
      <c r="D1008">
        <v>3905.44</v>
      </c>
    </row>
    <row r="1009" spans="1:4" x14ac:dyDescent="0.25">
      <c r="A1009" t="s">
        <v>29</v>
      </c>
      <c r="B1009" t="s">
        <v>5</v>
      </c>
      <c r="C1009">
        <v>11</v>
      </c>
      <c r="D1009">
        <v>3311.17</v>
      </c>
    </row>
    <row r="1010" spans="1:4" x14ac:dyDescent="0.25">
      <c r="A1010" t="s">
        <v>12</v>
      </c>
      <c r="B1010" t="s">
        <v>5</v>
      </c>
      <c r="C1010">
        <v>11</v>
      </c>
      <c r="D1010">
        <v>7342.47</v>
      </c>
    </row>
    <row r="1011" spans="1:4" x14ac:dyDescent="0.25">
      <c r="A1011" t="s">
        <v>712</v>
      </c>
      <c r="B1011" t="s">
        <v>5</v>
      </c>
      <c r="C1011">
        <v>11</v>
      </c>
      <c r="D1011">
        <v>201.53</v>
      </c>
    </row>
    <row r="1012" spans="1:4" x14ac:dyDescent="0.25">
      <c r="A1012" t="s">
        <v>713</v>
      </c>
      <c r="B1012" t="s">
        <v>5</v>
      </c>
      <c r="C1012">
        <v>11</v>
      </c>
      <c r="D1012">
        <v>15550.27</v>
      </c>
    </row>
    <row r="1013" spans="1:4" x14ac:dyDescent="0.25">
      <c r="A1013" t="s">
        <v>714</v>
      </c>
      <c r="B1013" t="s">
        <v>5</v>
      </c>
      <c r="C1013">
        <v>11</v>
      </c>
      <c r="D1013">
        <v>7245.7</v>
      </c>
    </row>
    <row r="1014" spans="1:4" x14ac:dyDescent="0.25">
      <c r="A1014" t="s">
        <v>129</v>
      </c>
      <c r="B1014" t="s">
        <v>5</v>
      </c>
      <c r="C1014">
        <v>11</v>
      </c>
      <c r="D1014">
        <v>1638.61</v>
      </c>
    </row>
    <row r="1015" spans="1:4" x14ac:dyDescent="0.25">
      <c r="A1015" t="s">
        <v>257</v>
      </c>
      <c r="B1015" t="s">
        <v>5</v>
      </c>
      <c r="C1015">
        <v>11</v>
      </c>
      <c r="D1015">
        <v>3149.37</v>
      </c>
    </row>
    <row r="1016" spans="1:4" x14ac:dyDescent="0.25">
      <c r="A1016" t="s">
        <v>177</v>
      </c>
      <c r="B1016" t="s">
        <v>5</v>
      </c>
      <c r="C1016">
        <v>11</v>
      </c>
      <c r="D1016">
        <v>1612.22</v>
      </c>
    </row>
    <row r="1017" spans="1:4" x14ac:dyDescent="0.25">
      <c r="A1017" t="s">
        <v>715</v>
      </c>
      <c r="B1017" t="s">
        <v>5</v>
      </c>
      <c r="C1017">
        <v>11</v>
      </c>
      <c r="D1017">
        <v>2807.64</v>
      </c>
    </row>
    <row r="1018" spans="1:4" x14ac:dyDescent="0.25">
      <c r="A1018" t="s">
        <v>716</v>
      </c>
      <c r="B1018" t="s">
        <v>5</v>
      </c>
      <c r="C1018">
        <v>11</v>
      </c>
      <c r="D1018">
        <v>7775.57</v>
      </c>
    </row>
    <row r="1019" spans="1:4" x14ac:dyDescent="0.25">
      <c r="A1019" t="s">
        <v>234</v>
      </c>
      <c r="B1019" t="s">
        <v>5</v>
      </c>
      <c r="C1019">
        <v>11</v>
      </c>
      <c r="D1019">
        <v>6975.27</v>
      </c>
    </row>
    <row r="1020" spans="1:4" x14ac:dyDescent="0.25">
      <c r="A1020" t="s">
        <v>717</v>
      </c>
      <c r="B1020" t="s">
        <v>5</v>
      </c>
      <c r="C1020">
        <v>11</v>
      </c>
      <c r="D1020">
        <v>4787.37</v>
      </c>
    </row>
    <row r="1021" spans="1:4" x14ac:dyDescent="0.25">
      <c r="A1021" t="s">
        <v>678</v>
      </c>
      <c r="B1021" t="s">
        <v>5</v>
      </c>
      <c r="C1021">
        <v>11</v>
      </c>
      <c r="D1021">
        <v>151.15</v>
      </c>
    </row>
    <row r="1022" spans="1:4" x14ac:dyDescent="0.25">
      <c r="A1022" t="s">
        <v>718</v>
      </c>
      <c r="B1022" t="s">
        <v>5</v>
      </c>
      <c r="C1022">
        <v>11</v>
      </c>
      <c r="D1022">
        <v>7918.56</v>
      </c>
    </row>
    <row r="1023" spans="1:4" x14ac:dyDescent="0.25">
      <c r="A1023" t="s">
        <v>719</v>
      </c>
      <c r="B1023" t="s">
        <v>19</v>
      </c>
      <c r="C1023">
        <v>11</v>
      </c>
      <c r="D1023">
        <v>2879.1</v>
      </c>
    </row>
    <row r="1024" spans="1:4" x14ac:dyDescent="0.25">
      <c r="A1024" t="s">
        <v>720</v>
      </c>
      <c r="B1024" t="s">
        <v>5</v>
      </c>
      <c r="C1024">
        <v>11</v>
      </c>
      <c r="D1024">
        <v>1943.68</v>
      </c>
    </row>
    <row r="1025" spans="1:4" x14ac:dyDescent="0.25">
      <c r="A1025" t="s">
        <v>721</v>
      </c>
      <c r="B1025" t="s">
        <v>5</v>
      </c>
      <c r="C1025">
        <v>11</v>
      </c>
      <c r="D1025">
        <v>2441.54</v>
      </c>
    </row>
    <row r="1026" spans="1:4" x14ac:dyDescent="0.25">
      <c r="A1026" t="s">
        <v>682</v>
      </c>
      <c r="B1026" t="s">
        <v>5</v>
      </c>
      <c r="C1026">
        <v>11</v>
      </c>
      <c r="D1026">
        <v>8466.19</v>
      </c>
    </row>
    <row r="1027" spans="1:4" x14ac:dyDescent="0.25">
      <c r="A1027" t="s">
        <v>168</v>
      </c>
      <c r="B1027" t="s">
        <v>5</v>
      </c>
      <c r="C1027">
        <v>11</v>
      </c>
      <c r="D1027">
        <v>1306.5999999999999</v>
      </c>
    </row>
    <row r="1028" spans="1:4" x14ac:dyDescent="0.25">
      <c r="A1028" t="s">
        <v>318</v>
      </c>
      <c r="B1028" t="s">
        <v>5</v>
      </c>
      <c r="C1028">
        <v>11</v>
      </c>
      <c r="D1028">
        <v>3017.2</v>
      </c>
    </row>
    <row r="1029" spans="1:4" x14ac:dyDescent="0.25">
      <c r="A1029" t="s">
        <v>722</v>
      </c>
      <c r="B1029" t="s">
        <v>5</v>
      </c>
      <c r="C1029">
        <v>11</v>
      </c>
      <c r="D1029">
        <v>4939.8999999999996</v>
      </c>
    </row>
    <row r="1030" spans="1:4" x14ac:dyDescent="0.25">
      <c r="A1030" t="s">
        <v>723</v>
      </c>
      <c r="B1030" t="s">
        <v>19</v>
      </c>
      <c r="C1030">
        <v>11</v>
      </c>
      <c r="D1030">
        <v>575.73</v>
      </c>
    </row>
    <row r="1031" spans="1:4" x14ac:dyDescent="0.25">
      <c r="A1031" t="s">
        <v>724</v>
      </c>
      <c r="B1031" t="s">
        <v>5</v>
      </c>
      <c r="C1031">
        <v>11</v>
      </c>
      <c r="D1031">
        <v>1641.26</v>
      </c>
    </row>
    <row r="1032" spans="1:4" x14ac:dyDescent="0.25">
      <c r="A1032" t="s">
        <v>400</v>
      </c>
      <c r="B1032" t="s">
        <v>5</v>
      </c>
      <c r="C1032">
        <v>11</v>
      </c>
      <c r="D1032">
        <v>820.58</v>
      </c>
    </row>
    <row r="1033" spans="1:4" x14ac:dyDescent="0.25">
      <c r="A1033" t="s">
        <v>725</v>
      </c>
      <c r="B1033" t="s">
        <v>5</v>
      </c>
      <c r="C1033">
        <v>11</v>
      </c>
      <c r="D1033">
        <v>11351.65</v>
      </c>
    </row>
    <row r="1034" spans="1:4" x14ac:dyDescent="0.25">
      <c r="A1034" t="s">
        <v>695</v>
      </c>
      <c r="B1034" t="s">
        <v>5</v>
      </c>
      <c r="C1034">
        <v>11</v>
      </c>
      <c r="D1034">
        <v>2479.9299999999998</v>
      </c>
    </row>
    <row r="1035" spans="1:4" x14ac:dyDescent="0.25">
      <c r="A1035" t="s">
        <v>209</v>
      </c>
      <c r="B1035" t="s">
        <v>5</v>
      </c>
      <c r="C1035">
        <v>11</v>
      </c>
      <c r="D1035">
        <v>9265</v>
      </c>
    </row>
    <row r="1036" spans="1:4" x14ac:dyDescent="0.25">
      <c r="A1036" t="s">
        <v>53</v>
      </c>
      <c r="B1036" t="s">
        <v>5</v>
      </c>
      <c r="C1036">
        <v>11</v>
      </c>
      <c r="D1036">
        <v>8033.53</v>
      </c>
    </row>
    <row r="1037" spans="1:4" x14ac:dyDescent="0.25">
      <c r="A1037" t="s">
        <v>726</v>
      </c>
      <c r="B1037" t="s">
        <v>5</v>
      </c>
      <c r="C1037">
        <v>11</v>
      </c>
      <c r="D1037">
        <v>14740.87</v>
      </c>
    </row>
    <row r="1038" spans="1:4" x14ac:dyDescent="0.25">
      <c r="A1038" t="s">
        <v>283</v>
      </c>
      <c r="B1038" t="s">
        <v>5</v>
      </c>
      <c r="C1038">
        <v>11</v>
      </c>
      <c r="D1038">
        <v>5686.58</v>
      </c>
    </row>
    <row r="1039" spans="1:4" x14ac:dyDescent="0.25">
      <c r="A1039" t="s">
        <v>478</v>
      </c>
      <c r="B1039" t="s">
        <v>5</v>
      </c>
      <c r="C1039">
        <v>11</v>
      </c>
      <c r="D1039">
        <v>1259.75</v>
      </c>
    </row>
    <row r="1040" spans="1:4" x14ac:dyDescent="0.25">
      <c r="A1040" t="s">
        <v>727</v>
      </c>
      <c r="B1040" t="s">
        <v>5</v>
      </c>
      <c r="C1040">
        <v>11</v>
      </c>
      <c r="D1040">
        <v>15658.43</v>
      </c>
    </row>
    <row r="1041" spans="1:4" x14ac:dyDescent="0.25">
      <c r="A1041" t="s">
        <v>89</v>
      </c>
      <c r="B1041" t="s">
        <v>5</v>
      </c>
      <c r="C1041">
        <v>11</v>
      </c>
      <c r="D1041">
        <v>492.37</v>
      </c>
    </row>
    <row r="1042" spans="1:4" x14ac:dyDescent="0.25">
      <c r="A1042" t="s">
        <v>728</v>
      </c>
      <c r="B1042" t="s">
        <v>5</v>
      </c>
      <c r="C1042">
        <v>11</v>
      </c>
      <c r="D1042">
        <v>4572.41</v>
      </c>
    </row>
    <row r="1043" spans="1:4" x14ac:dyDescent="0.25">
      <c r="A1043" t="s">
        <v>303</v>
      </c>
      <c r="B1043" t="s">
        <v>5</v>
      </c>
      <c r="C1043">
        <v>11</v>
      </c>
      <c r="D1043">
        <v>1306.5999999999999</v>
      </c>
    </row>
    <row r="1044" spans="1:4" x14ac:dyDescent="0.25">
      <c r="A1044" t="s">
        <v>729</v>
      </c>
      <c r="B1044" t="s">
        <v>5</v>
      </c>
      <c r="C1044">
        <v>11</v>
      </c>
      <c r="D1044">
        <v>7008.14</v>
      </c>
    </row>
    <row r="1045" spans="1:4" x14ac:dyDescent="0.25">
      <c r="A1045" t="s">
        <v>730</v>
      </c>
      <c r="B1045" t="s">
        <v>5</v>
      </c>
      <c r="C1045">
        <v>11</v>
      </c>
      <c r="D1045">
        <v>3400.87</v>
      </c>
    </row>
    <row r="1046" spans="1:4" x14ac:dyDescent="0.25">
      <c r="A1046" t="s">
        <v>731</v>
      </c>
      <c r="B1046" t="s">
        <v>5</v>
      </c>
      <c r="C1046">
        <v>11</v>
      </c>
      <c r="D1046">
        <v>4534.6499999999996</v>
      </c>
    </row>
    <row r="1047" spans="1:4" x14ac:dyDescent="0.25">
      <c r="A1047" t="s">
        <v>732</v>
      </c>
      <c r="B1047" t="s">
        <v>5</v>
      </c>
      <c r="C1047">
        <v>11</v>
      </c>
      <c r="D1047">
        <v>129.6</v>
      </c>
    </row>
    <row r="1048" spans="1:4" x14ac:dyDescent="0.25">
      <c r="A1048" t="s">
        <v>107</v>
      </c>
      <c r="B1048" t="s">
        <v>5</v>
      </c>
      <c r="C1048">
        <v>11</v>
      </c>
      <c r="D1048">
        <v>1641.17</v>
      </c>
    </row>
    <row r="1049" spans="1:4" x14ac:dyDescent="0.25">
      <c r="A1049" t="s">
        <v>733</v>
      </c>
      <c r="B1049" t="s">
        <v>5</v>
      </c>
      <c r="C1049">
        <v>11</v>
      </c>
      <c r="D1049">
        <v>296.91000000000003</v>
      </c>
    </row>
    <row r="1050" spans="1:4" x14ac:dyDescent="0.25">
      <c r="A1050" t="s">
        <v>734</v>
      </c>
      <c r="B1050" t="s">
        <v>5</v>
      </c>
      <c r="C1050">
        <v>11</v>
      </c>
      <c r="D1050">
        <v>755.89</v>
      </c>
    </row>
    <row r="1051" spans="1:4" x14ac:dyDescent="0.25">
      <c r="A1051" t="s">
        <v>735</v>
      </c>
      <c r="B1051" t="s">
        <v>5</v>
      </c>
      <c r="C1051">
        <v>11</v>
      </c>
      <c r="D1051">
        <v>4102.63</v>
      </c>
    </row>
    <row r="1052" spans="1:4" x14ac:dyDescent="0.25">
      <c r="A1052" t="s">
        <v>736</v>
      </c>
      <c r="B1052" t="s">
        <v>19</v>
      </c>
      <c r="C1052">
        <v>11</v>
      </c>
      <c r="D1052">
        <v>201.55</v>
      </c>
    </row>
    <row r="1053" spans="1:4" x14ac:dyDescent="0.25">
      <c r="A1053" t="s">
        <v>737</v>
      </c>
      <c r="B1053" t="s">
        <v>19</v>
      </c>
      <c r="C1053">
        <v>11</v>
      </c>
      <c r="D1053">
        <v>179.64</v>
      </c>
    </row>
    <row r="1054" spans="1:4" x14ac:dyDescent="0.25">
      <c r="A1054" t="s">
        <v>124</v>
      </c>
      <c r="B1054" t="s">
        <v>5</v>
      </c>
      <c r="C1054">
        <v>11</v>
      </c>
      <c r="D1054">
        <v>5020.33</v>
      </c>
    </row>
    <row r="1055" spans="1:4" x14ac:dyDescent="0.25">
      <c r="A1055" t="s">
        <v>738</v>
      </c>
      <c r="B1055" t="s">
        <v>5</v>
      </c>
      <c r="C1055">
        <v>12</v>
      </c>
      <c r="D1055">
        <v>1025.73</v>
      </c>
    </row>
    <row r="1056" spans="1:4" x14ac:dyDescent="0.25">
      <c r="A1056" t="s">
        <v>288</v>
      </c>
      <c r="B1056" t="s">
        <v>5</v>
      </c>
      <c r="C1056">
        <v>12</v>
      </c>
      <c r="D1056">
        <v>10532.21</v>
      </c>
    </row>
    <row r="1057" spans="1:4" x14ac:dyDescent="0.25">
      <c r="A1057" t="s">
        <v>107</v>
      </c>
      <c r="B1057" t="s">
        <v>5</v>
      </c>
      <c r="C1057">
        <v>12</v>
      </c>
      <c r="D1057">
        <v>12857.51</v>
      </c>
    </row>
    <row r="1058" spans="1:4" x14ac:dyDescent="0.25">
      <c r="A1058" t="s">
        <v>739</v>
      </c>
      <c r="B1058" t="s">
        <v>5</v>
      </c>
      <c r="C1058">
        <v>12</v>
      </c>
      <c r="D1058">
        <v>1781.41</v>
      </c>
    </row>
    <row r="1059" spans="1:4" x14ac:dyDescent="0.25">
      <c r="A1059" t="s">
        <v>665</v>
      </c>
      <c r="B1059" t="s">
        <v>5</v>
      </c>
      <c r="C1059">
        <v>12</v>
      </c>
      <c r="D1059">
        <v>2764.22</v>
      </c>
    </row>
    <row r="1060" spans="1:4" x14ac:dyDescent="0.25">
      <c r="A1060" t="s">
        <v>740</v>
      </c>
      <c r="B1060" t="s">
        <v>5</v>
      </c>
      <c r="C1060">
        <v>12</v>
      </c>
      <c r="D1060">
        <v>2294.08</v>
      </c>
    </row>
    <row r="1061" spans="1:4" x14ac:dyDescent="0.25">
      <c r="A1061" t="s">
        <v>741</v>
      </c>
      <c r="B1061" t="s">
        <v>5</v>
      </c>
      <c r="C1061">
        <v>12</v>
      </c>
      <c r="D1061">
        <v>2297.56</v>
      </c>
    </row>
    <row r="1062" spans="1:4" x14ac:dyDescent="0.25">
      <c r="A1062" t="s">
        <v>742</v>
      </c>
      <c r="B1062" t="s">
        <v>5</v>
      </c>
      <c r="C1062">
        <v>12</v>
      </c>
      <c r="D1062">
        <v>4949.01</v>
      </c>
    </row>
    <row r="1063" spans="1:4" x14ac:dyDescent="0.25">
      <c r="A1063" t="s">
        <v>743</v>
      </c>
      <c r="B1063" t="s">
        <v>5</v>
      </c>
      <c r="C1063">
        <v>12</v>
      </c>
      <c r="D1063">
        <v>2077.7399999999998</v>
      </c>
    </row>
    <row r="1064" spans="1:4" x14ac:dyDescent="0.25">
      <c r="A1064" t="s">
        <v>196</v>
      </c>
      <c r="B1064" t="s">
        <v>5</v>
      </c>
      <c r="C1064">
        <v>12</v>
      </c>
      <c r="D1064">
        <v>1108.4000000000001</v>
      </c>
    </row>
    <row r="1065" spans="1:4" x14ac:dyDescent="0.25">
      <c r="A1065" t="s">
        <v>703</v>
      </c>
      <c r="B1065" t="s">
        <v>5</v>
      </c>
      <c r="C1065">
        <v>12</v>
      </c>
      <c r="D1065">
        <v>1511.55</v>
      </c>
    </row>
    <row r="1066" spans="1:4" x14ac:dyDescent="0.25">
      <c r="A1066" t="s">
        <v>168</v>
      </c>
      <c r="B1066" t="s">
        <v>5</v>
      </c>
      <c r="C1066">
        <v>12</v>
      </c>
      <c r="D1066">
        <v>8782.9</v>
      </c>
    </row>
    <row r="1067" spans="1:4" x14ac:dyDescent="0.25">
      <c r="A1067" t="s">
        <v>25</v>
      </c>
      <c r="B1067" t="s">
        <v>5</v>
      </c>
      <c r="C1067">
        <v>12</v>
      </c>
      <c r="D1067">
        <v>172.76</v>
      </c>
    </row>
    <row r="1068" spans="1:4" x14ac:dyDescent="0.25">
      <c r="A1068" t="s">
        <v>744</v>
      </c>
      <c r="B1068" t="s">
        <v>5</v>
      </c>
      <c r="C1068">
        <v>12</v>
      </c>
      <c r="D1068">
        <v>1700.51</v>
      </c>
    </row>
    <row r="1069" spans="1:4" x14ac:dyDescent="0.25">
      <c r="A1069" t="s">
        <v>274</v>
      </c>
      <c r="B1069" t="s">
        <v>19</v>
      </c>
      <c r="C1069">
        <v>12</v>
      </c>
      <c r="D1069">
        <v>1439.1</v>
      </c>
    </row>
    <row r="1070" spans="1:4" x14ac:dyDescent="0.25">
      <c r="A1070" t="s">
        <v>745</v>
      </c>
      <c r="B1070" t="s">
        <v>5</v>
      </c>
      <c r="C1070">
        <v>12</v>
      </c>
      <c r="D1070">
        <v>1857.24</v>
      </c>
    </row>
    <row r="1071" spans="1:4" x14ac:dyDescent="0.25">
      <c r="A1071" t="s">
        <v>291</v>
      </c>
      <c r="B1071" t="s">
        <v>5</v>
      </c>
      <c r="C1071">
        <v>12</v>
      </c>
      <c r="D1071">
        <v>64.78</v>
      </c>
    </row>
    <row r="1072" spans="1:4" x14ac:dyDescent="0.25">
      <c r="A1072" t="s">
        <v>746</v>
      </c>
      <c r="B1072" t="s">
        <v>5</v>
      </c>
      <c r="C1072">
        <v>12</v>
      </c>
      <c r="D1072">
        <v>4837.82</v>
      </c>
    </row>
    <row r="1073" spans="1:4" x14ac:dyDescent="0.25">
      <c r="A1073" t="s">
        <v>747</v>
      </c>
      <c r="B1073" t="s">
        <v>19</v>
      </c>
      <c r="C1073">
        <v>12</v>
      </c>
      <c r="D1073">
        <v>6135.21</v>
      </c>
    </row>
    <row r="1074" spans="1:4" x14ac:dyDescent="0.25">
      <c r="A1074" t="s">
        <v>622</v>
      </c>
      <c r="B1074" t="s">
        <v>5</v>
      </c>
      <c r="C1074">
        <v>12</v>
      </c>
      <c r="D1074">
        <v>5723.05</v>
      </c>
    </row>
    <row r="1075" spans="1:4" x14ac:dyDescent="0.25">
      <c r="A1075" t="s">
        <v>32</v>
      </c>
      <c r="B1075" t="s">
        <v>5</v>
      </c>
      <c r="C1075">
        <v>12</v>
      </c>
      <c r="D1075">
        <v>856.73</v>
      </c>
    </row>
    <row r="1076" spans="1:4" x14ac:dyDescent="0.25">
      <c r="A1076" t="s">
        <v>168</v>
      </c>
      <c r="B1076" t="s">
        <v>5</v>
      </c>
      <c r="C1076">
        <v>12</v>
      </c>
      <c r="D1076">
        <v>2375.41</v>
      </c>
    </row>
    <row r="1077" spans="1:4" x14ac:dyDescent="0.25">
      <c r="A1077" t="s">
        <v>748</v>
      </c>
      <c r="B1077" t="s">
        <v>5</v>
      </c>
      <c r="C1077">
        <v>12</v>
      </c>
      <c r="D1077">
        <v>863.89</v>
      </c>
    </row>
    <row r="1078" spans="1:4" x14ac:dyDescent="0.25">
      <c r="A1078" t="s">
        <v>220</v>
      </c>
      <c r="B1078" t="s">
        <v>5</v>
      </c>
      <c r="C1078">
        <v>12</v>
      </c>
      <c r="D1078">
        <v>5731.36</v>
      </c>
    </row>
    <row r="1079" spans="1:4" x14ac:dyDescent="0.25">
      <c r="A1079" t="s">
        <v>749</v>
      </c>
      <c r="B1079" t="s">
        <v>5</v>
      </c>
      <c r="C1079">
        <v>12</v>
      </c>
      <c r="D1079">
        <v>3239.1</v>
      </c>
    </row>
    <row r="1080" spans="1:4" x14ac:dyDescent="0.25">
      <c r="A1080" t="s">
        <v>477</v>
      </c>
      <c r="B1080" t="s">
        <v>5</v>
      </c>
      <c r="C1080">
        <v>12</v>
      </c>
      <c r="D1080">
        <v>2297.7399999999998</v>
      </c>
    </row>
    <row r="1081" spans="1:4" x14ac:dyDescent="0.25">
      <c r="A1081" t="s">
        <v>750</v>
      </c>
      <c r="B1081" t="s">
        <v>5</v>
      </c>
      <c r="C1081">
        <v>12</v>
      </c>
      <c r="D1081">
        <v>6479.1</v>
      </c>
    </row>
    <row r="1082" spans="1:4" x14ac:dyDescent="0.25">
      <c r="A1082" t="s">
        <v>342</v>
      </c>
      <c r="B1082" t="s">
        <v>5</v>
      </c>
      <c r="C1082">
        <v>12</v>
      </c>
      <c r="D1082">
        <v>251.93</v>
      </c>
    </row>
    <row r="1083" spans="1:4" x14ac:dyDescent="0.25">
      <c r="A1083" t="s">
        <v>751</v>
      </c>
      <c r="B1083" t="s">
        <v>5</v>
      </c>
      <c r="C1083">
        <v>12</v>
      </c>
      <c r="D1083">
        <v>5723.05</v>
      </c>
    </row>
    <row r="1084" spans="1:4" x14ac:dyDescent="0.25">
      <c r="A1084" t="s">
        <v>345</v>
      </c>
      <c r="B1084" t="s">
        <v>5</v>
      </c>
      <c r="C1084">
        <v>12</v>
      </c>
      <c r="D1084">
        <v>2915.19</v>
      </c>
    </row>
    <row r="1085" spans="1:4" x14ac:dyDescent="0.25">
      <c r="A1085" t="s">
        <v>477</v>
      </c>
      <c r="B1085" t="s">
        <v>5</v>
      </c>
      <c r="C1085">
        <v>12</v>
      </c>
      <c r="D1085">
        <v>1187.8900000000001</v>
      </c>
    </row>
    <row r="1086" spans="1:4" x14ac:dyDescent="0.25">
      <c r="A1086" t="s">
        <v>752</v>
      </c>
      <c r="B1086" t="s">
        <v>5</v>
      </c>
      <c r="C1086">
        <v>12</v>
      </c>
      <c r="D1086">
        <v>6172.24</v>
      </c>
    </row>
    <row r="1087" spans="1:4" x14ac:dyDescent="0.25">
      <c r="A1087" t="s">
        <v>753</v>
      </c>
      <c r="B1087" t="s">
        <v>5</v>
      </c>
      <c r="C1087">
        <v>12</v>
      </c>
      <c r="D1087">
        <v>1943.68</v>
      </c>
    </row>
    <row r="1088" spans="1:4" x14ac:dyDescent="0.25">
      <c r="A1088" t="s">
        <v>754</v>
      </c>
      <c r="B1088" t="s">
        <v>5</v>
      </c>
      <c r="C1088">
        <v>12</v>
      </c>
      <c r="D1088">
        <v>3281.83</v>
      </c>
    </row>
    <row r="1089" spans="1:4" x14ac:dyDescent="0.25">
      <c r="A1089" t="s">
        <v>178</v>
      </c>
      <c r="B1089" t="s">
        <v>5</v>
      </c>
      <c r="C1089">
        <v>12</v>
      </c>
      <c r="D1089">
        <v>7221.46</v>
      </c>
    </row>
    <row r="1090" spans="1:4" x14ac:dyDescent="0.25">
      <c r="A1090" t="s">
        <v>167</v>
      </c>
      <c r="B1090" t="s">
        <v>5</v>
      </c>
      <c r="C1090">
        <v>12</v>
      </c>
      <c r="D1090">
        <v>4677.53</v>
      </c>
    </row>
    <row r="1091" spans="1:4" x14ac:dyDescent="0.25">
      <c r="A1091" t="s">
        <v>612</v>
      </c>
      <c r="B1091" t="s">
        <v>5</v>
      </c>
      <c r="C1091">
        <v>12</v>
      </c>
      <c r="D1091">
        <v>1641.26</v>
      </c>
    </row>
    <row r="1092" spans="1:4" x14ac:dyDescent="0.25">
      <c r="A1092" t="s">
        <v>448</v>
      </c>
      <c r="B1092" t="s">
        <v>5</v>
      </c>
      <c r="C1092">
        <v>12</v>
      </c>
      <c r="D1092">
        <v>3913.43</v>
      </c>
    </row>
    <row r="1093" spans="1:4" x14ac:dyDescent="0.25">
      <c r="A1093" t="s">
        <v>269</v>
      </c>
      <c r="B1093" t="s">
        <v>5</v>
      </c>
      <c r="C1093">
        <v>12</v>
      </c>
      <c r="D1093">
        <v>453.44</v>
      </c>
    </row>
    <row r="1094" spans="1:4" x14ac:dyDescent="0.25">
      <c r="A1094" t="s">
        <v>238</v>
      </c>
      <c r="B1094" t="s">
        <v>5</v>
      </c>
      <c r="C1094">
        <v>12</v>
      </c>
      <c r="D1094">
        <v>4049.55</v>
      </c>
    </row>
    <row r="1095" spans="1:4" x14ac:dyDescent="0.25">
      <c r="A1095" t="s">
        <v>755</v>
      </c>
      <c r="B1095" t="s">
        <v>5</v>
      </c>
      <c r="C1095">
        <v>12</v>
      </c>
      <c r="D1095">
        <v>3327.35</v>
      </c>
    </row>
    <row r="1096" spans="1:4" x14ac:dyDescent="0.25">
      <c r="A1096" t="s">
        <v>201</v>
      </c>
      <c r="B1096" t="s">
        <v>19</v>
      </c>
      <c r="C1096">
        <v>12</v>
      </c>
      <c r="D1096">
        <v>691.04</v>
      </c>
    </row>
    <row r="1097" spans="1:4" x14ac:dyDescent="0.25">
      <c r="A1097" t="s">
        <v>284</v>
      </c>
      <c r="B1097" t="s">
        <v>5</v>
      </c>
      <c r="C1097">
        <v>12</v>
      </c>
      <c r="D1097">
        <v>3401.62</v>
      </c>
    </row>
    <row r="1098" spans="1:4" x14ac:dyDescent="0.25">
      <c r="A1098" t="s">
        <v>32</v>
      </c>
      <c r="B1098" t="s">
        <v>5</v>
      </c>
      <c r="C1098">
        <v>12</v>
      </c>
      <c r="D1098">
        <v>5669.55</v>
      </c>
    </row>
    <row r="1099" spans="1:4" x14ac:dyDescent="0.25">
      <c r="A1099" t="s">
        <v>546</v>
      </c>
      <c r="B1099" t="s">
        <v>5</v>
      </c>
      <c r="C1099">
        <v>12</v>
      </c>
      <c r="D1099">
        <v>3508.83</v>
      </c>
    </row>
    <row r="1100" spans="1:4" x14ac:dyDescent="0.25">
      <c r="A1100" t="s">
        <v>204</v>
      </c>
      <c r="B1100" t="s">
        <v>5</v>
      </c>
      <c r="C1100">
        <v>12</v>
      </c>
      <c r="D1100">
        <v>1124.0999999999999</v>
      </c>
    </row>
    <row r="1101" spans="1:4" x14ac:dyDescent="0.25">
      <c r="A1101" t="s">
        <v>247</v>
      </c>
      <c r="B1101" t="s">
        <v>5</v>
      </c>
      <c r="C1101">
        <v>12</v>
      </c>
      <c r="D1101">
        <v>1943.68</v>
      </c>
    </row>
    <row r="1102" spans="1:4" x14ac:dyDescent="0.25">
      <c r="A1102" t="s">
        <v>756</v>
      </c>
      <c r="B1102" t="s">
        <v>5</v>
      </c>
      <c r="C1102">
        <v>12</v>
      </c>
      <c r="D1102">
        <v>2591.69</v>
      </c>
    </row>
    <row r="1103" spans="1:4" x14ac:dyDescent="0.25">
      <c r="A1103" t="s">
        <v>65</v>
      </c>
      <c r="B1103" t="s">
        <v>5</v>
      </c>
      <c r="C1103">
        <v>12</v>
      </c>
      <c r="D1103">
        <v>7631.05</v>
      </c>
    </row>
    <row r="1104" spans="1:4" x14ac:dyDescent="0.25">
      <c r="A1104" t="s">
        <v>220</v>
      </c>
      <c r="B1104" t="s">
        <v>5</v>
      </c>
      <c r="C1104">
        <v>12</v>
      </c>
      <c r="D1104">
        <v>7482.62</v>
      </c>
    </row>
    <row r="1105" spans="1:4" x14ac:dyDescent="0.25">
      <c r="A1105" t="s">
        <v>757</v>
      </c>
      <c r="B1105" t="s">
        <v>5</v>
      </c>
      <c r="C1105">
        <v>12</v>
      </c>
      <c r="D1105">
        <v>4102.97</v>
      </c>
    </row>
    <row r="1106" spans="1:4" x14ac:dyDescent="0.25">
      <c r="A1106" t="s">
        <v>758</v>
      </c>
      <c r="B1106" t="s">
        <v>5</v>
      </c>
      <c r="C1106">
        <v>12</v>
      </c>
      <c r="D1106">
        <v>1295.57</v>
      </c>
    </row>
    <row r="1107" spans="1:4" x14ac:dyDescent="0.25">
      <c r="A1107" t="s">
        <v>759</v>
      </c>
      <c r="B1107" t="s">
        <v>5</v>
      </c>
      <c r="C1107">
        <v>12</v>
      </c>
      <c r="D1107">
        <v>3815.05</v>
      </c>
    </row>
    <row r="1108" spans="1:4" x14ac:dyDescent="0.25">
      <c r="A1108" t="s">
        <v>20</v>
      </c>
      <c r="B1108" t="s">
        <v>5</v>
      </c>
      <c r="C1108">
        <v>12</v>
      </c>
      <c r="D1108">
        <v>64.78</v>
      </c>
    </row>
    <row r="1109" spans="1:4" x14ac:dyDescent="0.25">
      <c r="A1109" t="s">
        <v>760</v>
      </c>
      <c r="B1109" t="s">
        <v>5</v>
      </c>
      <c r="C1109">
        <v>12</v>
      </c>
      <c r="D1109">
        <v>1889.37</v>
      </c>
    </row>
    <row r="1110" spans="1:4" x14ac:dyDescent="0.25">
      <c r="A1110" t="s">
        <v>761</v>
      </c>
      <c r="B1110" t="s">
        <v>5</v>
      </c>
      <c r="C1110">
        <v>12</v>
      </c>
      <c r="D1110">
        <v>2915.68</v>
      </c>
    </row>
    <row r="1111" spans="1:4" x14ac:dyDescent="0.25">
      <c r="A1111" t="s">
        <v>752</v>
      </c>
      <c r="B1111" t="s">
        <v>5</v>
      </c>
      <c r="C1111">
        <v>12</v>
      </c>
      <c r="D1111">
        <v>4093.83</v>
      </c>
    </row>
    <row r="1112" spans="1:4" x14ac:dyDescent="0.25">
      <c r="A1112" t="s">
        <v>481</v>
      </c>
      <c r="B1112" t="s">
        <v>5</v>
      </c>
      <c r="C1112">
        <v>12</v>
      </c>
      <c r="D1112">
        <v>2110.48</v>
      </c>
    </row>
    <row r="1113" spans="1:4" x14ac:dyDescent="0.25">
      <c r="A1113" t="s">
        <v>168</v>
      </c>
      <c r="B1113" t="s">
        <v>5</v>
      </c>
      <c r="C1113">
        <v>12</v>
      </c>
      <c r="D1113">
        <v>3800.81</v>
      </c>
    </row>
    <row r="1114" spans="1:4" x14ac:dyDescent="0.25">
      <c r="A1114" t="s">
        <v>762</v>
      </c>
      <c r="B1114" t="s">
        <v>5</v>
      </c>
      <c r="C1114">
        <v>12</v>
      </c>
      <c r="D1114">
        <v>1079.82</v>
      </c>
    </row>
    <row r="1115" spans="1:4" x14ac:dyDescent="0.25">
      <c r="A1115" t="s">
        <v>288</v>
      </c>
      <c r="B1115" t="s">
        <v>5</v>
      </c>
      <c r="C1115">
        <v>12</v>
      </c>
      <c r="D1115">
        <v>6565.03</v>
      </c>
    </row>
    <row r="1116" spans="1:4" x14ac:dyDescent="0.25">
      <c r="A1116" t="s">
        <v>763</v>
      </c>
      <c r="B1116" t="s">
        <v>5</v>
      </c>
      <c r="C1116">
        <v>12</v>
      </c>
      <c r="D1116">
        <v>11231.06</v>
      </c>
    </row>
    <row r="1117" spans="1:4" x14ac:dyDescent="0.25">
      <c r="A1117" t="s">
        <v>280</v>
      </c>
      <c r="B1117" t="s">
        <v>5</v>
      </c>
      <c r="C1117">
        <v>12</v>
      </c>
      <c r="D1117">
        <v>2104.67</v>
      </c>
    </row>
    <row r="1118" spans="1:4" x14ac:dyDescent="0.25">
      <c r="A1118" t="s">
        <v>528</v>
      </c>
      <c r="B1118" t="s">
        <v>5</v>
      </c>
      <c r="C1118">
        <v>12</v>
      </c>
      <c r="D1118">
        <v>3212.08</v>
      </c>
    </row>
    <row r="1119" spans="1:4" x14ac:dyDescent="0.25">
      <c r="A1119" t="s">
        <v>764</v>
      </c>
      <c r="B1119" t="s">
        <v>19</v>
      </c>
      <c r="C1119">
        <v>12</v>
      </c>
      <c r="D1119">
        <v>777.11</v>
      </c>
    </row>
    <row r="1120" spans="1:4" x14ac:dyDescent="0.25">
      <c r="A1120" t="s">
        <v>765</v>
      </c>
      <c r="B1120" t="s">
        <v>5</v>
      </c>
      <c r="C1120">
        <v>12</v>
      </c>
      <c r="D1120">
        <v>4463.4399999999996</v>
      </c>
    </row>
    <row r="1121" spans="1:4" x14ac:dyDescent="0.25">
      <c r="A1121" t="s">
        <v>157</v>
      </c>
      <c r="B1121" t="s">
        <v>5</v>
      </c>
      <c r="C1121">
        <v>12</v>
      </c>
      <c r="D1121">
        <v>4750.42</v>
      </c>
    </row>
    <row r="1122" spans="1:4" x14ac:dyDescent="0.25">
      <c r="A1122" t="s">
        <v>75</v>
      </c>
      <c r="B1122" t="s">
        <v>5</v>
      </c>
      <c r="C1122">
        <v>12</v>
      </c>
      <c r="D1122">
        <v>4534.49</v>
      </c>
    </row>
    <row r="1123" spans="1:4" x14ac:dyDescent="0.25">
      <c r="A1123" t="s">
        <v>678</v>
      </c>
      <c r="B1123" t="s">
        <v>5</v>
      </c>
      <c r="C1123">
        <v>12</v>
      </c>
      <c r="D1123">
        <v>3994.67</v>
      </c>
    </row>
    <row r="1124" spans="1:4" x14ac:dyDescent="0.25">
      <c r="A1124" t="s">
        <v>593</v>
      </c>
      <c r="B1124" t="s">
        <v>5</v>
      </c>
      <c r="C1124">
        <v>12</v>
      </c>
      <c r="D1124">
        <v>3282.52</v>
      </c>
    </row>
    <row r="1125" spans="1:4" x14ac:dyDescent="0.25">
      <c r="A1125" t="s">
        <v>766</v>
      </c>
      <c r="B1125" t="s">
        <v>5</v>
      </c>
      <c r="C1125">
        <v>12</v>
      </c>
      <c r="D1125">
        <v>528.82000000000005</v>
      </c>
    </row>
    <row r="1126" spans="1:4" x14ac:dyDescent="0.25">
      <c r="A1126" t="s">
        <v>767</v>
      </c>
      <c r="B1126" t="s">
        <v>5</v>
      </c>
      <c r="C1126">
        <v>12</v>
      </c>
      <c r="D1126">
        <v>1204.79</v>
      </c>
    </row>
    <row r="1127" spans="1:4" x14ac:dyDescent="0.25">
      <c r="A1127" t="s">
        <v>427</v>
      </c>
      <c r="B1127" t="s">
        <v>5</v>
      </c>
      <c r="C1127">
        <v>12</v>
      </c>
      <c r="D1127">
        <v>197.98</v>
      </c>
    </row>
    <row r="1128" spans="1:4" x14ac:dyDescent="0.25">
      <c r="A1128" t="s">
        <v>768</v>
      </c>
      <c r="B1128" t="s">
        <v>5</v>
      </c>
      <c r="C1128">
        <v>12</v>
      </c>
      <c r="D1128">
        <v>12310.29</v>
      </c>
    </row>
    <row r="1129" spans="1:4" x14ac:dyDescent="0.25">
      <c r="A1129" t="s">
        <v>769</v>
      </c>
      <c r="B1129" t="s">
        <v>5</v>
      </c>
      <c r="C1129">
        <v>12</v>
      </c>
      <c r="D1129">
        <v>4696.96</v>
      </c>
    </row>
    <row r="1130" spans="1:4" x14ac:dyDescent="0.25">
      <c r="A1130" t="s">
        <v>770</v>
      </c>
      <c r="B1130" t="s">
        <v>5</v>
      </c>
      <c r="C1130">
        <v>12</v>
      </c>
      <c r="D1130">
        <v>1641.38</v>
      </c>
    </row>
    <row r="1131" spans="1:4" x14ac:dyDescent="0.25">
      <c r="A1131" t="s">
        <v>192</v>
      </c>
      <c r="B1131" t="s">
        <v>5</v>
      </c>
      <c r="C1131">
        <v>12</v>
      </c>
      <c r="D1131">
        <v>4750.42</v>
      </c>
    </row>
    <row r="1132" spans="1:4" x14ac:dyDescent="0.25">
      <c r="A1132" t="s">
        <v>771</v>
      </c>
      <c r="B1132" t="s">
        <v>5</v>
      </c>
      <c r="C1132">
        <v>12</v>
      </c>
      <c r="D1132">
        <v>755.73</v>
      </c>
    </row>
    <row r="1133" spans="1:4" x14ac:dyDescent="0.25">
      <c r="A1133" t="s">
        <v>714</v>
      </c>
      <c r="B1133" t="s">
        <v>5</v>
      </c>
      <c r="C1133">
        <v>12</v>
      </c>
      <c r="D1133">
        <v>9265</v>
      </c>
    </row>
    <row r="1134" spans="1:4" x14ac:dyDescent="0.25">
      <c r="A1134" t="s">
        <v>180</v>
      </c>
      <c r="B1134" t="s">
        <v>5</v>
      </c>
      <c r="C1134">
        <v>12</v>
      </c>
      <c r="D1134">
        <v>7933.36</v>
      </c>
    </row>
    <row r="1135" spans="1:4" x14ac:dyDescent="0.25">
      <c r="A1135" t="s">
        <v>772</v>
      </c>
      <c r="B1135" t="s">
        <v>5</v>
      </c>
      <c r="C1135">
        <v>12</v>
      </c>
      <c r="D1135">
        <v>18611.150000000001</v>
      </c>
    </row>
    <row r="1136" spans="1:4" x14ac:dyDescent="0.25">
      <c r="A1136" t="s">
        <v>53</v>
      </c>
      <c r="B1136" t="s">
        <v>5</v>
      </c>
      <c r="C1136">
        <v>12</v>
      </c>
      <c r="D1136">
        <v>5571.5</v>
      </c>
    </row>
    <row r="1137" spans="1:4" x14ac:dyDescent="0.25">
      <c r="A1137" t="s">
        <v>380</v>
      </c>
      <c r="B1137" t="s">
        <v>5</v>
      </c>
      <c r="C1137">
        <v>12</v>
      </c>
      <c r="D1137">
        <v>997.67</v>
      </c>
    </row>
    <row r="1138" spans="1:4" x14ac:dyDescent="0.25">
      <c r="A1138" t="s">
        <v>773</v>
      </c>
      <c r="B1138" t="s">
        <v>19</v>
      </c>
      <c r="C1138">
        <v>12</v>
      </c>
      <c r="D1138">
        <v>305.82</v>
      </c>
    </row>
    <row r="1139" spans="1:4" x14ac:dyDescent="0.25">
      <c r="A1139" t="s">
        <v>774</v>
      </c>
      <c r="B1139" t="s">
        <v>5</v>
      </c>
      <c r="C1139">
        <v>12</v>
      </c>
      <c r="D1139">
        <v>103.64</v>
      </c>
    </row>
    <row r="1140" spans="1:4" x14ac:dyDescent="0.25">
      <c r="A1140" t="s">
        <v>251</v>
      </c>
      <c r="B1140" t="s">
        <v>5</v>
      </c>
      <c r="C1140">
        <v>12</v>
      </c>
      <c r="D1140">
        <v>3757.36</v>
      </c>
    </row>
    <row r="1141" spans="1:4" x14ac:dyDescent="0.25">
      <c r="A1141" t="s">
        <v>775</v>
      </c>
      <c r="B1141" t="s">
        <v>5</v>
      </c>
      <c r="C1141">
        <v>12</v>
      </c>
      <c r="D1141">
        <v>2447.39</v>
      </c>
    </row>
    <row r="1142" spans="1:4" x14ac:dyDescent="0.25">
      <c r="A1142" t="s">
        <v>776</v>
      </c>
      <c r="B1142" t="s">
        <v>5</v>
      </c>
      <c r="C1142">
        <v>12</v>
      </c>
      <c r="D1142">
        <v>1424.81</v>
      </c>
    </row>
    <row r="1143" spans="1:4" x14ac:dyDescent="0.25">
      <c r="A1143" t="s">
        <v>777</v>
      </c>
      <c r="B1143" t="s">
        <v>5</v>
      </c>
      <c r="C1143">
        <v>12</v>
      </c>
      <c r="D1143">
        <v>1088.26</v>
      </c>
    </row>
    <row r="1144" spans="1:4" x14ac:dyDescent="0.25">
      <c r="A1144" t="s">
        <v>397</v>
      </c>
      <c r="B1144" t="s">
        <v>5</v>
      </c>
      <c r="C1144">
        <v>12</v>
      </c>
      <c r="D1144">
        <v>1763.12</v>
      </c>
    </row>
    <row r="1145" spans="1:4" x14ac:dyDescent="0.25">
      <c r="A1145" t="s">
        <v>778</v>
      </c>
      <c r="B1145" t="s">
        <v>5</v>
      </c>
      <c r="C1145">
        <v>12</v>
      </c>
      <c r="D1145">
        <v>10571.6</v>
      </c>
    </row>
    <row r="1146" spans="1:4" x14ac:dyDescent="0.25">
      <c r="A1146" t="s">
        <v>288</v>
      </c>
      <c r="B1146" t="s">
        <v>5</v>
      </c>
      <c r="C1146">
        <v>12</v>
      </c>
      <c r="D1146">
        <v>6291.97</v>
      </c>
    </row>
    <row r="1147" spans="1:4" x14ac:dyDescent="0.25">
      <c r="A1147" t="s">
        <v>514</v>
      </c>
      <c r="B1147" t="s">
        <v>5</v>
      </c>
      <c r="C1147">
        <v>12</v>
      </c>
      <c r="D1147">
        <v>13620.82</v>
      </c>
    </row>
    <row r="1148" spans="1:4" x14ac:dyDescent="0.25">
      <c r="A1148" t="s">
        <v>779</v>
      </c>
      <c r="B1148" t="s">
        <v>5</v>
      </c>
      <c r="C1148">
        <v>12</v>
      </c>
      <c r="D1148">
        <v>6046.49</v>
      </c>
    </row>
    <row r="1149" spans="1:4" x14ac:dyDescent="0.25">
      <c r="A1149" t="s">
        <v>780</v>
      </c>
      <c r="B1149" t="s">
        <v>19</v>
      </c>
      <c r="C1149">
        <v>12</v>
      </c>
      <c r="D1149">
        <v>20441.61</v>
      </c>
    </row>
    <row r="1150" spans="1:4" x14ac:dyDescent="0.25">
      <c r="A1150" t="s">
        <v>781</v>
      </c>
      <c r="B1150" t="s">
        <v>5</v>
      </c>
      <c r="C1150">
        <v>12</v>
      </c>
      <c r="D1150">
        <v>8098.38</v>
      </c>
    </row>
    <row r="1151" spans="1:4" x14ac:dyDescent="0.25">
      <c r="A1151" t="s">
        <v>565</v>
      </c>
      <c r="B1151" t="s">
        <v>5</v>
      </c>
      <c r="C1151">
        <v>12</v>
      </c>
      <c r="D1151">
        <v>8001.77</v>
      </c>
    </row>
    <row r="1152" spans="1:4" x14ac:dyDescent="0.25">
      <c r="A1152" t="s">
        <v>782</v>
      </c>
      <c r="B1152" t="s">
        <v>5</v>
      </c>
      <c r="C1152">
        <v>12</v>
      </c>
      <c r="D1152">
        <v>5247.34</v>
      </c>
    </row>
    <row r="1153" spans="1:4" x14ac:dyDescent="0.25">
      <c r="A1153" t="s">
        <v>257</v>
      </c>
      <c r="B1153" t="s">
        <v>5</v>
      </c>
      <c r="C1153">
        <v>12</v>
      </c>
      <c r="D1153">
        <v>11824.69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6D759-E471-4A9C-8DC8-92164C59F40F}">
  <dimension ref="A1:N122"/>
  <sheetViews>
    <sheetView topLeftCell="A93" workbookViewId="0">
      <selection activeCell="I20" sqref="I20"/>
    </sheetView>
  </sheetViews>
  <sheetFormatPr defaultRowHeight="13.8" x14ac:dyDescent="0.25"/>
  <cols>
    <col min="1" max="1" width="54.69921875" customWidth="1"/>
    <col min="4" max="4" width="12.5" customWidth="1"/>
    <col min="5" max="5" width="11.5" customWidth="1"/>
    <col min="6" max="6" width="11" customWidth="1"/>
    <col min="9" max="9" width="43.69921875" bestFit="1" customWidth="1"/>
    <col min="10" max="10" width="13.69921875" customWidth="1"/>
    <col min="11" max="11" width="11.8984375" customWidth="1"/>
    <col min="12" max="12" width="16.69921875" customWidth="1"/>
    <col min="13" max="13" width="14.69921875" customWidth="1"/>
  </cols>
  <sheetData>
    <row r="1" spans="1:14" x14ac:dyDescent="0.25">
      <c r="A1" s="1" t="s">
        <v>0</v>
      </c>
      <c r="B1" t="s">
        <v>1</v>
      </c>
      <c r="C1" t="s">
        <v>2</v>
      </c>
      <c r="D1" t="s">
        <v>789</v>
      </c>
      <c r="E1" t="s">
        <v>790</v>
      </c>
      <c r="F1" t="s">
        <v>3</v>
      </c>
      <c r="I1" s="16" t="s">
        <v>788</v>
      </c>
      <c r="J1" s="16" t="s">
        <v>789</v>
      </c>
      <c r="K1" s="16" t="s">
        <v>792</v>
      </c>
      <c r="L1" s="16" t="s">
        <v>867</v>
      </c>
      <c r="M1" s="17" t="s">
        <v>791</v>
      </c>
      <c r="N1" s="17" t="s">
        <v>794</v>
      </c>
    </row>
    <row r="2" spans="1:14" x14ac:dyDescent="0.25">
      <c r="A2" t="s">
        <v>571</v>
      </c>
      <c r="B2" t="s">
        <v>5</v>
      </c>
      <c r="C2">
        <v>8</v>
      </c>
      <c r="D2">
        <v>199.99</v>
      </c>
      <c r="E2">
        <v>199.99</v>
      </c>
      <c r="F2">
        <v>17279.14</v>
      </c>
      <c r="I2" s="18" t="str">
        <f>VLOOKUP(A2, A:A, 1, FALSE)</f>
        <v>Men's adidas Running Ultraboost 19 Star Wars Shoes</v>
      </c>
      <c r="J2" s="5">
        <f>VLOOKUP(D2,D:D, 1, FALSE)</f>
        <v>199.99</v>
      </c>
      <c r="K2" s="5">
        <f>VLOOKUP(E2, E:E, 1, FALSE)</f>
        <v>199.99</v>
      </c>
      <c r="L2" s="5">
        <f>VLOOKUP(F2, F:F, 1, FALSE)</f>
        <v>17279.14</v>
      </c>
      <c r="M2" s="5">
        <f>ROUND((F2/E2),0)</f>
        <v>86</v>
      </c>
      <c r="N2" s="7">
        <f>((J2-K2)/J2)</f>
        <v>0</v>
      </c>
    </row>
    <row r="3" spans="1:14" x14ac:dyDescent="0.25">
      <c r="A3" t="s">
        <v>552</v>
      </c>
      <c r="B3" t="s">
        <v>5</v>
      </c>
      <c r="C3">
        <v>8</v>
      </c>
      <c r="D3">
        <v>239.99</v>
      </c>
      <c r="E3">
        <v>239.99</v>
      </c>
      <c r="F3">
        <v>15983.33</v>
      </c>
      <c r="I3" s="18" t="str">
        <f>VLOOKUP(A101, A:A, 1, FALSE)</f>
        <v>Men's adidas Running Rush Shoes</v>
      </c>
      <c r="J3" s="5">
        <f>VLOOKUP(D101, D:D, 1, FALSE)</f>
        <v>35.99</v>
      </c>
      <c r="K3" s="5">
        <f>VLOOKUP(E101, E:E, 1, FALSE)</f>
        <v>17.989999999999998</v>
      </c>
      <c r="L3" s="5">
        <f>VLOOKUP(F101, F:F, 1, FALSE)</f>
        <v>32.380000000000003</v>
      </c>
      <c r="M3" s="5">
        <f>ROUND((F101/E101),0)</f>
        <v>2</v>
      </c>
      <c r="N3" s="7">
        <f>((J3-K3)/J3)</f>
        <v>0.50013892747985556</v>
      </c>
    </row>
    <row r="4" spans="1:14" x14ac:dyDescent="0.25">
      <c r="A4" t="s">
        <v>140</v>
      </c>
      <c r="B4" t="s">
        <v>5</v>
      </c>
      <c r="C4">
        <v>8</v>
      </c>
      <c r="D4">
        <v>159.99</v>
      </c>
      <c r="E4">
        <v>95.99</v>
      </c>
      <c r="F4">
        <v>14686.47</v>
      </c>
    </row>
    <row r="5" spans="1:14" x14ac:dyDescent="0.25">
      <c r="A5" t="s">
        <v>527</v>
      </c>
      <c r="B5" t="s">
        <v>5</v>
      </c>
      <c r="C5">
        <v>8</v>
      </c>
      <c r="D5">
        <v>119.99</v>
      </c>
      <c r="E5">
        <v>119.99</v>
      </c>
      <c r="F5">
        <v>14254.81</v>
      </c>
    </row>
    <row r="6" spans="1:14" x14ac:dyDescent="0.25">
      <c r="A6" t="s">
        <v>412</v>
      </c>
      <c r="B6" t="s">
        <v>5</v>
      </c>
      <c r="C6">
        <v>8</v>
      </c>
      <c r="D6">
        <v>109.99</v>
      </c>
      <c r="E6">
        <v>109.99</v>
      </c>
      <c r="F6">
        <v>13660.76</v>
      </c>
      <c r="I6" s="11" t="s">
        <v>795</v>
      </c>
      <c r="J6" s="12" t="s">
        <v>789</v>
      </c>
      <c r="K6" s="12" t="s">
        <v>792</v>
      </c>
      <c r="L6" s="12" t="s">
        <v>867</v>
      </c>
      <c r="M6" s="12" t="s">
        <v>791</v>
      </c>
      <c r="N6" s="12" t="s">
        <v>794</v>
      </c>
    </row>
    <row r="7" spans="1:14" x14ac:dyDescent="0.25">
      <c r="A7" t="s">
        <v>530</v>
      </c>
      <c r="B7" t="s">
        <v>5</v>
      </c>
      <c r="C7">
        <v>8</v>
      </c>
      <c r="D7">
        <v>129.99</v>
      </c>
      <c r="E7">
        <v>129.99</v>
      </c>
      <c r="F7">
        <v>12635.03</v>
      </c>
      <c r="I7" s="13" t="str">
        <f>VLOOKUP(A105, A:A, 1, FALSE)</f>
        <v>Nike Air Max 270</v>
      </c>
      <c r="J7" s="5">
        <f>VLOOKUP(D105, D:D,  1,FALSE)</f>
        <v>0</v>
      </c>
      <c r="K7" s="5">
        <f>VLOOKUP(E105, E:E,  1,FALSE)</f>
        <v>139.94999999999999</v>
      </c>
      <c r="L7" s="5">
        <f>VLOOKUP(F105, F:F,  1,FALSE)</f>
        <v>15870.33</v>
      </c>
      <c r="M7" s="5">
        <f>ROUND(F84/E84, 0)</f>
        <v>27</v>
      </c>
      <c r="N7" s="7">
        <v>0</v>
      </c>
    </row>
    <row r="8" spans="1:14" x14ac:dyDescent="0.25">
      <c r="A8" t="s">
        <v>545</v>
      </c>
      <c r="B8" t="s">
        <v>5</v>
      </c>
      <c r="C8">
        <v>8</v>
      </c>
      <c r="D8">
        <v>189.99</v>
      </c>
      <c r="E8">
        <v>94.99</v>
      </c>
      <c r="F8">
        <v>11284.81</v>
      </c>
      <c r="I8" s="19" t="str">
        <f>VLOOKUP(A122, A:A, 1, FALSE)</f>
        <v>Nike SB Charge Slip Premium</v>
      </c>
      <c r="J8" s="5">
        <f>VLOOKUP(D122, D:D,  1,FALSE)</f>
        <v>0</v>
      </c>
      <c r="K8" s="5">
        <f>VLOOKUP(E122, E:E,  1,FALSE)</f>
        <v>54.95</v>
      </c>
      <c r="L8" s="5">
        <f>VLOOKUP(F122, F:F,  1,FALSE)</f>
        <v>0</v>
      </c>
      <c r="M8" s="5">
        <f>ROUND(F122/E122, 0)</f>
        <v>0</v>
      </c>
      <c r="N8" s="7">
        <v>0</v>
      </c>
    </row>
    <row r="9" spans="1:14" x14ac:dyDescent="0.25">
      <c r="A9" t="s">
        <v>514</v>
      </c>
      <c r="B9" t="s">
        <v>5</v>
      </c>
      <c r="C9">
        <v>8</v>
      </c>
      <c r="D9">
        <v>79.989999999999995</v>
      </c>
      <c r="E9">
        <v>79.989999999999995</v>
      </c>
      <c r="F9">
        <v>11086.61</v>
      </c>
    </row>
    <row r="10" spans="1:14" x14ac:dyDescent="0.25">
      <c r="A10" t="s">
        <v>553</v>
      </c>
      <c r="B10" t="s">
        <v>5</v>
      </c>
      <c r="C10">
        <v>8</v>
      </c>
      <c r="D10">
        <v>129.99</v>
      </c>
      <c r="E10">
        <v>64.989999999999995</v>
      </c>
      <c r="F10">
        <v>10060.450000000001</v>
      </c>
    </row>
    <row r="11" spans="1:14" x14ac:dyDescent="0.25">
      <c r="A11" t="s">
        <v>547</v>
      </c>
      <c r="B11" t="s">
        <v>5</v>
      </c>
      <c r="C11">
        <v>8</v>
      </c>
      <c r="D11">
        <v>119.99</v>
      </c>
      <c r="E11">
        <v>71.989999999999995</v>
      </c>
      <c r="F11">
        <v>9589.07</v>
      </c>
    </row>
    <row r="12" spans="1:14" x14ac:dyDescent="0.25">
      <c r="A12" t="s">
        <v>515</v>
      </c>
      <c r="B12" t="s">
        <v>5</v>
      </c>
      <c r="C12">
        <v>8</v>
      </c>
      <c r="D12">
        <v>109.99</v>
      </c>
      <c r="E12">
        <v>109.99</v>
      </c>
      <c r="F12">
        <v>9305.15</v>
      </c>
    </row>
    <row r="13" spans="1:14" x14ac:dyDescent="0.25">
      <c r="A13" t="s">
        <v>522</v>
      </c>
      <c r="B13" t="s">
        <v>5</v>
      </c>
      <c r="C13">
        <v>8</v>
      </c>
      <c r="D13">
        <v>129.99</v>
      </c>
      <c r="E13">
        <v>77.989999999999995</v>
      </c>
      <c r="F13">
        <v>9124.83</v>
      </c>
    </row>
    <row r="14" spans="1:14" x14ac:dyDescent="0.25">
      <c r="A14" t="s">
        <v>537</v>
      </c>
      <c r="B14" t="s">
        <v>5</v>
      </c>
      <c r="C14">
        <v>8</v>
      </c>
      <c r="D14">
        <v>179.99</v>
      </c>
      <c r="E14">
        <v>179.99</v>
      </c>
      <c r="F14">
        <v>9071.5</v>
      </c>
    </row>
    <row r="15" spans="1:14" x14ac:dyDescent="0.25">
      <c r="A15" t="s">
        <v>564</v>
      </c>
      <c r="B15" t="s">
        <v>5</v>
      </c>
      <c r="C15">
        <v>8</v>
      </c>
      <c r="D15">
        <v>179.99</v>
      </c>
      <c r="E15">
        <v>89.99</v>
      </c>
      <c r="F15">
        <v>8423.06</v>
      </c>
    </row>
    <row r="16" spans="1:14" x14ac:dyDescent="0.25">
      <c r="A16" t="s">
        <v>565</v>
      </c>
      <c r="B16" t="s">
        <v>5</v>
      </c>
      <c r="C16">
        <v>8</v>
      </c>
      <c r="D16">
        <v>129.99</v>
      </c>
      <c r="E16">
        <v>77.989999999999995</v>
      </c>
      <c r="F16">
        <v>8422.92</v>
      </c>
    </row>
    <row r="17" spans="1:6" x14ac:dyDescent="0.25">
      <c r="A17" t="s">
        <v>257</v>
      </c>
      <c r="B17" t="s">
        <v>5</v>
      </c>
      <c r="C17">
        <v>8</v>
      </c>
      <c r="D17">
        <v>89.99</v>
      </c>
      <c r="E17">
        <v>53.99</v>
      </c>
      <c r="F17">
        <v>8163.29</v>
      </c>
    </row>
    <row r="18" spans="1:6" x14ac:dyDescent="0.25">
      <c r="A18" t="s">
        <v>142</v>
      </c>
      <c r="B18" t="s">
        <v>5</v>
      </c>
      <c r="C18">
        <v>8</v>
      </c>
      <c r="D18">
        <v>79.989999999999995</v>
      </c>
      <c r="E18">
        <v>47.99</v>
      </c>
      <c r="F18">
        <v>7774.38</v>
      </c>
    </row>
    <row r="19" spans="1:6" x14ac:dyDescent="0.25">
      <c r="A19" t="s">
        <v>415</v>
      </c>
      <c r="B19" t="s">
        <v>5</v>
      </c>
      <c r="C19">
        <v>8</v>
      </c>
      <c r="D19">
        <v>39.99</v>
      </c>
      <c r="E19">
        <v>39.99</v>
      </c>
      <c r="F19">
        <v>7054.24</v>
      </c>
    </row>
    <row r="20" spans="1:6" x14ac:dyDescent="0.25">
      <c r="A20" t="s">
        <v>235</v>
      </c>
      <c r="B20" t="s">
        <v>5</v>
      </c>
      <c r="C20">
        <v>8</v>
      </c>
      <c r="D20">
        <v>109.99</v>
      </c>
      <c r="E20">
        <v>109.99</v>
      </c>
      <c r="F20">
        <v>6731.39</v>
      </c>
    </row>
    <row r="21" spans="1:6" x14ac:dyDescent="0.25">
      <c r="A21" t="s">
        <v>107</v>
      </c>
      <c r="B21" t="s">
        <v>5</v>
      </c>
      <c r="C21">
        <v>8</v>
      </c>
      <c r="D21">
        <v>75.989999999999995</v>
      </c>
      <c r="E21">
        <v>37.99</v>
      </c>
      <c r="F21">
        <v>6427.91</v>
      </c>
    </row>
    <row r="22" spans="1:6" x14ac:dyDescent="0.25">
      <c r="A22" t="s">
        <v>354</v>
      </c>
      <c r="B22" t="s">
        <v>5</v>
      </c>
      <c r="C22">
        <v>8</v>
      </c>
      <c r="D22">
        <v>59.99</v>
      </c>
      <c r="E22">
        <v>35.99</v>
      </c>
      <c r="F22">
        <v>6348.64</v>
      </c>
    </row>
    <row r="23" spans="1:6" x14ac:dyDescent="0.25">
      <c r="A23" t="s">
        <v>543</v>
      </c>
      <c r="B23" t="s">
        <v>5</v>
      </c>
      <c r="C23">
        <v>8</v>
      </c>
      <c r="D23">
        <v>55.99</v>
      </c>
      <c r="E23">
        <v>33.590000000000003</v>
      </c>
      <c r="F23">
        <v>5864.81</v>
      </c>
    </row>
    <row r="24" spans="1:6" x14ac:dyDescent="0.25">
      <c r="A24" t="s">
        <v>477</v>
      </c>
      <c r="B24" t="s">
        <v>5</v>
      </c>
      <c r="C24">
        <v>8</v>
      </c>
      <c r="D24">
        <v>75.989999999999995</v>
      </c>
      <c r="E24">
        <v>45.59</v>
      </c>
      <c r="F24">
        <v>5744.34</v>
      </c>
    </row>
    <row r="25" spans="1:6" x14ac:dyDescent="0.25">
      <c r="A25" t="s">
        <v>531</v>
      </c>
      <c r="B25" t="s">
        <v>5</v>
      </c>
      <c r="C25">
        <v>8</v>
      </c>
      <c r="D25">
        <v>149.99</v>
      </c>
      <c r="E25">
        <v>149.99</v>
      </c>
      <c r="F25">
        <v>5669.62</v>
      </c>
    </row>
    <row r="26" spans="1:6" x14ac:dyDescent="0.25">
      <c r="A26" t="s">
        <v>345</v>
      </c>
      <c r="B26" t="s">
        <v>5</v>
      </c>
      <c r="C26">
        <v>8</v>
      </c>
      <c r="D26">
        <v>59.99</v>
      </c>
      <c r="E26">
        <v>59.99</v>
      </c>
      <c r="F26">
        <v>5615.06</v>
      </c>
    </row>
    <row r="27" spans="1:6" x14ac:dyDescent="0.25">
      <c r="A27" t="s">
        <v>554</v>
      </c>
      <c r="B27" t="s">
        <v>5</v>
      </c>
      <c r="C27">
        <v>8</v>
      </c>
      <c r="D27">
        <v>119.99</v>
      </c>
      <c r="E27">
        <v>59.99</v>
      </c>
      <c r="F27">
        <v>5399.1</v>
      </c>
    </row>
    <row r="28" spans="1:6" x14ac:dyDescent="0.25">
      <c r="A28" t="s">
        <v>567</v>
      </c>
      <c r="B28" t="s">
        <v>5</v>
      </c>
      <c r="C28">
        <v>8</v>
      </c>
      <c r="D28">
        <v>89.99</v>
      </c>
      <c r="E28">
        <v>53.99</v>
      </c>
      <c r="F28">
        <v>5345.01</v>
      </c>
    </row>
    <row r="29" spans="1:6" x14ac:dyDescent="0.25">
      <c r="A29" t="s">
        <v>566</v>
      </c>
      <c r="B29" t="s">
        <v>5</v>
      </c>
      <c r="C29">
        <v>8</v>
      </c>
      <c r="D29">
        <v>39.99</v>
      </c>
      <c r="E29">
        <v>31.99</v>
      </c>
      <c r="F29">
        <v>5182.38</v>
      </c>
    </row>
    <row r="30" spans="1:6" x14ac:dyDescent="0.25">
      <c r="A30" t="s">
        <v>118</v>
      </c>
      <c r="B30" t="s">
        <v>5</v>
      </c>
      <c r="C30">
        <v>8</v>
      </c>
      <c r="D30">
        <v>65.989999999999995</v>
      </c>
      <c r="E30">
        <v>39.590000000000003</v>
      </c>
      <c r="F30">
        <v>5130.8599999999997</v>
      </c>
    </row>
    <row r="31" spans="1:6" x14ac:dyDescent="0.25">
      <c r="A31" t="s">
        <v>251</v>
      </c>
      <c r="B31" t="s">
        <v>5</v>
      </c>
      <c r="C31">
        <v>8</v>
      </c>
      <c r="D31">
        <v>59.99</v>
      </c>
      <c r="E31">
        <v>35.99</v>
      </c>
      <c r="F31">
        <v>5117.78</v>
      </c>
    </row>
    <row r="32" spans="1:6" x14ac:dyDescent="0.25">
      <c r="A32" t="s">
        <v>288</v>
      </c>
      <c r="B32" t="s">
        <v>5</v>
      </c>
      <c r="C32">
        <v>8</v>
      </c>
      <c r="D32">
        <v>75.989999999999995</v>
      </c>
      <c r="E32">
        <v>45.59</v>
      </c>
      <c r="F32">
        <v>5087.84</v>
      </c>
    </row>
    <row r="33" spans="1:6" x14ac:dyDescent="0.25">
      <c r="A33" t="s">
        <v>562</v>
      </c>
      <c r="B33" t="s">
        <v>5</v>
      </c>
      <c r="C33">
        <v>8</v>
      </c>
      <c r="D33">
        <v>55.99</v>
      </c>
      <c r="E33">
        <v>27.99</v>
      </c>
      <c r="F33">
        <v>4887.05</v>
      </c>
    </row>
    <row r="34" spans="1:6" x14ac:dyDescent="0.25">
      <c r="A34" t="s">
        <v>196</v>
      </c>
      <c r="B34" t="s">
        <v>5</v>
      </c>
      <c r="C34">
        <v>8</v>
      </c>
      <c r="D34">
        <v>55.99</v>
      </c>
      <c r="E34">
        <v>33.590000000000003</v>
      </c>
      <c r="F34">
        <v>4655.57</v>
      </c>
    </row>
    <row r="35" spans="1:6" x14ac:dyDescent="0.25">
      <c r="A35" t="s">
        <v>512</v>
      </c>
      <c r="B35" t="s">
        <v>5</v>
      </c>
      <c r="C35">
        <v>8</v>
      </c>
      <c r="D35">
        <v>49.99</v>
      </c>
      <c r="E35">
        <v>49.99</v>
      </c>
      <c r="F35">
        <v>4589.08</v>
      </c>
    </row>
    <row r="36" spans="1:6" x14ac:dyDescent="0.25">
      <c r="A36" t="s">
        <v>532</v>
      </c>
      <c r="B36" t="s">
        <v>5</v>
      </c>
      <c r="C36">
        <v>8</v>
      </c>
      <c r="D36">
        <v>55.99</v>
      </c>
      <c r="E36">
        <v>39.19</v>
      </c>
      <c r="F36">
        <v>4514.6899999999996</v>
      </c>
    </row>
    <row r="37" spans="1:6" x14ac:dyDescent="0.25">
      <c r="A37" t="s">
        <v>288</v>
      </c>
      <c r="B37" t="s">
        <v>5</v>
      </c>
      <c r="C37">
        <v>8</v>
      </c>
      <c r="D37">
        <v>75.989999999999995</v>
      </c>
      <c r="E37">
        <v>45.59</v>
      </c>
      <c r="F37">
        <v>4349.29</v>
      </c>
    </row>
    <row r="38" spans="1:6" x14ac:dyDescent="0.25">
      <c r="A38" t="s">
        <v>523</v>
      </c>
      <c r="B38" t="s">
        <v>5</v>
      </c>
      <c r="C38">
        <v>8</v>
      </c>
      <c r="D38">
        <v>99.99</v>
      </c>
      <c r="E38">
        <v>49.99</v>
      </c>
      <c r="F38">
        <v>4229.1499999999996</v>
      </c>
    </row>
    <row r="39" spans="1:6" x14ac:dyDescent="0.25">
      <c r="A39" t="s">
        <v>538</v>
      </c>
      <c r="B39" t="s">
        <v>5</v>
      </c>
      <c r="C39">
        <v>8</v>
      </c>
      <c r="D39">
        <v>49.99</v>
      </c>
      <c r="E39">
        <v>29.99</v>
      </c>
      <c r="F39">
        <v>4156.6099999999997</v>
      </c>
    </row>
    <row r="40" spans="1:6" x14ac:dyDescent="0.25">
      <c r="A40" t="s">
        <v>390</v>
      </c>
      <c r="B40" t="s">
        <v>5</v>
      </c>
      <c r="C40">
        <v>8</v>
      </c>
      <c r="D40">
        <v>45.99</v>
      </c>
      <c r="E40">
        <v>22.99</v>
      </c>
      <c r="F40">
        <v>4055.44</v>
      </c>
    </row>
    <row r="41" spans="1:6" x14ac:dyDescent="0.25">
      <c r="A41" t="s">
        <v>88</v>
      </c>
      <c r="B41" t="s">
        <v>5</v>
      </c>
      <c r="C41">
        <v>8</v>
      </c>
      <c r="D41">
        <v>89.99</v>
      </c>
      <c r="E41">
        <v>89.99</v>
      </c>
      <c r="F41">
        <v>4049.55</v>
      </c>
    </row>
    <row r="42" spans="1:6" x14ac:dyDescent="0.25">
      <c r="A42" t="s">
        <v>254</v>
      </c>
      <c r="B42" t="s">
        <v>5</v>
      </c>
      <c r="C42">
        <v>8</v>
      </c>
      <c r="D42">
        <v>55.99</v>
      </c>
      <c r="E42">
        <v>27.99</v>
      </c>
      <c r="F42">
        <v>4030.56</v>
      </c>
    </row>
    <row r="43" spans="1:6" x14ac:dyDescent="0.25">
      <c r="A43" t="s">
        <v>12</v>
      </c>
      <c r="B43" t="s">
        <v>5</v>
      </c>
      <c r="C43">
        <v>8</v>
      </c>
      <c r="D43">
        <v>79.989999999999995</v>
      </c>
      <c r="E43">
        <v>47.99</v>
      </c>
      <c r="F43">
        <v>3973.57</v>
      </c>
    </row>
    <row r="44" spans="1:6" x14ac:dyDescent="0.25">
      <c r="A44" t="s">
        <v>536</v>
      </c>
      <c r="B44" t="s">
        <v>5</v>
      </c>
      <c r="C44">
        <v>8</v>
      </c>
      <c r="D44">
        <v>69.989999999999995</v>
      </c>
      <c r="E44">
        <v>34.99</v>
      </c>
      <c r="F44">
        <v>3967.87</v>
      </c>
    </row>
    <row r="45" spans="1:6" x14ac:dyDescent="0.25">
      <c r="A45" t="s">
        <v>278</v>
      </c>
      <c r="B45" t="s">
        <v>5</v>
      </c>
      <c r="C45">
        <v>8</v>
      </c>
      <c r="D45">
        <v>79.989999999999995</v>
      </c>
      <c r="E45">
        <v>32</v>
      </c>
      <c r="F45">
        <v>3916.8</v>
      </c>
    </row>
    <row r="46" spans="1:6" x14ac:dyDescent="0.25">
      <c r="A46" t="s">
        <v>528</v>
      </c>
      <c r="B46" t="s">
        <v>5</v>
      </c>
      <c r="C46">
        <v>8</v>
      </c>
      <c r="D46">
        <v>49.99</v>
      </c>
      <c r="E46">
        <v>29.99</v>
      </c>
      <c r="F46">
        <v>3886.7</v>
      </c>
    </row>
    <row r="47" spans="1:6" x14ac:dyDescent="0.25">
      <c r="A47" t="s">
        <v>535</v>
      </c>
      <c r="B47" t="s">
        <v>5</v>
      </c>
      <c r="C47">
        <v>8</v>
      </c>
      <c r="D47">
        <v>55.99</v>
      </c>
      <c r="E47">
        <v>27.99</v>
      </c>
      <c r="F47">
        <v>3627.5</v>
      </c>
    </row>
    <row r="48" spans="1:6" x14ac:dyDescent="0.25">
      <c r="A48" t="s">
        <v>251</v>
      </c>
      <c r="B48" t="s">
        <v>5</v>
      </c>
      <c r="C48">
        <v>8</v>
      </c>
      <c r="D48">
        <v>59.99</v>
      </c>
      <c r="E48">
        <v>29.99</v>
      </c>
      <c r="F48">
        <v>3616.79</v>
      </c>
    </row>
    <row r="49" spans="1:6" x14ac:dyDescent="0.25">
      <c r="A49" t="s">
        <v>526</v>
      </c>
      <c r="B49" t="s">
        <v>5</v>
      </c>
      <c r="C49">
        <v>8</v>
      </c>
      <c r="D49">
        <v>49.99</v>
      </c>
      <c r="E49">
        <v>20</v>
      </c>
      <c r="F49">
        <v>3528</v>
      </c>
    </row>
    <row r="50" spans="1:6" x14ac:dyDescent="0.25">
      <c r="A50" t="s">
        <v>520</v>
      </c>
      <c r="B50" t="s">
        <v>5</v>
      </c>
      <c r="C50">
        <v>8</v>
      </c>
      <c r="D50">
        <v>45.99</v>
      </c>
      <c r="E50">
        <v>27.59</v>
      </c>
      <c r="F50">
        <v>3526</v>
      </c>
    </row>
    <row r="51" spans="1:6" x14ac:dyDescent="0.25">
      <c r="A51" t="s">
        <v>561</v>
      </c>
      <c r="B51" t="s">
        <v>5</v>
      </c>
      <c r="C51">
        <v>8</v>
      </c>
      <c r="D51">
        <v>45.99</v>
      </c>
      <c r="E51">
        <v>22.99</v>
      </c>
      <c r="F51">
        <v>3517.47</v>
      </c>
    </row>
    <row r="52" spans="1:6" x14ac:dyDescent="0.25">
      <c r="A52" t="s">
        <v>568</v>
      </c>
      <c r="B52" t="s">
        <v>5</v>
      </c>
      <c r="C52">
        <v>8</v>
      </c>
      <c r="D52">
        <v>179.99</v>
      </c>
      <c r="E52">
        <v>89.99</v>
      </c>
      <c r="F52">
        <v>3401.62</v>
      </c>
    </row>
    <row r="53" spans="1:6" x14ac:dyDescent="0.25">
      <c r="A53" t="s">
        <v>6</v>
      </c>
      <c r="B53" t="s">
        <v>5</v>
      </c>
      <c r="C53">
        <v>8</v>
      </c>
      <c r="D53">
        <v>79.989999999999995</v>
      </c>
      <c r="E53">
        <v>39.99</v>
      </c>
      <c r="F53">
        <v>3383.15</v>
      </c>
    </row>
    <row r="54" spans="1:6" x14ac:dyDescent="0.25">
      <c r="A54" t="s">
        <v>572</v>
      </c>
      <c r="B54" t="s">
        <v>5</v>
      </c>
      <c r="C54">
        <v>8</v>
      </c>
      <c r="D54">
        <v>79.989999999999995</v>
      </c>
      <c r="E54">
        <v>39.99</v>
      </c>
      <c r="F54">
        <v>3383.15</v>
      </c>
    </row>
    <row r="55" spans="1:6" x14ac:dyDescent="0.25">
      <c r="A55" t="s">
        <v>516</v>
      </c>
      <c r="B55" t="s">
        <v>5</v>
      </c>
      <c r="C55">
        <v>8</v>
      </c>
      <c r="D55">
        <v>45.99</v>
      </c>
      <c r="E55">
        <v>27.59</v>
      </c>
      <c r="F55">
        <v>3178.37</v>
      </c>
    </row>
    <row r="56" spans="1:6" x14ac:dyDescent="0.25">
      <c r="A56" t="s">
        <v>361</v>
      </c>
      <c r="B56" t="s">
        <v>5</v>
      </c>
      <c r="C56">
        <v>8</v>
      </c>
      <c r="D56">
        <v>99.99</v>
      </c>
      <c r="E56">
        <v>59.99</v>
      </c>
      <c r="F56">
        <v>3131.48</v>
      </c>
    </row>
    <row r="57" spans="1:6" x14ac:dyDescent="0.25">
      <c r="A57" t="s">
        <v>534</v>
      </c>
      <c r="B57" t="s">
        <v>5</v>
      </c>
      <c r="C57">
        <v>8</v>
      </c>
      <c r="D57">
        <v>119.99</v>
      </c>
      <c r="E57">
        <v>71.989999999999995</v>
      </c>
      <c r="F57">
        <v>3109.97</v>
      </c>
    </row>
    <row r="58" spans="1:6" x14ac:dyDescent="0.25">
      <c r="A58" t="s">
        <v>316</v>
      </c>
      <c r="B58" t="s">
        <v>5</v>
      </c>
      <c r="C58">
        <v>8</v>
      </c>
      <c r="D58">
        <v>24.99</v>
      </c>
      <c r="E58">
        <v>17.489999999999998</v>
      </c>
      <c r="F58">
        <v>3022.27</v>
      </c>
    </row>
    <row r="59" spans="1:6" x14ac:dyDescent="0.25">
      <c r="A59" t="s">
        <v>556</v>
      </c>
      <c r="B59" t="s">
        <v>5</v>
      </c>
      <c r="C59">
        <v>8</v>
      </c>
      <c r="D59">
        <v>35.99</v>
      </c>
      <c r="E59">
        <v>21.59</v>
      </c>
      <c r="F59">
        <v>2992.37</v>
      </c>
    </row>
    <row r="60" spans="1:6" x14ac:dyDescent="0.25">
      <c r="A60" t="s">
        <v>549</v>
      </c>
      <c r="B60" t="s">
        <v>5</v>
      </c>
      <c r="C60">
        <v>8</v>
      </c>
      <c r="D60">
        <v>39.99</v>
      </c>
      <c r="E60">
        <v>23.99</v>
      </c>
      <c r="F60">
        <v>2979.56</v>
      </c>
    </row>
    <row r="61" spans="1:6" x14ac:dyDescent="0.25">
      <c r="A61" t="s">
        <v>408</v>
      </c>
      <c r="B61" t="s">
        <v>5</v>
      </c>
      <c r="C61">
        <v>8</v>
      </c>
      <c r="D61">
        <v>35.99</v>
      </c>
      <c r="E61">
        <v>35.99</v>
      </c>
      <c r="F61">
        <v>2656.06</v>
      </c>
    </row>
    <row r="62" spans="1:6" x14ac:dyDescent="0.25">
      <c r="A62" t="s">
        <v>569</v>
      </c>
      <c r="B62" t="s">
        <v>5</v>
      </c>
      <c r="C62">
        <v>8</v>
      </c>
      <c r="D62">
        <v>79.989999999999995</v>
      </c>
      <c r="E62">
        <v>47.99</v>
      </c>
      <c r="F62">
        <v>2505.08</v>
      </c>
    </row>
    <row r="63" spans="1:6" x14ac:dyDescent="0.25">
      <c r="A63" t="s">
        <v>396</v>
      </c>
      <c r="B63" t="s">
        <v>5</v>
      </c>
      <c r="C63">
        <v>8</v>
      </c>
      <c r="D63">
        <v>79.989999999999995</v>
      </c>
      <c r="E63">
        <v>79.989999999999995</v>
      </c>
      <c r="F63">
        <v>2447.69</v>
      </c>
    </row>
    <row r="64" spans="1:6" x14ac:dyDescent="0.25">
      <c r="A64" t="s">
        <v>551</v>
      </c>
      <c r="B64" t="s">
        <v>5</v>
      </c>
      <c r="C64">
        <v>8</v>
      </c>
      <c r="D64">
        <v>45.99</v>
      </c>
      <c r="E64">
        <v>22.99</v>
      </c>
      <c r="F64">
        <v>2400.16</v>
      </c>
    </row>
    <row r="65" spans="1:6" x14ac:dyDescent="0.25">
      <c r="A65" t="s">
        <v>518</v>
      </c>
      <c r="B65" t="s">
        <v>5</v>
      </c>
      <c r="C65">
        <v>8</v>
      </c>
      <c r="D65">
        <v>47.99</v>
      </c>
      <c r="E65">
        <v>23.99</v>
      </c>
      <c r="F65">
        <v>2331.83</v>
      </c>
    </row>
    <row r="66" spans="1:6" x14ac:dyDescent="0.25">
      <c r="A66" t="s">
        <v>546</v>
      </c>
      <c r="B66" t="s">
        <v>5</v>
      </c>
      <c r="C66">
        <v>8</v>
      </c>
      <c r="D66">
        <v>49.99</v>
      </c>
      <c r="E66">
        <v>29.99</v>
      </c>
      <c r="F66">
        <v>2321.23</v>
      </c>
    </row>
    <row r="67" spans="1:6" x14ac:dyDescent="0.25">
      <c r="A67" t="s">
        <v>419</v>
      </c>
      <c r="B67" t="s">
        <v>5</v>
      </c>
      <c r="C67">
        <v>8</v>
      </c>
      <c r="D67">
        <v>32.99</v>
      </c>
      <c r="E67">
        <v>19.79</v>
      </c>
      <c r="F67">
        <v>2244.19</v>
      </c>
    </row>
    <row r="68" spans="1:6" x14ac:dyDescent="0.25">
      <c r="A68" t="s">
        <v>104</v>
      </c>
      <c r="B68" t="s">
        <v>5</v>
      </c>
      <c r="C68">
        <v>8</v>
      </c>
      <c r="D68">
        <v>49.99</v>
      </c>
      <c r="E68">
        <v>24.99</v>
      </c>
      <c r="F68">
        <v>2114.15</v>
      </c>
    </row>
    <row r="69" spans="1:6" x14ac:dyDescent="0.25">
      <c r="A69" t="s">
        <v>196</v>
      </c>
      <c r="B69" t="s">
        <v>5</v>
      </c>
      <c r="C69">
        <v>8</v>
      </c>
      <c r="D69">
        <v>59.99</v>
      </c>
      <c r="E69">
        <v>35.99</v>
      </c>
      <c r="F69">
        <v>2008.24</v>
      </c>
    </row>
    <row r="70" spans="1:6" x14ac:dyDescent="0.25">
      <c r="A70" t="s">
        <v>57</v>
      </c>
      <c r="B70" t="s">
        <v>5</v>
      </c>
      <c r="C70">
        <v>8</v>
      </c>
      <c r="D70">
        <v>52.99</v>
      </c>
      <c r="E70">
        <v>31.79</v>
      </c>
      <c r="F70">
        <v>1945.55</v>
      </c>
    </row>
    <row r="71" spans="1:6" x14ac:dyDescent="0.25">
      <c r="A71" t="s">
        <v>448</v>
      </c>
      <c r="B71" t="s">
        <v>5</v>
      </c>
      <c r="C71">
        <v>8</v>
      </c>
      <c r="D71">
        <v>49.99</v>
      </c>
      <c r="E71">
        <v>24.99</v>
      </c>
      <c r="F71">
        <v>1934.23</v>
      </c>
    </row>
    <row r="72" spans="1:6" x14ac:dyDescent="0.25">
      <c r="A72" t="s">
        <v>541</v>
      </c>
      <c r="B72" t="s">
        <v>5</v>
      </c>
      <c r="C72">
        <v>8</v>
      </c>
      <c r="D72">
        <v>29.99</v>
      </c>
      <c r="E72">
        <v>17.989999999999998</v>
      </c>
      <c r="F72">
        <v>1910.54</v>
      </c>
    </row>
    <row r="73" spans="1:6" x14ac:dyDescent="0.25">
      <c r="A73" t="s">
        <v>318</v>
      </c>
      <c r="B73" t="s">
        <v>5</v>
      </c>
      <c r="C73">
        <v>8</v>
      </c>
      <c r="D73">
        <v>42.99</v>
      </c>
      <c r="E73">
        <v>21.49</v>
      </c>
      <c r="F73">
        <v>1856.74</v>
      </c>
    </row>
    <row r="74" spans="1:6" x14ac:dyDescent="0.25">
      <c r="A74" t="s">
        <v>196</v>
      </c>
      <c r="B74" t="s">
        <v>5</v>
      </c>
      <c r="C74">
        <v>8</v>
      </c>
      <c r="D74">
        <v>59.99</v>
      </c>
      <c r="E74">
        <v>35.99</v>
      </c>
      <c r="F74">
        <v>1554.77</v>
      </c>
    </row>
    <row r="75" spans="1:6" x14ac:dyDescent="0.25">
      <c r="A75" t="s">
        <v>533</v>
      </c>
      <c r="B75" t="s">
        <v>5</v>
      </c>
      <c r="C75">
        <v>8</v>
      </c>
      <c r="D75">
        <v>55.99</v>
      </c>
      <c r="E75">
        <v>33.590000000000003</v>
      </c>
      <c r="F75">
        <v>1511.55</v>
      </c>
    </row>
    <row r="76" spans="1:6" x14ac:dyDescent="0.25">
      <c r="A76" t="s">
        <v>243</v>
      </c>
      <c r="B76" t="s">
        <v>5</v>
      </c>
      <c r="C76">
        <v>8</v>
      </c>
      <c r="D76">
        <v>49.99</v>
      </c>
      <c r="E76">
        <v>24.99</v>
      </c>
      <c r="F76">
        <v>1484.41</v>
      </c>
    </row>
    <row r="77" spans="1:6" x14ac:dyDescent="0.25">
      <c r="A77" t="s">
        <v>557</v>
      </c>
      <c r="B77" t="s">
        <v>5</v>
      </c>
      <c r="C77">
        <v>8</v>
      </c>
      <c r="D77">
        <v>12.99</v>
      </c>
      <c r="E77">
        <v>12.99</v>
      </c>
      <c r="F77">
        <v>1426.3</v>
      </c>
    </row>
    <row r="78" spans="1:6" x14ac:dyDescent="0.25">
      <c r="A78" t="s">
        <v>152</v>
      </c>
      <c r="B78" t="s">
        <v>5</v>
      </c>
      <c r="C78">
        <v>8</v>
      </c>
      <c r="D78">
        <v>39.99</v>
      </c>
      <c r="E78">
        <v>19.989999999999998</v>
      </c>
      <c r="F78">
        <v>1403.3</v>
      </c>
    </row>
    <row r="79" spans="1:6" x14ac:dyDescent="0.25">
      <c r="A79" t="s">
        <v>227</v>
      </c>
      <c r="B79" t="s">
        <v>5</v>
      </c>
      <c r="C79">
        <v>8</v>
      </c>
      <c r="D79">
        <v>47.99</v>
      </c>
      <c r="E79">
        <v>23.99</v>
      </c>
      <c r="F79">
        <v>1338.64</v>
      </c>
    </row>
    <row r="80" spans="1:6" x14ac:dyDescent="0.25">
      <c r="A80" t="s">
        <v>288</v>
      </c>
      <c r="B80" t="s">
        <v>5</v>
      </c>
      <c r="C80">
        <v>8</v>
      </c>
      <c r="D80">
        <v>75.989999999999995</v>
      </c>
      <c r="E80">
        <v>45.59</v>
      </c>
      <c r="F80">
        <v>1312.99</v>
      </c>
    </row>
    <row r="81" spans="1:6" x14ac:dyDescent="0.25">
      <c r="A81" t="s">
        <v>574</v>
      </c>
      <c r="B81" t="s">
        <v>5</v>
      </c>
      <c r="C81">
        <v>8</v>
      </c>
      <c r="D81">
        <v>45.99</v>
      </c>
      <c r="E81">
        <v>22.99</v>
      </c>
      <c r="F81">
        <v>1282.8399999999999</v>
      </c>
    </row>
    <row r="82" spans="1:6" x14ac:dyDescent="0.25">
      <c r="A82" t="s">
        <v>309</v>
      </c>
      <c r="B82" t="s">
        <v>5</v>
      </c>
      <c r="C82">
        <v>8</v>
      </c>
      <c r="D82">
        <v>15.99</v>
      </c>
      <c r="E82">
        <v>9.59</v>
      </c>
      <c r="F82">
        <v>1277.3900000000001</v>
      </c>
    </row>
    <row r="83" spans="1:6" x14ac:dyDescent="0.25">
      <c r="A83" t="s">
        <v>253</v>
      </c>
      <c r="B83" t="s">
        <v>5</v>
      </c>
      <c r="C83">
        <v>8</v>
      </c>
      <c r="D83">
        <v>79.989999999999995</v>
      </c>
      <c r="E83">
        <v>39.99</v>
      </c>
      <c r="F83">
        <v>1223.69</v>
      </c>
    </row>
    <row r="84" spans="1:6" x14ac:dyDescent="0.25">
      <c r="A84" t="s">
        <v>555</v>
      </c>
      <c r="B84" t="s">
        <v>5</v>
      </c>
      <c r="C84">
        <v>8</v>
      </c>
      <c r="D84">
        <v>39.99</v>
      </c>
      <c r="E84">
        <v>39.99</v>
      </c>
      <c r="F84">
        <v>1079.73</v>
      </c>
    </row>
    <row r="85" spans="1:6" x14ac:dyDescent="0.25">
      <c r="A85" t="s">
        <v>513</v>
      </c>
      <c r="B85" t="s">
        <v>5</v>
      </c>
      <c r="C85">
        <v>8</v>
      </c>
      <c r="D85">
        <v>39.99</v>
      </c>
      <c r="E85">
        <v>19.989999999999998</v>
      </c>
      <c r="F85">
        <v>1079.46</v>
      </c>
    </row>
    <row r="86" spans="1:6" x14ac:dyDescent="0.25">
      <c r="A86" t="s">
        <v>559</v>
      </c>
      <c r="B86" t="s">
        <v>5</v>
      </c>
      <c r="C86">
        <v>8</v>
      </c>
      <c r="D86">
        <v>35.99</v>
      </c>
      <c r="E86">
        <v>35.99</v>
      </c>
      <c r="F86">
        <v>1036.51</v>
      </c>
    </row>
    <row r="87" spans="1:6" x14ac:dyDescent="0.25">
      <c r="A87" t="s">
        <v>539</v>
      </c>
      <c r="B87" t="s">
        <v>5</v>
      </c>
      <c r="C87">
        <v>8</v>
      </c>
      <c r="D87">
        <v>9.99</v>
      </c>
      <c r="E87">
        <v>5.99</v>
      </c>
      <c r="F87">
        <v>1002.73</v>
      </c>
    </row>
    <row r="88" spans="1:6" x14ac:dyDescent="0.25">
      <c r="A88" t="s">
        <v>544</v>
      </c>
      <c r="B88" t="s">
        <v>5</v>
      </c>
      <c r="C88">
        <v>8</v>
      </c>
      <c r="D88">
        <v>49.99</v>
      </c>
      <c r="E88">
        <v>24.99</v>
      </c>
      <c r="F88">
        <v>944.62</v>
      </c>
    </row>
    <row r="89" spans="1:6" x14ac:dyDescent="0.25">
      <c r="A89" t="s">
        <v>98</v>
      </c>
      <c r="B89" t="s">
        <v>5</v>
      </c>
      <c r="C89">
        <v>8</v>
      </c>
      <c r="D89">
        <v>42.99</v>
      </c>
      <c r="E89">
        <v>21.49</v>
      </c>
      <c r="F89">
        <v>889.69</v>
      </c>
    </row>
    <row r="90" spans="1:6" x14ac:dyDescent="0.25">
      <c r="A90" t="s">
        <v>558</v>
      </c>
      <c r="B90" t="s">
        <v>5</v>
      </c>
      <c r="C90">
        <v>8</v>
      </c>
      <c r="D90">
        <v>55.99</v>
      </c>
      <c r="E90">
        <v>27.99</v>
      </c>
      <c r="F90">
        <v>856.49</v>
      </c>
    </row>
    <row r="91" spans="1:6" x14ac:dyDescent="0.25">
      <c r="A91" t="s">
        <v>356</v>
      </c>
      <c r="B91" t="s">
        <v>5</v>
      </c>
      <c r="C91">
        <v>8</v>
      </c>
      <c r="D91">
        <v>59.99</v>
      </c>
      <c r="E91">
        <v>35.99</v>
      </c>
      <c r="F91">
        <v>842.17</v>
      </c>
    </row>
    <row r="92" spans="1:6" x14ac:dyDescent="0.25">
      <c r="A92" t="s">
        <v>550</v>
      </c>
      <c r="B92" t="s">
        <v>5</v>
      </c>
      <c r="C92">
        <v>8</v>
      </c>
      <c r="D92">
        <v>89.99</v>
      </c>
      <c r="E92">
        <v>44.99</v>
      </c>
      <c r="F92">
        <v>809.82</v>
      </c>
    </row>
    <row r="93" spans="1:6" x14ac:dyDescent="0.25">
      <c r="A93" t="s">
        <v>524</v>
      </c>
      <c r="B93" t="s">
        <v>5</v>
      </c>
      <c r="C93">
        <v>8</v>
      </c>
      <c r="D93">
        <v>35.99</v>
      </c>
      <c r="E93">
        <v>17.989999999999998</v>
      </c>
      <c r="F93">
        <v>712.4</v>
      </c>
    </row>
    <row r="94" spans="1:6" x14ac:dyDescent="0.25">
      <c r="A94" t="s">
        <v>244</v>
      </c>
      <c r="B94" t="s">
        <v>5</v>
      </c>
      <c r="C94">
        <v>8</v>
      </c>
      <c r="D94">
        <v>49.99</v>
      </c>
      <c r="E94">
        <v>24.99</v>
      </c>
      <c r="F94">
        <v>449.82</v>
      </c>
    </row>
    <row r="95" spans="1:6" x14ac:dyDescent="0.25">
      <c r="A95" t="s">
        <v>524</v>
      </c>
      <c r="B95" t="s">
        <v>5</v>
      </c>
      <c r="C95">
        <v>8</v>
      </c>
      <c r="D95">
        <v>35.99</v>
      </c>
      <c r="E95">
        <v>17.989999999999998</v>
      </c>
      <c r="F95">
        <v>323.82</v>
      </c>
    </row>
    <row r="96" spans="1:6" x14ac:dyDescent="0.25">
      <c r="A96" t="s">
        <v>474</v>
      </c>
      <c r="B96" t="s">
        <v>5</v>
      </c>
      <c r="C96">
        <v>8</v>
      </c>
      <c r="D96">
        <v>12.99</v>
      </c>
      <c r="E96">
        <v>12.99</v>
      </c>
      <c r="F96">
        <v>210.44</v>
      </c>
    </row>
    <row r="97" spans="1:6" x14ac:dyDescent="0.25">
      <c r="A97" t="s">
        <v>529</v>
      </c>
      <c r="B97" t="s">
        <v>5</v>
      </c>
      <c r="C97">
        <v>8</v>
      </c>
      <c r="D97">
        <v>69.989999999999995</v>
      </c>
      <c r="E97">
        <v>34.99</v>
      </c>
      <c r="F97">
        <v>188.95</v>
      </c>
    </row>
    <row r="98" spans="1:6" x14ac:dyDescent="0.25">
      <c r="A98" t="s">
        <v>510</v>
      </c>
      <c r="B98" t="s">
        <v>5</v>
      </c>
      <c r="C98">
        <v>8</v>
      </c>
      <c r="D98">
        <v>32.99</v>
      </c>
      <c r="E98">
        <v>19.79</v>
      </c>
      <c r="F98">
        <v>71.239999999999995</v>
      </c>
    </row>
    <row r="99" spans="1:6" x14ac:dyDescent="0.25">
      <c r="A99" t="s">
        <v>563</v>
      </c>
      <c r="B99" t="s">
        <v>5</v>
      </c>
      <c r="C99">
        <v>8</v>
      </c>
      <c r="D99">
        <v>24.99</v>
      </c>
      <c r="E99">
        <v>17.489999999999998</v>
      </c>
      <c r="F99">
        <v>62.96</v>
      </c>
    </row>
    <row r="100" spans="1:6" x14ac:dyDescent="0.25">
      <c r="A100" t="s">
        <v>573</v>
      </c>
      <c r="B100" t="s">
        <v>5</v>
      </c>
      <c r="C100">
        <v>8</v>
      </c>
      <c r="D100">
        <v>19.989999999999998</v>
      </c>
      <c r="E100">
        <v>9.99</v>
      </c>
      <c r="F100">
        <v>53.95</v>
      </c>
    </row>
    <row r="101" spans="1:6" x14ac:dyDescent="0.25">
      <c r="A101" t="s">
        <v>524</v>
      </c>
      <c r="B101" t="s">
        <v>5</v>
      </c>
      <c r="C101">
        <v>8</v>
      </c>
      <c r="D101">
        <v>35.99</v>
      </c>
      <c r="E101">
        <v>17.989999999999998</v>
      </c>
      <c r="F101">
        <v>32.380000000000003</v>
      </c>
    </row>
    <row r="104" spans="1:6" x14ac:dyDescent="0.25">
      <c r="A104" t="s">
        <v>0</v>
      </c>
      <c r="B104" t="s">
        <v>1</v>
      </c>
      <c r="C104" t="s">
        <v>2</v>
      </c>
      <c r="D104" t="s">
        <v>789</v>
      </c>
      <c r="E104" t="s">
        <v>790</v>
      </c>
      <c r="F104" t="s">
        <v>3</v>
      </c>
    </row>
    <row r="105" spans="1:6" x14ac:dyDescent="0.25">
      <c r="A105" t="s">
        <v>521</v>
      </c>
      <c r="B105" t="s">
        <v>19</v>
      </c>
      <c r="C105">
        <v>8</v>
      </c>
      <c r="D105">
        <v>0</v>
      </c>
      <c r="E105">
        <v>139.94999999999999</v>
      </c>
      <c r="F105">
        <v>15870.33</v>
      </c>
    </row>
    <row r="106" spans="1:6" x14ac:dyDescent="0.25">
      <c r="A106" t="s">
        <v>511</v>
      </c>
      <c r="B106" t="s">
        <v>19</v>
      </c>
      <c r="C106">
        <v>8</v>
      </c>
      <c r="D106">
        <v>169.95</v>
      </c>
      <c r="E106">
        <v>118.97</v>
      </c>
      <c r="F106">
        <v>5353.65</v>
      </c>
    </row>
    <row r="107" spans="1:6" x14ac:dyDescent="0.25">
      <c r="A107" t="s">
        <v>519</v>
      </c>
      <c r="B107" t="s">
        <v>19</v>
      </c>
      <c r="C107">
        <v>8</v>
      </c>
      <c r="D107">
        <v>0</v>
      </c>
      <c r="E107">
        <v>99.95</v>
      </c>
      <c r="F107">
        <v>2338.83</v>
      </c>
    </row>
    <row r="108" spans="1:6" x14ac:dyDescent="0.25">
      <c r="A108" t="s">
        <v>517</v>
      </c>
      <c r="B108" t="s">
        <v>19</v>
      </c>
      <c r="C108">
        <v>8</v>
      </c>
      <c r="D108">
        <v>169.95</v>
      </c>
      <c r="E108">
        <v>135.97</v>
      </c>
      <c r="F108">
        <v>734.24</v>
      </c>
    </row>
    <row r="109" spans="1:6" x14ac:dyDescent="0.25">
      <c r="A109" t="s">
        <v>560</v>
      </c>
      <c r="B109" t="s">
        <v>19</v>
      </c>
      <c r="C109">
        <v>8</v>
      </c>
      <c r="D109">
        <v>0</v>
      </c>
      <c r="E109">
        <v>149.94999999999999</v>
      </c>
      <c r="F109">
        <v>539.82000000000005</v>
      </c>
    </row>
    <row r="110" spans="1:6" x14ac:dyDescent="0.25">
      <c r="A110" t="s">
        <v>509</v>
      </c>
      <c r="B110" t="s">
        <v>19</v>
      </c>
      <c r="C110">
        <v>8</v>
      </c>
      <c r="D110">
        <v>0</v>
      </c>
      <c r="E110">
        <v>169.95</v>
      </c>
      <c r="F110">
        <v>305.91000000000003</v>
      </c>
    </row>
    <row r="111" spans="1:6" x14ac:dyDescent="0.25">
      <c r="A111" t="s">
        <v>540</v>
      </c>
      <c r="B111" t="s">
        <v>19</v>
      </c>
      <c r="C111">
        <v>8</v>
      </c>
      <c r="D111">
        <v>0</v>
      </c>
      <c r="E111">
        <v>129.94999999999999</v>
      </c>
      <c r="F111">
        <v>233.91</v>
      </c>
    </row>
    <row r="112" spans="1:6" x14ac:dyDescent="0.25">
      <c r="A112" t="s">
        <v>525</v>
      </c>
      <c r="B112" t="s">
        <v>19</v>
      </c>
      <c r="C112">
        <v>8</v>
      </c>
      <c r="D112">
        <v>0</v>
      </c>
      <c r="E112">
        <v>15.95</v>
      </c>
      <c r="F112">
        <v>172.26</v>
      </c>
    </row>
    <row r="113" spans="1:6" x14ac:dyDescent="0.25">
      <c r="A113" t="s">
        <v>570</v>
      </c>
      <c r="B113" t="s">
        <v>19</v>
      </c>
      <c r="C113">
        <v>8</v>
      </c>
      <c r="D113">
        <v>0</v>
      </c>
      <c r="E113">
        <v>84.95</v>
      </c>
      <c r="F113">
        <v>152.91</v>
      </c>
    </row>
    <row r="114" spans="1:6" x14ac:dyDescent="0.25">
      <c r="A114" t="s">
        <v>542</v>
      </c>
      <c r="B114" t="s">
        <v>19</v>
      </c>
      <c r="C114">
        <v>8</v>
      </c>
      <c r="D114">
        <v>0</v>
      </c>
      <c r="E114">
        <v>79.95</v>
      </c>
      <c r="F114">
        <v>143.91</v>
      </c>
    </row>
    <row r="115" spans="1:6" x14ac:dyDescent="0.25">
      <c r="A115" t="s">
        <v>548</v>
      </c>
      <c r="B115" t="s">
        <v>19</v>
      </c>
      <c r="C115">
        <v>8</v>
      </c>
      <c r="D115">
        <v>64.95</v>
      </c>
      <c r="E115">
        <v>45.47</v>
      </c>
      <c r="F115">
        <v>81.849999999999994</v>
      </c>
    </row>
    <row r="116" spans="1:6" x14ac:dyDescent="0.25">
      <c r="A116" t="s">
        <v>835</v>
      </c>
      <c r="B116" t="s">
        <v>19</v>
      </c>
      <c r="C116">
        <v>8</v>
      </c>
      <c r="D116">
        <v>0</v>
      </c>
      <c r="E116">
        <v>99.95</v>
      </c>
      <c r="F116">
        <v>0</v>
      </c>
    </row>
    <row r="117" spans="1:6" x14ac:dyDescent="0.25">
      <c r="A117" t="s">
        <v>836</v>
      </c>
      <c r="B117" t="s">
        <v>19</v>
      </c>
      <c r="C117">
        <v>8</v>
      </c>
      <c r="D117">
        <v>169.95</v>
      </c>
      <c r="E117">
        <v>135.97</v>
      </c>
      <c r="F117">
        <v>0</v>
      </c>
    </row>
    <row r="118" spans="1:6" x14ac:dyDescent="0.25">
      <c r="A118" t="s">
        <v>837</v>
      </c>
      <c r="B118" t="s">
        <v>19</v>
      </c>
      <c r="C118">
        <v>8</v>
      </c>
      <c r="D118">
        <v>0</v>
      </c>
      <c r="E118">
        <v>119.95</v>
      </c>
      <c r="F118">
        <v>0</v>
      </c>
    </row>
    <row r="119" spans="1:6" x14ac:dyDescent="0.25">
      <c r="A119" t="s">
        <v>838</v>
      </c>
      <c r="B119" t="s">
        <v>19</v>
      </c>
      <c r="C119">
        <v>8</v>
      </c>
      <c r="D119">
        <v>0</v>
      </c>
      <c r="E119">
        <v>109.95</v>
      </c>
      <c r="F119">
        <v>0</v>
      </c>
    </row>
    <row r="120" spans="1:6" x14ac:dyDescent="0.25">
      <c r="A120" t="s">
        <v>839</v>
      </c>
      <c r="B120" t="s">
        <v>19</v>
      </c>
      <c r="C120">
        <v>8</v>
      </c>
      <c r="D120">
        <v>119.95</v>
      </c>
      <c r="E120">
        <v>83.97</v>
      </c>
      <c r="F120">
        <v>0</v>
      </c>
    </row>
    <row r="121" spans="1:6" x14ac:dyDescent="0.25">
      <c r="A121" t="s">
        <v>840</v>
      </c>
      <c r="B121" t="s">
        <v>19</v>
      </c>
      <c r="C121">
        <v>8</v>
      </c>
      <c r="D121">
        <v>109.95</v>
      </c>
      <c r="E121">
        <v>65.97</v>
      </c>
      <c r="F121">
        <v>0</v>
      </c>
    </row>
    <row r="122" spans="1:6" x14ac:dyDescent="0.25">
      <c r="A122" t="s">
        <v>841</v>
      </c>
      <c r="B122" t="s">
        <v>19</v>
      </c>
      <c r="C122">
        <v>8</v>
      </c>
      <c r="D122">
        <v>0</v>
      </c>
      <c r="E122">
        <v>54.95</v>
      </c>
      <c r="F12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434F0-810E-43C3-B956-F6AE872E0718}">
  <dimension ref="A1:N106"/>
  <sheetViews>
    <sheetView topLeftCell="A77" workbookViewId="0">
      <selection activeCell="I6" sqref="I6:N8"/>
    </sheetView>
  </sheetViews>
  <sheetFormatPr defaultRowHeight="13.8" x14ac:dyDescent="0.25"/>
  <cols>
    <col min="1" max="1" width="55.296875" customWidth="1"/>
    <col min="4" max="5" width="11.5" customWidth="1"/>
    <col min="6" max="6" width="11.3984375" customWidth="1"/>
    <col min="9" max="9" width="55.59765625" customWidth="1"/>
    <col min="10" max="10" width="13.296875" customWidth="1"/>
    <col min="11" max="11" width="12.5" customWidth="1"/>
    <col min="12" max="12" width="17" customWidth="1"/>
    <col min="13" max="13" width="14.69921875" customWidth="1"/>
  </cols>
  <sheetData>
    <row r="1" spans="1:14" x14ac:dyDescent="0.25">
      <c r="A1" s="1" t="s">
        <v>0</v>
      </c>
      <c r="B1" t="s">
        <v>1</v>
      </c>
      <c r="C1" t="s">
        <v>2</v>
      </c>
      <c r="D1" t="s">
        <v>789</v>
      </c>
      <c r="E1" t="s">
        <v>790</v>
      </c>
      <c r="F1" t="s">
        <v>3</v>
      </c>
      <c r="I1" s="16" t="s">
        <v>788</v>
      </c>
      <c r="J1" s="16" t="s">
        <v>789</v>
      </c>
      <c r="K1" s="16" t="s">
        <v>792</v>
      </c>
      <c r="L1" s="16" t="s">
        <v>868</v>
      </c>
      <c r="M1" s="17" t="s">
        <v>791</v>
      </c>
      <c r="N1" s="17" t="s">
        <v>794</v>
      </c>
    </row>
    <row r="2" spans="1:14" x14ac:dyDescent="0.25">
      <c r="A2" t="s">
        <v>611</v>
      </c>
      <c r="B2" t="s">
        <v>5</v>
      </c>
      <c r="C2">
        <v>9</v>
      </c>
      <c r="D2">
        <v>179.99</v>
      </c>
      <c r="E2">
        <v>179.99</v>
      </c>
      <c r="F2">
        <v>24622.63</v>
      </c>
      <c r="I2" s="18" t="str">
        <f>VLOOKUP(A2, A:A, 1, FALSE)</f>
        <v>Women's adidas by Stella Mccartney Running UltraBoost T Shoes</v>
      </c>
      <c r="J2" s="5">
        <f>VLOOKUP(D2,D:D, 1, FALSE)</f>
        <v>179.99</v>
      </c>
      <c r="K2" s="5">
        <f>VLOOKUP(E2, E:E, 1, FALSE)</f>
        <v>179.99</v>
      </c>
      <c r="L2" s="5">
        <f>VLOOKUP(F2, F:F, 1, FALSE)</f>
        <v>24622.63</v>
      </c>
      <c r="M2" s="5">
        <f>ROUND((F2/E2),0)</f>
        <v>137</v>
      </c>
      <c r="N2" s="7">
        <f>((J2-K2)/J2)</f>
        <v>0</v>
      </c>
    </row>
    <row r="3" spans="1:14" x14ac:dyDescent="0.25">
      <c r="A3" t="s">
        <v>613</v>
      </c>
      <c r="B3" t="s">
        <v>5</v>
      </c>
      <c r="C3">
        <v>9</v>
      </c>
      <c r="D3">
        <v>169.99</v>
      </c>
      <c r="E3">
        <v>169.99</v>
      </c>
      <c r="F3">
        <v>22336.69</v>
      </c>
      <c r="I3" s="18" t="str">
        <f>VLOOKUP(A88, A:A, 1, FALSE)</f>
        <v>MEN'S ADIDAS RUNNING GALAXY 4 SHOES</v>
      </c>
      <c r="J3" s="5">
        <f>VLOOKUP(D88, D:D, 1, FALSE)</f>
        <v>52.99</v>
      </c>
      <c r="K3" s="5">
        <f t="shared" ref="K3:L3" si="0">VLOOKUP(E88, E:E, 1, FALSE)</f>
        <v>26.49</v>
      </c>
      <c r="L3" s="5">
        <f t="shared" si="0"/>
        <v>47.68</v>
      </c>
      <c r="M3" s="5">
        <f>ROUND((F88/E88),0)</f>
        <v>2</v>
      </c>
      <c r="N3" s="7">
        <f>((J3-K3)/J3)</f>
        <v>0.50009435742592945</v>
      </c>
    </row>
    <row r="4" spans="1:14" x14ac:dyDescent="0.25">
      <c r="A4" t="s">
        <v>142</v>
      </c>
      <c r="B4" t="s">
        <v>5</v>
      </c>
      <c r="C4">
        <v>9</v>
      </c>
      <c r="D4">
        <v>89.99</v>
      </c>
      <c r="E4">
        <v>89.99</v>
      </c>
      <c r="F4">
        <v>15712.25</v>
      </c>
    </row>
    <row r="5" spans="1:14" x14ac:dyDescent="0.25">
      <c r="A5" t="s">
        <v>625</v>
      </c>
      <c r="B5" t="s">
        <v>5</v>
      </c>
      <c r="C5">
        <v>9</v>
      </c>
      <c r="D5">
        <v>179.99</v>
      </c>
      <c r="E5">
        <v>179.99</v>
      </c>
      <c r="F5">
        <v>15227.15</v>
      </c>
    </row>
    <row r="6" spans="1:14" x14ac:dyDescent="0.25">
      <c r="A6" t="s">
        <v>620</v>
      </c>
      <c r="B6" t="s">
        <v>5</v>
      </c>
      <c r="C6">
        <v>9</v>
      </c>
      <c r="D6">
        <v>99.99</v>
      </c>
      <c r="E6">
        <v>99.99</v>
      </c>
      <c r="F6">
        <v>14938.51</v>
      </c>
      <c r="I6" s="11" t="s">
        <v>795</v>
      </c>
      <c r="J6" s="12" t="s">
        <v>789</v>
      </c>
      <c r="K6" s="12" t="s">
        <v>792</v>
      </c>
      <c r="L6" s="12" t="s">
        <v>868</v>
      </c>
      <c r="M6" s="12" t="s">
        <v>791</v>
      </c>
      <c r="N6" s="12" t="s">
        <v>794</v>
      </c>
    </row>
    <row r="7" spans="1:14" x14ac:dyDescent="0.25">
      <c r="A7" t="s">
        <v>607</v>
      </c>
      <c r="B7" t="s">
        <v>5</v>
      </c>
      <c r="C7">
        <v>9</v>
      </c>
      <c r="D7">
        <v>139.99</v>
      </c>
      <c r="E7">
        <v>139.99</v>
      </c>
      <c r="F7">
        <v>14362.97</v>
      </c>
      <c r="I7" s="13" t="str">
        <f>VLOOKUP(A92, A:A, 1, FALSE)</f>
        <v>Nike iSPA React</v>
      </c>
      <c r="J7" s="5">
        <f>VLOOKUP(D92, D:D,  1,FALSE)</f>
        <v>0</v>
      </c>
      <c r="K7" s="5">
        <f>VLOOKUP(E92, E:E,  1,FALSE)</f>
        <v>139.94999999999999</v>
      </c>
      <c r="L7" s="5">
        <f>VLOOKUP(F92, F:F,  1,FALSE)</f>
        <v>3526.74</v>
      </c>
      <c r="M7" s="5">
        <f>ROUND(F92/E92, 0)</f>
        <v>25</v>
      </c>
      <c r="N7" s="7">
        <v>0</v>
      </c>
    </row>
    <row r="8" spans="1:14" x14ac:dyDescent="0.25">
      <c r="A8" t="s">
        <v>117</v>
      </c>
      <c r="B8" t="s">
        <v>5</v>
      </c>
      <c r="C8">
        <v>9</v>
      </c>
      <c r="D8">
        <v>79.989999999999995</v>
      </c>
      <c r="E8">
        <v>79.989999999999995</v>
      </c>
      <c r="F8">
        <v>13822.27</v>
      </c>
      <c r="I8" s="19" t="str">
        <f>VLOOKUP(A106, A:A, 1, FALSE)</f>
        <v>Zoom LeBron 3 QS</v>
      </c>
      <c r="J8" s="5">
        <f>VLOOKUP(D106, D:D,  1,FALSE)</f>
        <v>0</v>
      </c>
      <c r="K8" s="5">
        <f>VLOOKUP(E106, E:E,  1,FALSE)</f>
        <v>149.94999999999999</v>
      </c>
      <c r="L8" s="5">
        <f>VLOOKUP(F106, F:F,  1,FALSE)</f>
        <v>0</v>
      </c>
      <c r="M8" s="5">
        <f>ROUND(F106/E106, 0)</f>
        <v>0</v>
      </c>
      <c r="N8" s="7">
        <v>0</v>
      </c>
    </row>
    <row r="9" spans="1:14" x14ac:dyDescent="0.25">
      <c r="A9" t="s">
        <v>450</v>
      </c>
      <c r="B9" t="s">
        <v>5</v>
      </c>
      <c r="C9">
        <v>9</v>
      </c>
      <c r="D9">
        <v>159.99</v>
      </c>
      <c r="E9">
        <v>79.989999999999995</v>
      </c>
      <c r="F9">
        <v>13534.31</v>
      </c>
    </row>
    <row r="10" spans="1:14" x14ac:dyDescent="0.25">
      <c r="A10" t="s">
        <v>427</v>
      </c>
      <c r="B10" t="s">
        <v>5</v>
      </c>
      <c r="C10">
        <v>9</v>
      </c>
      <c r="D10">
        <v>79.989999999999995</v>
      </c>
      <c r="E10">
        <v>79.989999999999995</v>
      </c>
      <c r="F10">
        <v>13390.33</v>
      </c>
    </row>
    <row r="11" spans="1:14" x14ac:dyDescent="0.25">
      <c r="A11" t="s">
        <v>468</v>
      </c>
      <c r="B11" t="s">
        <v>5</v>
      </c>
      <c r="C11">
        <v>9</v>
      </c>
      <c r="D11">
        <v>79.989999999999995</v>
      </c>
      <c r="E11">
        <v>79.989999999999995</v>
      </c>
      <c r="F11">
        <v>13390.33</v>
      </c>
    </row>
    <row r="12" spans="1:14" x14ac:dyDescent="0.25">
      <c r="A12" t="s">
        <v>170</v>
      </c>
      <c r="B12" t="s">
        <v>5</v>
      </c>
      <c r="C12">
        <v>9</v>
      </c>
      <c r="D12">
        <v>109.99</v>
      </c>
      <c r="E12">
        <v>65.989999999999995</v>
      </c>
      <c r="F12">
        <v>11521.85</v>
      </c>
    </row>
    <row r="13" spans="1:14" x14ac:dyDescent="0.25">
      <c r="A13" t="s">
        <v>584</v>
      </c>
      <c r="B13" t="s">
        <v>5</v>
      </c>
      <c r="C13">
        <v>9</v>
      </c>
      <c r="D13">
        <v>89.99</v>
      </c>
      <c r="E13">
        <v>89.99</v>
      </c>
      <c r="F13">
        <v>11338.74</v>
      </c>
    </row>
    <row r="14" spans="1:14" x14ac:dyDescent="0.25">
      <c r="A14" t="s">
        <v>602</v>
      </c>
      <c r="B14" t="s">
        <v>5</v>
      </c>
      <c r="C14">
        <v>9</v>
      </c>
      <c r="D14">
        <v>149.99</v>
      </c>
      <c r="E14">
        <v>89.99</v>
      </c>
      <c r="F14">
        <v>11014.78</v>
      </c>
    </row>
    <row r="15" spans="1:14" x14ac:dyDescent="0.25">
      <c r="A15" t="s">
        <v>580</v>
      </c>
      <c r="B15" t="s">
        <v>5</v>
      </c>
      <c r="C15">
        <v>9</v>
      </c>
      <c r="D15">
        <v>129.99</v>
      </c>
      <c r="E15">
        <v>64.989999999999995</v>
      </c>
      <c r="F15">
        <v>10294.42</v>
      </c>
    </row>
    <row r="16" spans="1:14" x14ac:dyDescent="0.25">
      <c r="A16" t="s">
        <v>307</v>
      </c>
      <c r="B16" t="s">
        <v>5</v>
      </c>
      <c r="C16">
        <v>9</v>
      </c>
      <c r="D16">
        <v>55.99</v>
      </c>
      <c r="E16">
        <v>55.99</v>
      </c>
      <c r="F16">
        <v>9775.85</v>
      </c>
    </row>
    <row r="17" spans="1:6" x14ac:dyDescent="0.25">
      <c r="A17" t="s">
        <v>592</v>
      </c>
      <c r="B17" t="s">
        <v>5</v>
      </c>
      <c r="C17">
        <v>9</v>
      </c>
      <c r="D17">
        <v>95.99</v>
      </c>
      <c r="E17">
        <v>57.59</v>
      </c>
      <c r="F17">
        <v>9640.57</v>
      </c>
    </row>
    <row r="18" spans="1:6" x14ac:dyDescent="0.25">
      <c r="A18" t="s">
        <v>216</v>
      </c>
      <c r="B18" t="s">
        <v>5</v>
      </c>
      <c r="C18">
        <v>9</v>
      </c>
      <c r="D18">
        <v>129.99</v>
      </c>
      <c r="E18">
        <v>77.989999999999995</v>
      </c>
      <c r="F18">
        <v>9545.98</v>
      </c>
    </row>
    <row r="19" spans="1:6" x14ac:dyDescent="0.25">
      <c r="A19" t="s">
        <v>626</v>
      </c>
      <c r="B19" t="s">
        <v>5</v>
      </c>
      <c r="C19">
        <v>9</v>
      </c>
      <c r="D19">
        <v>55.99</v>
      </c>
      <c r="E19">
        <v>55.99</v>
      </c>
      <c r="F19">
        <v>9473.51</v>
      </c>
    </row>
    <row r="20" spans="1:6" x14ac:dyDescent="0.25">
      <c r="A20" t="s">
        <v>489</v>
      </c>
      <c r="B20" t="s">
        <v>5</v>
      </c>
      <c r="C20">
        <v>9</v>
      </c>
      <c r="D20">
        <v>65.989999999999995</v>
      </c>
      <c r="E20">
        <v>65.989999999999995</v>
      </c>
      <c r="F20">
        <v>8908.65</v>
      </c>
    </row>
    <row r="21" spans="1:6" x14ac:dyDescent="0.25">
      <c r="A21" t="s">
        <v>427</v>
      </c>
      <c r="B21" t="s">
        <v>5</v>
      </c>
      <c r="C21">
        <v>9</v>
      </c>
      <c r="D21">
        <v>79.989999999999995</v>
      </c>
      <c r="E21">
        <v>79.989999999999995</v>
      </c>
      <c r="F21">
        <v>8782.9</v>
      </c>
    </row>
    <row r="22" spans="1:6" x14ac:dyDescent="0.25">
      <c r="A22" t="s">
        <v>288</v>
      </c>
      <c r="B22" t="s">
        <v>5</v>
      </c>
      <c r="C22">
        <v>9</v>
      </c>
      <c r="D22">
        <v>75.989999999999995</v>
      </c>
      <c r="E22">
        <v>45.59</v>
      </c>
      <c r="F22">
        <v>7960.01</v>
      </c>
    </row>
    <row r="23" spans="1:6" x14ac:dyDescent="0.25">
      <c r="A23" t="s">
        <v>468</v>
      </c>
      <c r="B23" t="s">
        <v>5</v>
      </c>
      <c r="C23">
        <v>9</v>
      </c>
      <c r="D23">
        <v>79.989999999999995</v>
      </c>
      <c r="E23">
        <v>47.99</v>
      </c>
      <c r="F23">
        <v>7774.38</v>
      </c>
    </row>
    <row r="24" spans="1:6" x14ac:dyDescent="0.25">
      <c r="A24" t="s">
        <v>615</v>
      </c>
      <c r="B24" t="s">
        <v>5</v>
      </c>
      <c r="C24">
        <v>9</v>
      </c>
      <c r="D24">
        <v>75.989999999999995</v>
      </c>
      <c r="E24">
        <v>45.59</v>
      </c>
      <c r="F24">
        <v>7713.83</v>
      </c>
    </row>
    <row r="25" spans="1:6" x14ac:dyDescent="0.25">
      <c r="A25" t="s">
        <v>576</v>
      </c>
      <c r="B25" t="s">
        <v>5</v>
      </c>
      <c r="C25">
        <v>9</v>
      </c>
      <c r="D25">
        <v>139.99</v>
      </c>
      <c r="E25">
        <v>83.99</v>
      </c>
      <c r="F25">
        <v>7559.1</v>
      </c>
    </row>
    <row r="26" spans="1:6" x14ac:dyDescent="0.25">
      <c r="A26" t="s">
        <v>594</v>
      </c>
      <c r="B26" t="s">
        <v>5</v>
      </c>
      <c r="C26">
        <v>9</v>
      </c>
      <c r="D26">
        <v>42.99</v>
      </c>
      <c r="E26">
        <v>42.99</v>
      </c>
      <c r="F26">
        <v>7273.91</v>
      </c>
    </row>
    <row r="27" spans="1:6" x14ac:dyDescent="0.25">
      <c r="A27" t="s">
        <v>604</v>
      </c>
      <c r="B27" t="s">
        <v>5</v>
      </c>
      <c r="C27">
        <v>9</v>
      </c>
      <c r="D27">
        <v>69.989999999999995</v>
      </c>
      <c r="E27">
        <v>41.99</v>
      </c>
      <c r="F27">
        <v>7180.29</v>
      </c>
    </row>
    <row r="28" spans="1:6" x14ac:dyDescent="0.25">
      <c r="A28" t="s">
        <v>622</v>
      </c>
      <c r="B28" t="s">
        <v>5</v>
      </c>
      <c r="C28">
        <v>9</v>
      </c>
      <c r="D28">
        <v>59.99</v>
      </c>
      <c r="E28">
        <v>59.99</v>
      </c>
      <c r="F28">
        <v>6154.97</v>
      </c>
    </row>
    <row r="29" spans="1:6" x14ac:dyDescent="0.25">
      <c r="A29" t="s">
        <v>599</v>
      </c>
      <c r="B29" t="s">
        <v>5</v>
      </c>
      <c r="C29">
        <v>9</v>
      </c>
      <c r="D29">
        <v>75.989999999999995</v>
      </c>
      <c r="E29">
        <v>37.99</v>
      </c>
      <c r="F29">
        <v>6086</v>
      </c>
    </row>
    <row r="30" spans="1:6" x14ac:dyDescent="0.25">
      <c r="A30" t="s">
        <v>586</v>
      </c>
      <c r="B30" t="s">
        <v>5</v>
      </c>
      <c r="C30">
        <v>9</v>
      </c>
      <c r="D30">
        <v>119.99</v>
      </c>
      <c r="E30">
        <v>59.99</v>
      </c>
      <c r="F30">
        <v>5831.03</v>
      </c>
    </row>
    <row r="31" spans="1:6" x14ac:dyDescent="0.25">
      <c r="A31" t="s">
        <v>593</v>
      </c>
      <c r="B31" t="s">
        <v>5</v>
      </c>
      <c r="C31">
        <v>9</v>
      </c>
      <c r="D31">
        <v>79.989999999999995</v>
      </c>
      <c r="E31">
        <v>39.99</v>
      </c>
      <c r="F31">
        <v>5614.6</v>
      </c>
    </row>
    <row r="32" spans="1:6" x14ac:dyDescent="0.25">
      <c r="A32" t="s">
        <v>219</v>
      </c>
      <c r="B32" t="s">
        <v>5</v>
      </c>
      <c r="C32">
        <v>9</v>
      </c>
      <c r="D32">
        <v>55.99</v>
      </c>
      <c r="E32">
        <v>55.99</v>
      </c>
      <c r="F32">
        <v>5543.01</v>
      </c>
    </row>
    <row r="33" spans="1:6" x14ac:dyDescent="0.25">
      <c r="A33" t="s">
        <v>612</v>
      </c>
      <c r="B33" t="s">
        <v>5</v>
      </c>
      <c r="C33">
        <v>9</v>
      </c>
      <c r="D33">
        <v>79.989999999999995</v>
      </c>
      <c r="E33">
        <v>47.99</v>
      </c>
      <c r="F33">
        <v>5355.68</v>
      </c>
    </row>
    <row r="34" spans="1:6" x14ac:dyDescent="0.25">
      <c r="A34" t="s">
        <v>155</v>
      </c>
      <c r="B34" t="s">
        <v>5</v>
      </c>
      <c r="C34">
        <v>9</v>
      </c>
      <c r="D34">
        <v>79.989999999999995</v>
      </c>
      <c r="E34">
        <v>39.99</v>
      </c>
      <c r="F34">
        <v>5326.67</v>
      </c>
    </row>
    <row r="35" spans="1:6" x14ac:dyDescent="0.25">
      <c r="A35" t="s">
        <v>429</v>
      </c>
      <c r="B35" t="s">
        <v>5</v>
      </c>
      <c r="C35">
        <v>9</v>
      </c>
      <c r="D35">
        <v>49.99</v>
      </c>
      <c r="E35">
        <v>39.99</v>
      </c>
      <c r="F35">
        <v>5182.7</v>
      </c>
    </row>
    <row r="36" spans="1:6" x14ac:dyDescent="0.25">
      <c r="A36" t="s">
        <v>427</v>
      </c>
      <c r="B36" t="s">
        <v>5</v>
      </c>
      <c r="C36">
        <v>9</v>
      </c>
      <c r="D36">
        <v>109.99</v>
      </c>
      <c r="E36">
        <v>109.99</v>
      </c>
      <c r="F36">
        <v>4949.55</v>
      </c>
    </row>
    <row r="37" spans="1:6" x14ac:dyDescent="0.25">
      <c r="A37" t="s">
        <v>624</v>
      </c>
      <c r="B37" t="s">
        <v>5</v>
      </c>
      <c r="C37">
        <v>9</v>
      </c>
      <c r="D37">
        <v>55.99</v>
      </c>
      <c r="E37">
        <v>27.99</v>
      </c>
      <c r="F37">
        <v>4836.67</v>
      </c>
    </row>
    <row r="38" spans="1:6" x14ac:dyDescent="0.25">
      <c r="A38" t="s">
        <v>600</v>
      </c>
      <c r="B38" t="s">
        <v>5</v>
      </c>
      <c r="C38">
        <v>9</v>
      </c>
      <c r="D38">
        <v>55.99</v>
      </c>
      <c r="E38">
        <v>55.99</v>
      </c>
      <c r="F38">
        <v>4434.41</v>
      </c>
    </row>
    <row r="39" spans="1:6" x14ac:dyDescent="0.25">
      <c r="A39" t="s">
        <v>627</v>
      </c>
      <c r="B39" t="s">
        <v>5</v>
      </c>
      <c r="C39">
        <v>9</v>
      </c>
      <c r="D39">
        <v>75.989999999999995</v>
      </c>
      <c r="E39">
        <v>37.99</v>
      </c>
      <c r="F39">
        <v>4308.07</v>
      </c>
    </row>
    <row r="40" spans="1:6" x14ac:dyDescent="0.25">
      <c r="A40" t="s">
        <v>597</v>
      </c>
      <c r="B40" t="s">
        <v>5</v>
      </c>
      <c r="C40">
        <v>9</v>
      </c>
      <c r="D40">
        <v>89.99</v>
      </c>
      <c r="E40">
        <v>44.99</v>
      </c>
      <c r="F40">
        <v>4292.05</v>
      </c>
    </row>
    <row r="41" spans="1:6" x14ac:dyDescent="0.25">
      <c r="A41" t="s">
        <v>579</v>
      </c>
      <c r="B41" t="s">
        <v>5</v>
      </c>
      <c r="C41">
        <v>9</v>
      </c>
      <c r="D41">
        <v>27.99</v>
      </c>
      <c r="E41">
        <v>27.99</v>
      </c>
      <c r="F41">
        <v>4282.47</v>
      </c>
    </row>
    <row r="42" spans="1:6" x14ac:dyDescent="0.25">
      <c r="A42" t="s">
        <v>574</v>
      </c>
      <c r="B42" t="s">
        <v>5</v>
      </c>
      <c r="C42">
        <v>9</v>
      </c>
      <c r="D42">
        <v>45.99</v>
      </c>
      <c r="E42">
        <v>27.59</v>
      </c>
      <c r="F42">
        <v>4171.6099999999997</v>
      </c>
    </row>
    <row r="43" spans="1:6" x14ac:dyDescent="0.25">
      <c r="A43" t="s">
        <v>609</v>
      </c>
      <c r="B43" t="s">
        <v>5</v>
      </c>
      <c r="C43">
        <v>9</v>
      </c>
      <c r="D43">
        <v>89.99</v>
      </c>
      <c r="E43">
        <v>44.99</v>
      </c>
      <c r="F43">
        <v>4049.1</v>
      </c>
    </row>
    <row r="44" spans="1:6" x14ac:dyDescent="0.25">
      <c r="A44" t="s">
        <v>581</v>
      </c>
      <c r="B44" t="s">
        <v>5</v>
      </c>
      <c r="C44">
        <v>9</v>
      </c>
      <c r="D44">
        <v>26.99</v>
      </c>
      <c r="E44">
        <v>26.99</v>
      </c>
      <c r="F44">
        <v>3983.72</v>
      </c>
    </row>
    <row r="45" spans="1:6" x14ac:dyDescent="0.25">
      <c r="A45" t="s">
        <v>608</v>
      </c>
      <c r="B45" t="s">
        <v>5</v>
      </c>
      <c r="C45">
        <v>9</v>
      </c>
      <c r="D45">
        <v>45.99</v>
      </c>
      <c r="E45">
        <v>27.59</v>
      </c>
      <c r="F45">
        <v>3625.33</v>
      </c>
    </row>
    <row r="46" spans="1:6" x14ac:dyDescent="0.25">
      <c r="A46" t="s">
        <v>168</v>
      </c>
      <c r="B46" t="s">
        <v>5</v>
      </c>
      <c r="C46">
        <v>9</v>
      </c>
      <c r="D46">
        <v>79.989999999999995</v>
      </c>
      <c r="E46">
        <v>79.989999999999995</v>
      </c>
      <c r="F46">
        <v>3599.55</v>
      </c>
    </row>
    <row r="47" spans="1:6" x14ac:dyDescent="0.25">
      <c r="A47" t="s">
        <v>121</v>
      </c>
      <c r="B47" t="s">
        <v>5</v>
      </c>
      <c r="C47">
        <v>9</v>
      </c>
      <c r="D47">
        <v>49.99</v>
      </c>
      <c r="E47">
        <v>24.99</v>
      </c>
      <c r="F47">
        <v>3598.56</v>
      </c>
    </row>
    <row r="48" spans="1:6" x14ac:dyDescent="0.25">
      <c r="A48" t="s">
        <v>391</v>
      </c>
      <c r="B48" t="s">
        <v>5</v>
      </c>
      <c r="C48">
        <v>9</v>
      </c>
      <c r="D48">
        <v>24.99</v>
      </c>
      <c r="E48">
        <v>24.99</v>
      </c>
      <c r="F48">
        <v>3598.56</v>
      </c>
    </row>
    <row r="49" spans="1:6" x14ac:dyDescent="0.25">
      <c r="A49" t="s">
        <v>366</v>
      </c>
      <c r="B49" t="s">
        <v>5</v>
      </c>
      <c r="C49">
        <v>9</v>
      </c>
      <c r="D49">
        <v>26.99</v>
      </c>
      <c r="E49">
        <v>21.59</v>
      </c>
      <c r="F49">
        <v>3497.58</v>
      </c>
    </row>
    <row r="50" spans="1:6" x14ac:dyDescent="0.25">
      <c r="A50" t="s">
        <v>484</v>
      </c>
      <c r="B50" t="s">
        <v>5</v>
      </c>
      <c r="C50">
        <v>9</v>
      </c>
      <c r="D50">
        <v>47.99</v>
      </c>
      <c r="E50">
        <v>23.99</v>
      </c>
      <c r="F50">
        <v>3454.56</v>
      </c>
    </row>
    <row r="51" spans="1:6" x14ac:dyDescent="0.25">
      <c r="A51" t="s">
        <v>595</v>
      </c>
      <c r="B51" t="s">
        <v>5</v>
      </c>
      <c r="C51">
        <v>9</v>
      </c>
      <c r="D51">
        <v>79.989999999999995</v>
      </c>
      <c r="E51">
        <v>47.99</v>
      </c>
      <c r="F51">
        <v>3196.13</v>
      </c>
    </row>
    <row r="52" spans="1:6" x14ac:dyDescent="0.25">
      <c r="A52" t="s">
        <v>582</v>
      </c>
      <c r="B52" t="s">
        <v>5</v>
      </c>
      <c r="C52">
        <v>9</v>
      </c>
      <c r="D52">
        <v>119.99</v>
      </c>
      <c r="E52">
        <v>71.989999999999995</v>
      </c>
      <c r="F52">
        <v>3109.97</v>
      </c>
    </row>
    <row r="53" spans="1:6" x14ac:dyDescent="0.25">
      <c r="A53" t="s">
        <v>359</v>
      </c>
      <c r="B53" t="s">
        <v>5</v>
      </c>
      <c r="C53">
        <v>9</v>
      </c>
      <c r="D53">
        <v>27.99</v>
      </c>
      <c r="E53">
        <v>16.79</v>
      </c>
      <c r="F53">
        <v>2961.76</v>
      </c>
    </row>
    <row r="54" spans="1:6" x14ac:dyDescent="0.25">
      <c r="A54" t="s">
        <v>127</v>
      </c>
      <c r="B54" t="s">
        <v>5</v>
      </c>
      <c r="C54">
        <v>9</v>
      </c>
      <c r="D54">
        <v>79.989999999999995</v>
      </c>
      <c r="E54">
        <v>39.99</v>
      </c>
      <c r="F54">
        <v>2879.28</v>
      </c>
    </row>
    <row r="55" spans="1:6" x14ac:dyDescent="0.25">
      <c r="A55" t="s">
        <v>614</v>
      </c>
      <c r="B55" t="s">
        <v>5</v>
      </c>
      <c r="C55">
        <v>9</v>
      </c>
      <c r="D55">
        <v>65.989999999999995</v>
      </c>
      <c r="E55">
        <v>46.19</v>
      </c>
      <c r="F55">
        <v>2826.83</v>
      </c>
    </row>
    <row r="56" spans="1:6" x14ac:dyDescent="0.25">
      <c r="A56" t="s">
        <v>610</v>
      </c>
      <c r="B56" t="s">
        <v>5</v>
      </c>
      <c r="C56">
        <v>9</v>
      </c>
      <c r="D56">
        <v>129.99</v>
      </c>
      <c r="E56">
        <v>64.989999999999995</v>
      </c>
      <c r="F56">
        <v>2690.59</v>
      </c>
    </row>
    <row r="57" spans="1:6" x14ac:dyDescent="0.25">
      <c r="A57" t="s">
        <v>596</v>
      </c>
      <c r="B57" t="s">
        <v>5</v>
      </c>
      <c r="C57">
        <v>9</v>
      </c>
      <c r="D57">
        <v>49.99</v>
      </c>
      <c r="E57">
        <v>24.99</v>
      </c>
      <c r="F57">
        <v>2608.96</v>
      </c>
    </row>
    <row r="58" spans="1:6" x14ac:dyDescent="0.25">
      <c r="A58" t="s">
        <v>192</v>
      </c>
      <c r="B58" t="s">
        <v>5</v>
      </c>
      <c r="C58">
        <v>9</v>
      </c>
      <c r="D58">
        <v>29.99</v>
      </c>
      <c r="E58">
        <v>29.99</v>
      </c>
      <c r="F58">
        <v>2591.14</v>
      </c>
    </row>
    <row r="59" spans="1:6" x14ac:dyDescent="0.25">
      <c r="A59" t="s">
        <v>9</v>
      </c>
      <c r="B59" t="s">
        <v>5</v>
      </c>
      <c r="C59">
        <v>9</v>
      </c>
      <c r="D59">
        <v>109.99</v>
      </c>
      <c r="E59">
        <v>109.99</v>
      </c>
      <c r="F59">
        <v>2573.77</v>
      </c>
    </row>
    <row r="60" spans="1:6" x14ac:dyDescent="0.25">
      <c r="A60" t="s">
        <v>174</v>
      </c>
      <c r="B60" t="s">
        <v>5</v>
      </c>
      <c r="C60">
        <v>9</v>
      </c>
      <c r="D60">
        <v>49.99</v>
      </c>
      <c r="E60">
        <v>24.99</v>
      </c>
      <c r="F60">
        <v>2563.9699999999998</v>
      </c>
    </row>
    <row r="61" spans="1:6" x14ac:dyDescent="0.25">
      <c r="A61" t="s">
        <v>618</v>
      </c>
      <c r="B61" t="s">
        <v>5</v>
      </c>
      <c r="C61">
        <v>9</v>
      </c>
      <c r="D61">
        <v>59.99</v>
      </c>
      <c r="E61">
        <v>35.99</v>
      </c>
      <c r="F61">
        <v>2526.5</v>
      </c>
    </row>
    <row r="62" spans="1:6" x14ac:dyDescent="0.25">
      <c r="A62" t="s">
        <v>562</v>
      </c>
      <c r="B62" t="s">
        <v>5</v>
      </c>
      <c r="C62">
        <v>9</v>
      </c>
      <c r="D62">
        <v>55.99</v>
      </c>
      <c r="E62">
        <v>27.99</v>
      </c>
      <c r="F62">
        <v>2519.1</v>
      </c>
    </row>
    <row r="63" spans="1:6" x14ac:dyDescent="0.25">
      <c r="A63" t="s">
        <v>370</v>
      </c>
      <c r="B63" t="s">
        <v>5</v>
      </c>
      <c r="C63">
        <v>9</v>
      </c>
      <c r="D63">
        <v>45.99</v>
      </c>
      <c r="E63">
        <v>27.59</v>
      </c>
      <c r="F63">
        <v>2383.7800000000002</v>
      </c>
    </row>
    <row r="64" spans="1:6" x14ac:dyDescent="0.25">
      <c r="A64" t="s">
        <v>578</v>
      </c>
      <c r="B64" t="s">
        <v>5</v>
      </c>
      <c r="C64">
        <v>9</v>
      </c>
      <c r="D64">
        <v>29.99</v>
      </c>
      <c r="E64">
        <v>29.99</v>
      </c>
      <c r="F64">
        <v>2375.21</v>
      </c>
    </row>
    <row r="65" spans="1:6" x14ac:dyDescent="0.25">
      <c r="A65" t="s">
        <v>617</v>
      </c>
      <c r="B65" t="s">
        <v>5</v>
      </c>
      <c r="C65">
        <v>9</v>
      </c>
      <c r="D65">
        <v>42.99</v>
      </c>
      <c r="E65">
        <v>21.49</v>
      </c>
      <c r="F65">
        <v>2359.6</v>
      </c>
    </row>
    <row r="66" spans="1:6" x14ac:dyDescent="0.25">
      <c r="A66" t="s">
        <v>588</v>
      </c>
      <c r="B66" t="s">
        <v>5</v>
      </c>
      <c r="C66">
        <v>9</v>
      </c>
      <c r="D66">
        <v>69.989999999999995</v>
      </c>
      <c r="E66">
        <v>34.99</v>
      </c>
      <c r="F66">
        <v>2204.37</v>
      </c>
    </row>
    <row r="67" spans="1:6" x14ac:dyDescent="0.25">
      <c r="A67" t="s">
        <v>616</v>
      </c>
      <c r="B67" t="s">
        <v>5</v>
      </c>
      <c r="C67">
        <v>9</v>
      </c>
      <c r="D67">
        <v>59.99</v>
      </c>
      <c r="E67">
        <v>29.99</v>
      </c>
      <c r="F67">
        <v>2159.2800000000002</v>
      </c>
    </row>
    <row r="68" spans="1:6" x14ac:dyDescent="0.25">
      <c r="A68" t="s">
        <v>621</v>
      </c>
      <c r="B68" t="s">
        <v>5</v>
      </c>
      <c r="C68">
        <v>9</v>
      </c>
      <c r="D68">
        <v>45.99</v>
      </c>
      <c r="E68">
        <v>45.99</v>
      </c>
      <c r="F68">
        <v>2152.33</v>
      </c>
    </row>
    <row r="69" spans="1:6" x14ac:dyDescent="0.25">
      <c r="A69" t="s">
        <v>598</v>
      </c>
      <c r="B69" t="s">
        <v>5</v>
      </c>
      <c r="C69">
        <v>9</v>
      </c>
      <c r="D69">
        <v>55.99</v>
      </c>
      <c r="E69">
        <v>27.99</v>
      </c>
      <c r="F69">
        <v>1864.13</v>
      </c>
    </row>
    <row r="70" spans="1:6" x14ac:dyDescent="0.25">
      <c r="A70" t="s">
        <v>575</v>
      </c>
      <c r="B70" t="s">
        <v>5</v>
      </c>
      <c r="C70">
        <v>9</v>
      </c>
      <c r="D70">
        <v>45.99</v>
      </c>
      <c r="E70">
        <v>45.99</v>
      </c>
      <c r="F70">
        <v>1821.2</v>
      </c>
    </row>
    <row r="71" spans="1:6" x14ac:dyDescent="0.25">
      <c r="A71" t="s">
        <v>340</v>
      </c>
      <c r="B71" t="s">
        <v>5</v>
      </c>
      <c r="C71">
        <v>9</v>
      </c>
      <c r="D71">
        <v>49.99</v>
      </c>
      <c r="E71">
        <v>49.99</v>
      </c>
      <c r="F71">
        <v>1799.64</v>
      </c>
    </row>
    <row r="72" spans="1:6" x14ac:dyDescent="0.25">
      <c r="A72" t="s">
        <v>590</v>
      </c>
      <c r="B72" t="s">
        <v>5</v>
      </c>
      <c r="C72">
        <v>9</v>
      </c>
      <c r="D72">
        <v>45.99</v>
      </c>
      <c r="E72">
        <v>22.99</v>
      </c>
      <c r="F72">
        <v>1779.43</v>
      </c>
    </row>
    <row r="73" spans="1:6" x14ac:dyDescent="0.25">
      <c r="A73" t="s">
        <v>585</v>
      </c>
      <c r="B73" t="s">
        <v>5</v>
      </c>
      <c r="C73">
        <v>9</v>
      </c>
      <c r="D73">
        <v>55.99</v>
      </c>
      <c r="E73">
        <v>27.99</v>
      </c>
      <c r="F73">
        <v>1712.99</v>
      </c>
    </row>
    <row r="74" spans="1:6" x14ac:dyDescent="0.25">
      <c r="A74" t="s">
        <v>541</v>
      </c>
      <c r="B74" t="s">
        <v>5</v>
      </c>
      <c r="C74">
        <v>9</v>
      </c>
      <c r="D74">
        <v>29.99</v>
      </c>
      <c r="E74">
        <v>17.989999999999998</v>
      </c>
      <c r="F74">
        <v>1651.48</v>
      </c>
    </row>
    <row r="75" spans="1:6" x14ac:dyDescent="0.25">
      <c r="A75" t="s">
        <v>23</v>
      </c>
      <c r="B75" t="s">
        <v>5</v>
      </c>
      <c r="C75">
        <v>9</v>
      </c>
      <c r="D75">
        <v>79.989999999999995</v>
      </c>
      <c r="E75">
        <v>47.99</v>
      </c>
      <c r="F75">
        <v>1554.88</v>
      </c>
    </row>
    <row r="76" spans="1:6" x14ac:dyDescent="0.25">
      <c r="A76" t="s">
        <v>591</v>
      </c>
      <c r="B76" t="s">
        <v>5</v>
      </c>
      <c r="C76">
        <v>9</v>
      </c>
      <c r="D76">
        <v>59.99</v>
      </c>
      <c r="E76">
        <v>59.99</v>
      </c>
      <c r="F76">
        <v>1403.77</v>
      </c>
    </row>
    <row r="77" spans="1:6" x14ac:dyDescent="0.25">
      <c r="A77" t="s">
        <v>546</v>
      </c>
      <c r="B77" t="s">
        <v>5</v>
      </c>
      <c r="C77">
        <v>9</v>
      </c>
      <c r="D77">
        <v>49.99</v>
      </c>
      <c r="E77">
        <v>49.99</v>
      </c>
      <c r="F77">
        <v>1349.73</v>
      </c>
    </row>
    <row r="78" spans="1:6" x14ac:dyDescent="0.25">
      <c r="A78" t="s">
        <v>601</v>
      </c>
      <c r="B78" t="s">
        <v>5</v>
      </c>
      <c r="C78">
        <v>9</v>
      </c>
      <c r="D78">
        <v>99.99</v>
      </c>
      <c r="E78">
        <v>49.99</v>
      </c>
      <c r="F78">
        <v>1169.77</v>
      </c>
    </row>
    <row r="79" spans="1:6" x14ac:dyDescent="0.25">
      <c r="A79" t="s">
        <v>360</v>
      </c>
      <c r="B79" t="s">
        <v>5</v>
      </c>
      <c r="C79">
        <v>9</v>
      </c>
      <c r="D79">
        <v>69.989999999999995</v>
      </c>
      <c r="E79">
        <v>69.989999999999995</v>
      </c>
      <c r="F79">
        <v>1133.8399999999999</v>
      </c>
    </row>
    <row r="80" spans="1:6" x14ac:dyDescent="0.25">
      <c r="A80" t="s">
        <v>603</v>
      </c>
      <c r="B80" t="s">
        <v>5</v>
      </c>
      <c r="C80">
        <v>9</v>
      </c>
      <c r="D80">
        <v>49.99</v>
      </c>
      <c r="E80">
        <v>49.99</v>
      </c>
      <c r="F80">
        <v>1079.78</v>
      </c>
    </row>
    <row r="81" spans="1:6" x14ac:dyDescent="0.25">
      <c r="A81" t="s">
        <v>623</v>
      </c>
      <c r="B81" t="s">
        <v>5</v>
      </c>
      <c r="C81">
        <v>9</v>
      </c>
      <c r="D81">
        <v>55.99</v>
      </c>
      <c r="E81">
        <v>27.99</v>
      </c>
      <c r="F81">
        <v>856.49</v>
      </c>
    </row>
    <row r="82" spans="1:6" x14ac:dyDescent="0.25">
      <c r="A82" t="s">
        <v>483</v>
      </c>
      <c r="B82" t="s">
        <v>5</v>
      </c>
      <c r="C82">
        <v>9</v>
      </c>
      <c r="D82">
        <v>59.99</v>
      </c>
      <c r="E82">
        <v>35.99</v>
      </c>
      <c r="F82">
        <v>777.38</v>
      </c>
    </row>
    <row r="83" spans="1:6" x14ac:dyDescent="0.25">
      <c r="A83" t="s">
        <v>587</v>
      </c>
      <c r="B83" t="s">
        <v>5</v>
      </c>
      <c r="C83">
        <v>9</v>
      </c>
      <c r="D83">
        <v>65.989999999999995</v>
      </c>
      <c r="E83">
        <v>65.989999999999995</v>
      </c>
      <c r="F83">
        <v>712.69</v>
      </c>
    </row>
    <row r="84" spans="1:6" x14ac:dyDescent="0.25">
      <c r="A84" t="s">
        <v>619</v>
      </c>
      <c r="B84" t="s">
        <v>5</v>
      </c>
      <c r="C84">
        <v>9</v>
      </c>
      <c r="D84">
        <v>45.99</v>
      </c>
      <c r="E84">
        <v>45.99</v>
      </c>
      <c r="F84">
        <v>413.91</v>
      </c>
    </row>
    <row r="85" spans="1:6" x14ac:dyDescent="0.25">
      <c r="A85" t="s">
        <v>606</v>
      </c>
      <c r="B85" t="s">
        <v>5</v>
      </c>
      <c r="C85">
        <v>9</v>
      </c>
      <c r="D85">
        <v>69.989999999999995</v>
      </c>
      <c r="E85">
        <v>34.99</v>
      </c>
      <c r="F85">
        <v>251.93</v>
      </c>
    </row>
    <row r="86" spans="1:6" x14ac:dyDescent="0.25">
      <c r="A86" t="s">
        <v>589</v>
      </c>
      <c r="B86" t="s">
        <v>5</v>
      </c>
      <c r="C86">
        <v>9</v>
      </c>
      <c r="D86">
        <v>45.99</v>
      </c>
      <c r="E86">
        <v>27.59</v>
      </c>
      <c r="F86">
        <v>198.65</v>
      </c>
    </row>
    <row r="87" spans="1:6" x14ac:dyDescent="0.25">
      <c r="A87" t="s">
        <v>488</v>
      </c>
      <c r="B87" t="s">
        <v>5</v>
      </c>
      <c r="C87">
        <v>9</v>
      </c>
      <c r="D87">
        <v>17.989999999999998</v>
      </c>
      <c r="E87">
        <v>17.989999999999998</v>
      </c>
      <c r="F87">
        <v>64.760000000000005</v>
      </c>
    </row>
    <row r="88" spans="1:6" x14ac:dyDescent="0.25">
      <c r="A88" t="s">
        <v>11</v>
      </c>
      <c r="B88" t="s">
        <v>5</v>
      </c>
      <c r="C88">
        <v>9</v>
      </c>
      <c r="D88">
        <v>52.99</v>
      </c>
      <c r="E88">
        <v>26.49</v>
      </c>
      <c r="F88">
        <v>47.68</v>
      </c>
    </row>
    <row r="91" spans="1:6" x14ac:dyDescent="0.25">
      <c r="A91" t="s">
        <v>0</v>
      </c>
      <c r="B91" t="s">
        <v>1</v>
      </c>
      <c r="C91" t="s">
        <v>2</v>
      </c>
      <c r="D91" t="s">
        <v>789</v>
      </c>
      <c r="E91" t="s">
        <v>790</v>
      </c>
      <c r="F91" t="s">
        <v>3</v>
      </c>
    </row>
    <row r="92" spans="1:6" x14ac:dyDescent="0.25">
      <c r="A92" t="s">
        <v>577</v>
      </c>
      <c r="B92" t="s">
        <v>19</v>
      </c>
      <c r="C92">
        <v>9</v>
      </c>
      <c r="D92">
        <v>0</v>
      </c>
      <c r="E92">
        <v>139.94999999999999</v>
      </c>
      <c r="F92">
        <v>3526.74</v>
      </c>
    </row>
    <row r="93" spans="1:6" x14ac:dyDescent="0.25">
      <c r="A93" t="s">
        <v>159</v>
      </c>
      <c r="B93" t="s">
        <v>19</v>
      </c>
      <c r="C93">
        <v>9</v>
      </c>
      <c r="D93">
        <v>169.95</v>
      </c>
      <c r="E93">
        <v>101.97</v>
      </c>
      <c r="F93">
        <v>1651.91</v>
      </c>
    </row>
    <row r="94" spans="1:6" x14ac:dyDescent="0.25">
      <c r="A94" t="s">
        <v>583</v>
      </c>
      <c r="B94" t="s">
        <v>19</v>
      </c>
      <c r="C94">
        <v>9</v>
      </c>
      <c r="D94">
        <v>0</v>
      </c>
      <c r="E94">
        <v>139.94999999999999</v>
      </c>
      <c r="F94">
        <v>503.82</v>
      </c>
    </row>
    <row r="95" spans="1:6" x14ac:dyDescent="0.25">
      <c r="A95" t="s">
        <v>45</v>
      </c>
      <c r="B95" t="s">
        <v>19</v>
      </c>
      <c r="C95">
        <v>9</v>
      </c>
      <c r="D95">
        <v>109.95</v>
      </c>
      <c r="E95">
        <v>76.97</v>
      </c>
      <c r="F95">
        <v>415.64</v>
      </c>
    </row>
    <row r="96" spans="1:6" x14ac:dyDescent="0.25">
      <c r="A96" t="s">
        <v>605</v>
      </c>
      <c r="B96" t="s">
        <v>19</v>
      </c>
      <c r="C96">
        <v>9</v>
      </c>
      <c r="D96">
        <v>0</v>
      </c>
      <c r="E96">
        <v>79.95</v>
      </c>
      <c r="F96">
        <v>287.82</v>
      </c>
    </row>
    <row r="97" spans="1:6" x14ac:dyDescent="0.25">
      <c r="A97" t="s">
        <v>842</v>
      </c>
      <c r="B97" t="s">
        <v>19</v>
      </c>
      <c r="C97">
        <v>9</v>
      </c>
      <c r="D97">
        <v>0</v>
      </c>
      <c r="E97">
        <v>74.95</v>
      </c>
      <c r="F97">
        <v>0</v>
      </c>
    </row>
    <row r="98" spans="1:6" x14ac:dyDescent="0.25">
      <c r="A98" t="s">
        <v>843</v>
      </c>
      <c r="B98" t="s">
        <v>19</v>
      </c>
      <c r="C98">
        <v>9</v>
      </c>
      <c r="D98">
        <v>0</v>
      </c>
      <c r="E98">
        <v>129.94999999999999</v>
      </c>
      <c r="F98">
        <v>0</v>
      </c>
    </row>
    <row r="99" spans="1:6" x14ac:dyDescent="0.25">
      <c r="A99" t="s">
        <v>844</v>
      </c>
      <c r="B99" t="s">
        <v>19</v>
      </c>
      <c r="C99">
        <v>9</v>
      </c>
      <c r="D99">
        <v>0</v>
      </c>
      <c r="E99">
        <v>139.94999999999999</v>
      </c>
      <c r="F99">
        <v>0</v>
      </c>
    </row>
    <row r="100" spans="1:6" x14ac:dyDescent="0.25">
      <c r="A100" t="s">
        <v>845</v>
      </c>
      <c r="B100" t="s">
        <v>19</v>
      </c>
      <c r="C100">
        <v>9</v>
      </c>
      <c r="D100">
        <v>159.94999999999999</v>
      </c>
      <c r="E100">
        <v>111.97</v>
      </c>
      <c r="F100">
        <v>0</v>
      </c>
    </row>
    <row r="101" spans="1:6" x14ac:dyDescent="0.25">
      <c r="A101" t="s">
        <v>846</v>
      </c>
      <c r="B101" t="s">
        <v>19</v>
      </c>
      <c r="C101">
        <v>9</v>
      </c>
      <c r="D101">
        <v>0</v>
      </c>
      <c r="E101">
        <v>159.94999999999999</v>
      </c>
      <c r="F101">
        <v>0</v>
      </c>
    </row>
    <row r="102" spans="1:6" x14ac:dyDescent="0.25">
      <c r="A102" t="s">
        <v>847</v>
      </c>
      <c r="B102" t="s">
        <v>19</v>
      </c>
      <c r="C102">
        <v>9</v>
      </c>
      <c r="D102">
        <v>0</v>
      </c>
      <c r="E102">
        <v>69.95</v>
      </c>
      <c r="F102">
        <v>0</v>
      </c>
    </row>
    <row r="103" spans="1:6" x14ac:dyDescent="0.25">
      <c r="A103" t="s">
        <v>848</v>
      </c>
      <c r="B103" t="s">
        <v>19</v>
      </c>
      <c r="C103">
        <v>9</v>
      </c>
      <c r="D103">
        <v>74.95</v>
      </c>
      <c r="E103">
        <v>52.47</v>
      </c>
      <c r="F103">
        <v>0</v>
      </c>
    </row>
    <row r="104" spans="1:6" x14ac:dyDescent="0.25">
      <c r="A104" t="s">
        <v>849</v>
      </c>
      <c r="B104" t="s">
        <v>19</v>
      </c>
      <c r="C104">
        <v>9</v>
      </c>
      <c r="D104">
        <v>74.95</v>
      </c>
      <c r="E104">
        <v>52.47</v>
      </c>
      <c r="F104">
        <v>0</v>
      </c>
    </row>
    <row r="105" spans="1:6" x14ac:dyDescent="0.25">
      <c r="A105" t="s">
        <v>850</v>
      </c>
      <c r="B105" t="s">
        <v>19</v>
      </c>
      <c r="C105">
        <v>9</v>
      </c>
      <c r="D105">
        <v>0</v>
      </c>
      <c r="E105">
        <v>59.95</v>
      </c>
      <c r="F105">
        <v>0</v>
      </c>
    </row>
    <row r="106" spans="1:6" x14ac:dyDescent="0.25">
      <c r="A106" t="s">
        <v>851</v>
      </c>
      <c r="B106" t="s">
        <v>19</v>
      </c>
      <c r="C106">
        <v>9</v>
      </c>
      <c r="D106">
        <v>0</v>
      </c>
      <c r="E106">
        <v>149.94999999999999</v>
      </c>
      <c r="F10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52BF8-FD3A-418F-9423-170F73EA6142}">
  <dimension ref="A1:N123"/>
  <sheetViews>
    <sheetView topLeftCell="A94" workbookViewId="0">
      <selection activeCell="H122" sqref="H122"/>
    </sheetView>
  </sheetViews>
  <sheetFormatPr defaultRowHeight="13.8" x14ac:dyDescent="0.25"/>
  <cols>
    <col min="1" max="1" width="61.5" customWidth="1"/>
    <col min="3" max="3" width="7.3984375" customWidth="1"/>
    <col min="4" max="4" width="11.8984375" customWidth="1"/>
    <col min="5" max="5" width="10.3984375" customWidth="1"/>
    <col min="6" max="6" width="11.59765625" customWidth="1"/>
    <col min="9" max="9" width="40.19921875" customWidth="1"/>
    <col min="10" max="10" width="14.59765625" customWidth="1"/>
    <col min="11" max="11" width="12.19921875" customWidth="1"/>
    <col min="12" max="12" width="17.19921875" customWidth="1"/>
    <col min="13" max="13" width="15.59765625" customWidth="1"/>
    <col min="14" max="14" width="9.3984375" customWidth="1"/>
  </cols>
  <sheetData>
    <row r="1" spans="1:14" x14ac:dyDescent="0.25">
      <c r="A1" s="1" t="s">
        <v>0</v>
      </c>
      <c r="B1" t="s">
        <v>1</v>
      </c>
      <c r="C1" t="s">
        <v>2</v>
      </c>
      <c r="D1" t="s">
        <v>789</v>
      </c>
      <c r="E1" t="s">
        <v>790</v>
      </c>
      <c r="F1" t="s">
        <v>3</v>
      </c>
      <c r="I1" s="16" t="s">
        <v>788</v>
      </c>
      <c r="J1" s="16" t="s">
        <v>789</v>
      </c>
      <c r="K1" s="16" t="s">
        <v>792</v>
      </c>
      <c r="L1" s="16" t="s">
        <v>870</v>
      </c>
      <c r="M1" s="17" t="s">
        <v>791</v>
      </c>
      <c r="N1" s="17" t="s">
        <v>794</v>
      </c>
    </row>
    <row r="2" spans="1:14" x14ac:dyDescent="0.25">
      <c r="A2" t="s">
        <v>126</v>
      </c>
      <c r="B2" t="s">
        <v>5</v>
      </c>
      <c r="C2">
        <v>10</v>
      </c>
      <c r="D2">
        <v>119.99</v>
      </c>
      <c r="E2">
        <v>119.99</v>
      </c>
      <c r="F2">
        <v>18574.45</v>
      </c>
      <c r="I2" s="18" t="str">
        <f>VLOOKUP(A2, A:A, 1, FALSE)</f>
        <v>Women's adidas Originals ZX Torsion Shoes</v>
      </c>
      <c r="J2" s="5">
        <f>VLOOKUP(D2,D:D, 1, FALSE)</f>
        <v>119.99</v>
      </c>
      <c r="K2" s="5">
        <f>VLOOKUP(E2, E:E, 1, FALSE)</f>
        <v>119.99</v>
      </c>
      <c r="L2" s="5">
        <f>VLOOKUP(F2, F:F, 1, FALSE)</f>
        <v>18574.45</v>
      </c>
      <c r="M2" s="5">
        <f>ROUND((F2/E2),0)</f>
        <v>155</v>
      </c>
      <c r="N2" s="7">
        <f>((J2-K2)/J2)</f>
        <v>0</v>
      </c>
    </row>
    <row r="3" spans="1:14" x14ac:dyDescent="0.25">
      <c r="A3" t="s">
        <v>666</v>
      </c>
      <c r="B3" t="s">
        <v>5</v>
      </c>
      <c r="C3">
        <v>10</v>
      </c>
      <c r="D3">
        <v>219.99</v>
      </c>
      <c r="E3">
        <v>109.99</v>
      </c>
      <c r="F3">
        <v>17818.38</v>
      </c>
      <c r="I3" s="18" t="str">
        <f>VLOOKUP(A94,  A:A, 1, FALSE)</f>
        <v>Women's adidas Swimming Eezay 2019 Slippers</v>
      </c>
      <c r="J3" s="5">
        <f>VLOOKUP(D94, D:D, 1, FALSE)</f>
        <v>14.99</v>
      </c>
      <c r="K3" s="5">
        <f>VLOOKUP(E94, E:E, 1, FALSE)</f>
        <v>8.99</v>
      </c>
      <c r="L3" s="5">
        <f>VLOOKUP(F94, F:F, 1, FALSE)</f>
        <v>32.36</v>
      </c>
      <c r="M3" s="5">
        <f>ROUND((F94/E94),0)</f>
        <v>4</v>
      </c>
      <c r="N3" s="7">
        <f>((J3-K3)/J3)</f>
        <v>0.40026684456304201</v>
      </c>
    </row>
    <row r="4" spans="1:14" x14ac:dyDescent="0.25">
      <c r="A4" t="s">
        <v>680</v>
      </c>
      <c r="B4" t="s">
        <v>5</v>
      </c>
      <c r="C4">
        <v>10</v>
      </c>
      <c r="D4">
        <v>129.99</v>
      </c>
      <c r="E4">
        <v>129.99</v>
      </c>
      <c r="F4">
        <v>16612.72</v>
      </c>
    </row>
    <row r="5" spans="1:14" x14ac:dyDescent="0.25">
      <c r="A5" t="s">
        <v>667</v>
      </c>
      <c r="B5" t="s">
        <v>5</v>
      </c>
      <c r="C5">
        <v>10</v>
      </c>
      <c r="D5">
        <v>75.989999999999995</v>
      </c>
      <c r="E5">
        <v>75.989999999999995</v>
      </c>
      <c r="F5">
        <v>13541.42</v>
      </c>
    </row>
    <row r="6" spans="1:14" x14ac:dyDescent="0.25">
      <c r="A6" t="s">
        <v>660</v>
      </c>
      <c r="B6" t="s">
        <v>5</v>
      </c>
      <c r="C6">
        <v>10</v>
      </c>
      <c r="D6">
        <v>189.99</v>
      </c>
      <c r="E6">
        <v>94.99</v>
      </c>
      <c r="F6">
        <v>13336.6</v>
      </c>
      <c r="I6" s="11" t="s">
        <v>795</v>
      </c>
      <c r="J6" s="12" t="s">
        <v>789</v>
      </c>
      <c r="K6" s="12" t="s">
        <v>792</v>
      </c>
      <c r="L6" s="12" t="s">
        <v>870</v>
      </c>
      <c r="M6" s="12" t="s">
        <v>791</v>
      </c>
      <c r="N6" s="12" t="s">
        <v>794</v>
      </c>
    </row>
    <row r="7" spans="1:14" x14ac:dyDescent="0.25">
      <c r="A7" t="s">
        <v>657</v>
      </c>
      <c r="B7" t="s">
        <v>5</v>
      </c>
      <c r="C7">
        <v>10</v>
      </c>
      <c r="D7">
        <v>129.99</v>
      </c>
      <c r="E7">
        <v>77.989999999999995</v>
      </c>
      <c r="F7">
        <v>12915.14</v>
      </c>
      <c r="I7" s="13" t="str">
        <f>VLOOKUP(A98, A:A, 1, FALSE)</f>
        <v>Nike Tanjun</v>
      </c>
      <c r="J7" s="5">
        <f>VLOOKUP(D98, D:D,  1,FALSE)</f>
        <v>49.95</v>
      </c>
      <c r="K7" s="5">
        <f>VLOOKUP(E98, E:E,  1,FALSE)</f>
        <v>39.97</v>
      </c>
      <c r="L7" s="5">
        <f>VLOOKUP(F98, F:F,  1,FALSE)</f>
        <v>3813.14</v>
      </c>
      <c r="M7" s="5">
        <f>ROUND((F98/E98),  0)</f>
        <v>95</v>
      </c>
      <c r="N7" s="7">
        <f>((J7-K7)/J7)</f>
        <v>0.19979979979979987</v>
      </c>
    </row>
    <row r="8" spans="1:14" x14ac:dyDescent="0.25">
      <c r="A8" t="s">
        <v>681</v>
      </c>
      <c r="B8" t="s">
        <v>5</v>
      </c>
      <c r="C8">
        <v>10</v>
      </c>
      <c r="D8">
        <v>109.99</v>
      </c>
      <c r="E8">
        <v>109.99</v>
      </c>
      <c r="F8">
        <v>10493.05</v>
      </c>
      <c r="I8" s="19" t="str">
        <f>VLOOKUP(A123, A:A, 1, FALSE)</f>
        <v>Nike Offcourt SE</v>
      </c>
      <c r="J8" s="5">
        <f>VLOOKUP(D123, D:D,  1,FALSE)</f>
        <v>0</v>
      </c>
      <c r="K8" s="5">
        <f>VLOOKUP(E123, E:E,  1,FALSE)</f>
        <v>29.95</v>
      </c>
      <c r="L8" s="5">
        <f>VLOOKUP(F123, F:F,  1,FALSE)</f>
        <v>0</v>
      </c>
      <c r="M8" s="5">
        <f>ROUND((F123/E123), 0)</f>
        <v>0</v>
      </c>
      <c r="N8" s="7">
        <v>0</v>
      </c>
    </row>
    <row r="9" spans="1:14" x14ac:dyDescent="0.25">
      <c r="A9" t="s">
        <v>169</v>
      </c>
      <c r="B9" t="s">
        <v>5</v>
      </c>
      <c r="C9">
        <v>10</v>
      </c>
      <c r="D9">
        <v>119.99</v>
      </c>
      <c r="E9">
        <v>119.99</v>
      </c>
      <c r="F9">
        <v>9935.17</v>
      </c>
    </row>
    <row r="10" spans="1:14" x14ac:dyDescent="0.25">
      <c r="A10" t="s">
        <v>692</v>
      </c>
      <c r="B10" t="s">
        <v>5</v>
      </c>
      <c r="C10">
        <v>10</v>
      </c>
      <c r="D10">
        <v>149.99</v>
      </c>
      <c r="E10">
        <v>104.99</v>
      </c>
      <c r="F10">
        <v>9827.06</v>
      </c>
    </row>
    <row r="11" spans="1:14" x14ac:dyDescent="0.25">
      <c r="A11" t="s">
        <v>38</v>
      </c>
      <c r="B11" t="s">
        <v>5</v>
      </c>
      <c r="C11">
        <v>10</v>
      </c>
      <c r="D11">
        <v>119.99</v>
      </c>
      <c r="E11">
        <v>59.99</v>
      </c>
      <c r="F11">
        <v>9178.4699999999993</v>
      </c>
    </row>
    <row r="12" spans="1:14" x14ac:dyDescent="0.25">
      <c r="A12" t="s">
        <v>504</v>
      </c>
      <c r="B12" t="s">
        <v>5</v>
      </c>
      <c r="C12">
        <v>10</v>
      </c>
      <c r="D12">
        <v>139.99</v>
      </c>
      <c r="E12">
        <v>56</v>
      </c>
      <c r="F12">
        <v>8668.7999999999993</v>
      </c>
    </row>
    <row r="13" spans="1:14" x14ac:dyDescent="0.25">
      <c r="A13" t="s">
        <v>645</v>
      </c>
      <c r="B13" t="s">
        <v>5</v>
      </c>
      <c r="C13">
        <v>10</v>
      </c>
      <c r="D13">
        <v>99.99</v>
      </c>
      <c r="E13">
        <v>49.99</v>
      </c>
      <c r="F13">
        <v>8638.27</v>
      </c>
    </row>
    <row r="14" spans="1:14" x14ac:dyDescent="0.25">
      <c r="A14" t="s">
        <v>677</v>
      </c>
      <c r="B14" t="s">
        <v>5</v>
      </c>
      <c r="C14">
        <v>10</v>
      </c>
      <c r="D14">
        <v>129.99</v>
      </c>
      <c r="E14">
        <v>129.99</v>
      </c>
      <c r="F14">
        <v>8189.37</v>
      </c>
    </row>
    <row r="15" spans="1:14" x14ac:dyDescent="0.25">
      <c r="A15" t="s">
        <v>427</v>
      </c>
      <c r="B15" t="s">
        <v>5</v>
      </c>
      <c r="C15">
        <v>10</v>
      </c>
      <c r="D15">
        <v>79.989999999999995</v>
      </c>
      <c r="E15">
        <v>47.99</v>
      </c>
      <c r="F15">
        <v>7774.38</v>
      </c>
    </row>
    <row r="16" spans="1:14" x14ac:dyDescent="0.25">
      <c r="A16" t="s">
        <v>634</v>
      </c>
      <c r="B16" t="s">
        <v>5</v>
      </c>
      <c r="C16">
        <v>10</v>
      </c>
      <c r="D16">
        <v>99.99</v>
      </c>
      <c r="E16">
        <v>49.99</v>
      </c>
      <c r="F16">
        <v>7288.54</v>
      </c>
    </row>
    <row r="17" spans="1:6" x14ac:dyDescent="0.25">
      <c r="A17" t="s">
        <v>633</v>
      </c>
      <c r="B17" t="s">
        <v>5</v>
      </c>
      <c r="C17">
        <v>10</v>
      </c>
      <c r="D17">
        <v>89.99</v>
      </c>
      <c r="E17">
        <v>44.99</v>
      </c>
      <c r="F17">
        <v>7288.38</v>
      </c>
    </row>
    <row r="18" spans="1:6" x14ac:dyDescent="0.25">
      <c r="A18" t="s">
        <v>635</v>
      </c>
      <c r="B18" t="s">
        <v>5</v>
      </c>
      <c r="C18">
        <v>10</v>
      </c>
      <c r="D18">
        <v>89.99</v>
      </c>
      <c r="E18">
        <v>44.99</v>
      </c>
      <c r="F18">
        <v>6964.45</v>
      </c>
    </row>
    <row r="19" spans="1:6" x14ac:dyDescent="0.25">
      <c r="A19" t="s">
        <v>395</v>
      </c>
      <c r="B19" t="s">
        <v>5</v>
      </c>
      <c r="C19">
        <v>10</v>
      </c>
      <c r="D19">
        <v>79.989999999999995</v>
      </c>
      <c r="E19">
        <v>79.989999999999995</v>
      </c>
      <c r="F19">
        <v>6911.14</v>
      </c>
    </row>
    <row r="20" spans="1:6" x14ac:dyDescent="0.25">
      <c r="A20" t="s">
        <v>643</v>
      </c>
      <c r="B20" t="s">
        <v>5</v>
      </c>
      <c r="C20">
        <v>10</v>
      </c>
      <c r="D20">
        <v>49.99</v>
      </c>
      <c r="E20">
        <v>39.99</v>
      </c>
      <c r="F20">
        <v>6838.29</v>
      </c>
    </row>
    <row r="21" spans="1:6" x14ac:dyDescent="0.25">
      <c r="A21" t="s">
        <v>679</v>
      </c>
      <c r="B21" t="s">
        <v>5</v>
      </c>
      <c r="C21">
        <v>10</v>
      </c>
      <c r="D21">
        <v>79.989999999999995</v>
      </c>
      <c r="E21">
        <v>39.99</v>
      </c>
      <c r="F21">
        <v>6478.38</v>
      </c>
    </row>
    <row r="22" spans="1:6" x14ac:dyDescent="0.25">
      <c r="A22" t="s">
        <v>683</v>
      </c>
      <c r="B22" t="s">
        <v>5</v>
      </c>
      <c r="C22">
        <v>10</v>
      </c>
      <c r="D22">
        <v>109.99</v>
      </c>
      <c r="E22">
        <v>54.99</v>
      </c>
      <c r="F22">
        <v>6334.85</v>
      </c>
    </row>
    <row r="23" spans="1:6" x14ac:dyDescent="0.25">
      <c r="A23" t="s">
        <v>686</v>
      </c>
      <c r="B23" t="s">
        <v>5</v>
      </c>
      <c r="C23">
        <v>10</v>
      </c>
      <c r="D23">
        <v>79.989999999999995</v>
      </c>
      <c r="E23">
        <v>39.99</v>
      </c>
      <c r="F23">
        <v>6118.47</v>
      </c>
    </row>
    <row r="24" spans="1:6" x14ac:dyDescent="0.25">
      <c r="A24" t="s">
        <v>662</v>
      </c>
      <c r="B24" t="s">
        <v>5</v>
      </c>
      <c r="C24">
        <v>10</v>
      </c>
      <c r="D24">
        <v>75.989999999999995</v>
      </c>
      <c r="E24">
        <v>37.99</v>
      </c>
      <c r="F24">
        <v>5675.71</v>
      </c>
    </row>
    <row r="25" spans="1:6" x14ac:dyDescent="0.25">
      <c r="A25" t="s">
        <v>665</v>
      </c>
      <c r="B25" t="s">
        <v>5</v>
      </c>
      <c r="C25">
        <v>10</v>
      </c>
      <c r="D25">
        <v>79.989999999999995</v>
      </c>
      <c r="E25">
        <v>47.99</v>
      </c>
      <c r="F25">
        <v>5614.83</v>
      </c>
    </row>
    <row r="26" spans="1:6" x14ac:dyDescent="0.25">
      <c r="A26" t="s">
        <v>38</v>
      </c>
      <c r="B26" t="s">
        <v>5</v>
      </c>
      <c r="C26">
        <v>10</v>
      </c>
      <c r="D26">
        <v>119.99</v>
      </c>
      <c r="E26">
        <v>71.989999999999995</v>
      </c>
      <c r="F26">
        <v>5572.03</v>
      </c>
    </row>
    <row r="27" spans="1:6" x14ac:dyDescent="0.25">
      <c r="A27" t="s">
        <v>195</v>
      </c>
      <c r="B27" t="s">
        <v>5</v>
      </c>
      <c r="C27">
        <v>10</v>
      </c>
      <c r="D27">
        <v>59.99</v>
      </c>
      <c r="E27">
        <v>41.99</v>
      </c>
      <c r="F27">
        <v>5441.9</v>
      </c>
    </row>
    <row r="28" spans="1:6" x14ac:dyDescent="0.25">
      <c r="A28" t="s">
        <v>628</v>
      </c>
      <c r="B28" t="s">
        <v>5</v>
      </c>
      <c r="C28">
        <v>10</v>
      </c>
      <c r="D28">
        <v>89.99</v>
      </c>
      <c r="E28">
        <v>53.99</v>
      </c>
      <c r="F28">
        <v>5247.83</v>
      </c>
    </row>
    <row r="29" spans="1:6" x14ac:dyDescent="0.25">
      <c r="A29" t="s">
        <v>650</v>
      </c>
      <c r="B29" t="s">
        <v>5</v>
      </c>
      <c r="C29">
        <v>10</v>
      </c>
      <c r="D29">
        <v>49.99</v>
      </c>
      <c r="E29">
        <v>29.99</v>
      </c>
      <c r="F29">
        <v>5236.25</v>
      </c>
    </row>
    <row r="30" spans="1:6" x14ac:dyDescent="0.25">
      <c r="A30" t="s">
        <v>57</v>
      </c>
      <c r="B30" t="s">
        <v>5</v>
      </c>
      <c r="C30">
        <v>10</v>
      </c>
      <c r="D30">
        <v>52.99</v>
      </c>
      <c r="E30">
        <v>31.79</v>
      </c>
      <c r="F30">
        <v>5207.2</v>
      </c>
    </row>
    <row r="31" spans="1:6" x14ac:dyDescent="0.25">
      <c r="A31" t="s">
        <v>689</v>
      </c>
      <c r="B31" t="s">
        <v>5</v>
      </c>
      <c r="C31">
        <v>10</v>
      </c>
      <c r="D31">
        <v>79.989999999999995</v>
      </c>
      <c r="E31">
        <v>39.99</v>
      </c>
      <c r="F31">
        <v>5038.74</v>
      </c>
    </row>
    <row r="32" spans="1:6" x14ac:dyDescent="0.25">
      <c r="A32" t="s">
        <v>675</v>
      </c>
      <c r="B32" t="s">
        <v>5</v>
      </c>
      <c r="C32">
        <v>10</v>
      </c>
      <c r="D32">
        <v>79.989999999999995</v>
      </c>
      <c r="E32">
        <v>39.99</v>
      </c>
      <c r="F32">
        <v>4966.76</v>
      </c>
    </row>
    <row r="33" spans="1:6" x14ac:dyDescent="0.25">
      <c r="A33" t="s">
        <v>642</v>
      </c>
      <c r="B33" t="s">
        <v>5</v>
      </c>
      <c r="C33">
        <v>10</v>
      </c>
      <c r="D33">
        <v>47.99</v>
      </c>
      <c r="E33">
        <v>38.39</v>
      </c>
      <c r="F33">
        <v>4906.24</v>
      </c>
    </row>
    <row r="34" spans="1:6" x14ac:dyDescent="0.25">
      <c r="A34" t="s">
        <v>670</v>
      </c>
      <c r="B34" t="s">
        <v>5</v>
      </c>
      <c r="C34">
        <v>10</v>
      </c>
      <c r="D34">
        <v>49.99</v>
      </c>
      <c r="E34">
        <v>49.99</v>
      </c>
      <c r="F34">
        <v>4859.03</v>
      </c>
    </row>
    <row r="35" spans="1:6" x14ac:dyDescent="0.25">
      <c r="A35" t="s">
        <v>41</v>
      </c>
      <c r="B35" t="s">
        <v>5</v>
      </c>
      <c r="C35">
        <v>10</v>
      </c>
      <c r="D35">
        <v>49.99</v>
      </c>
      <c r="E35">
        <v>29.99</v>
      </c>
      <c r="F35">
        <v>4858.38</v>
      </c>
    </row>
    <row r="36" spans="1:6" x14ac:dyDescent="0.25">
      <c r="A36" t="s">
        <v>157</v>
      </c>
      <c r="B36" t="s">
        <v>5</v>
      </c>
      <c r="C36">
        <v>10</v>
      </c>
      <c r="D36">
        <v>59.99</v>
      </c>
      <c r="E36">
        <v>29.99</v>
      </c>
      <c r="F36">
        <v>4804.3999999999996</v>
      </c>
    </row>
    <row r="37" spans="1:6" x14ac:dyDescent="0.25">
      <c r="A37" t="s">
        <v>253</v>
      </c>
      <c r="B37" t="s">
        <v>5</v>
      </c>
      <c r="C37">
        <v>10</v>
      </c>
      <c r="D37">
        <v>79.989999999999995</v>
      </c>
      <c r="E37">
        <v>47.99</v>
      </c>
      <c r="F37">
        <v>4664.63</v>
      </c>
    </row>
    <row r="38" spans="1:6" x14ac:dyDescent="0.25">
      <c r="A38" t="s">
        <v>636</v>
      </c>
      <c r="B38" t="s">
        <v>5</v>
      </c>
      <c r="C38">
        <v>10</v>
      </c>
      <c r="D38">
        <v>27.99</v>
      </c>
      <c r="E38">
        <v>27.99</v>
      </c>
      <c r="F38">
        <v>4635.1400000000003</v>
      </c>
    </row>
    <row r="39" spans="1:6" x14ac:dyDescent="0.25">
      <c r="A39" t="s">
        <v>658</v>
      </c>
      <c r="B39" t="s">
        <v>5</v>
      </c>
      <c r="C39">
        <v>10</v>
      </c>
      <c r="D39">
        <v>59.99</v>
      </c>
      <c r="E39">
        <v>59.99</v>
      </c>
      <c r="F39">
        <v>4427.26</v>
      </c>
    </row>
    <row r="40" spans="1:6" x14ac:dyDescent="0.25">
      <c r="A40" t="s">
        <v>75</v>
      </c>
      <c r="B40" t="s">
        <v>5</v>
      </c>
      <c r="C40">
        <v>10</v>
      </c>
      <c r="D40">
        <v>49.99</v>
      </c>
      <c r="E40">
        <v>29.99</v>
      </c>
      <c r="F40">
        <v>4426.5200000000004</v>
      </c>
    </row>
    <row r="41" spans="1:6" x14ac:dyDescent="0.25">
      <c r="A41" t="s">
        <v>641</v>
      </c>
      <c r="B41" t="s">
        <v>5</v>
      </c>
      <c r="C41">
        <v>10</v>
      </c>
      <c r="D41">
        <v>52.99</v>
      </c>
      <c r="E41">
        <v>26.49</v>
      </c>
      <c r="F41">
        <v>4386.74</v>
      </c>
    </row>
    <row r="42" spans="1:6" x14ac:dyDescent="0.25">
      <c r="A42" t="s">
        <v>656</v>
      </c>
      <c r="B42" t="s">
        <v>5</v>
      </c>
      <c r="C42">
        <v>10</v>
      </c>
      <c r="D42">
        <v>75.989999999999995</v>
      </c>
      <c r="E42">
        <v>37.99</v>
      </c>
      <c r="F42">
        <v>4376.45</v>
      </c>
    </row>
    <row r="43" spans="1:6" x14ac:dyDescent="0.25">
      <c r="A43" t="s">
        <v>682</v>
      </c>
      <c r="B43" t="s">
        <v>5</v>
      </c>
      <c r="C43">
        <v>10</v>
      </c>
      <c r="D43">
        <v>119.99</v>
      </c>
      <c r="E43">
        <v>71.989999999999995</v>
      </c>
      <c r="F43">
        <v>4276.21</v>
      </c>
    </row>
    <row r="44" spans="1:6" x14ac:dyDescent="0.25">
      <c r="A44" t="s">
        <v>669</v>
      </c>
      <c r="B44" t="s">
        <v>5</v>
      </c>
      <c r="C44">
        <v>10</v>
      </c>
      <c r="D44">
        <v>49.99</v>
      </c>
      <c r="E44">
        <v>29.99</v>
      </c>
      <c r="F44">
        <v>4210.6000000000004</v>
      </c>
    </row>
    <row r="45" spans="1:6" x14ac:dyDescent="0.25">
      <c r="A45" t="s">
        <v>51</v>
      </c>
      <c r="B45" t="s">
        <v>5</v>
      </c>
      <c r="C45">
        <v>10</v>
      </c>
      <c r="D45">
        <v>119.99</v>
      </c>
      <c r="E45">
        <v>59.99</v>
      </c>
      <c r="F45">
        <v>3995.33</v>
      </c>
    </row>
    <row r="46" spans="1:6" x14ac:dyDescent="0.25">
      <c r="A46" t="s">
        <v>70</v>
      </c>
      <c r="B46" t="s">
        <v>5</v>
      </c>
      <c r="C46">
        <v>10</v>
      </c>
      <c r="D46">
        <v>75.989999999999995</v>
      </c>
      <c r="E46">
        <v>45.59</v>
      </c>
      <c r="F46">
        <v>3938.98</v>
      </c>
    </row>
    <row r="47" spans="1:6" x14ac:dyDescent="0.25">
      <c r="A47" t="s">
        <v>281</v>
      </c>
      <c r="B47" t="s">
        <v>5</v>
      </c>
      <c r="C47">
        <v>10</v>
      </c>
      <c r="D47">
        <v>149.99</v>
      </c>
      <c r="E47">
        <v>149.99</v>
      </c>
      <c r="F47">
        <v>3779.75</v>
      </c>
    </row>
    <row r="48" spans="1:6" x14ac:dyDescent="0.25">
      <c r="A48" t="s">
        <v>188</v>
      </c>
      <c r="B48" t="s">
        <v>5</v>
      </c>
      <c r="C48">
        <v>10</v>
      </c>
      <c r="D48">
        <v>55.99</v>
      </c>
      <c r="E48">
        <v>27.99</v>
      </c>
      <c r="F48">
        <v>3728.27</v>
      </c>
    </row>
    <row r="49" spans="1:6" x14ac:dyDescent="0.25">
      <c r="A49" t="s">
        <v>482</v>
      </c>
      <c r="B49" t="s">
        <v>5</v>
      </c>
      <c r="C49">
        <v>10</v>
      </c>
      <c r="D49">
        <v>29.99</v>
      </c>
      <c r="E49">
        <v>23.99</v>
      </c>
      <c r="F49">
        <v>3713.65</v>
      </c>
    </row>
    <row r="50" spans="1:6" x14ac:dyDescent="0.25">
      <c r="A50" t="s">
        <v>647</v>
      </c>
      <c r="B50" t="s">
        <v>5</v>
      </c>
      <c r="C50">
        <v>10</v>
      </c>
      <c r="D50">
        <v>45.99</v>
      </c>
      <c r="E50">
        <v>27.59</v>
      </c>
      <c r="F50">
        <v>3674.99</v>
      </c>
    </row>
    <row r="51" spans="1:6" x14ac:dyDescent="0.25">
      <c r="A51" t="s">
        <v>362</v>
      </c>
      <c r="B51" t="s">
        <v>5</v>
      </c>
      <c r="C51">
        <v>10</v>
      </c>
      <c r="D51">
        <v>119.99</v>
      </c>
      <c r="E51">
        <v>119.99</v>
      </c>
      <c r="F51">
        <v>3671.69</v>
      </c>
    </row>
    <row r="52" spans="1:6" x14ac:dyDescent="0.25">
      <c r="A52" t="s">
        <v>27</v>
      </c>
      <c r="B52" t="s">
        <v>5</v>
      </c>
      <c r="C52">
        <v>10</v>
      </c>
      <c r="D52">
        <v>49.99</v>
      </c>
      <c r="E52">
        <v>24.99</v>
      </c>
      <c r="F52">
        <v>3598.56</v>
      </c>
    </row>
    <row r="53" spans="1:6" x14ac:dyDescent="0.25">
      <c r="A53" t="s">
        <v>659</v>
      </c>
      <c r="B53" t="s">
        <v>5</v>
      </c>
      <c r="C53">
        <v>10</v>
      </c>
      <c r="D53">
        <v>45.99</v>
      </c>
      <c r="E53">
        <v>22.99</v>
      </c>
      <c r="F53">
        <v>3558.85</v>
      </c>
    </row>
    <row r="54" spans="1:6" x14ac:dyDescent="0.25">
      <c r="A54" t="s">
        <v>148</v>
      </c>
      <c r="B54" t="s">
        <v>5</v>
      </c>
      <c r="C54">
        <v>10</v>
      </c>
      <c r="D54">
        <v>52.99</v>
      </c>
      <c r="E54">
        <v>26.49</v>
      </c>
      <c r="F54">
        <v>3528.47</v>
      </c>
    </row>
    <row r="55" spans="1:6" x14ac:dyDescent="0.25">
      <c r="A55" t="s">
        <v>687</v>
      </c>
      <c r="B55" t="s">
        <v>5</v>
      </c>
      <c r="C55">
        <v>10</v>
      </c>
      <c r="D55">
        <v>42.99</v>
      </c>
      <c r="E55">
        <v>25.79</v>
      </c>
      <c r="F55">
        <v>3388.81</v>
      </c>
    </row>
    <row r="56" spans="1:6" x14ac:dyDescent="0.25">
      <c r="A56" t="s">
        <v>443</v>
      </c>
      <c r="B56" t="s">
        <v>5</v>
      </c>
      <c r="C56">
        <v>10</v>
      </c>
      <c r="D56">
        <v>79.989999999999995</v>
      </c>
      <c r="E56">
        <v>39.99</v>
      </c>
      <c r="F56">
        <v>3239.19</v>
      </c>
    </row>
    <row r="57" spans="1:6" x14ac:dyDescent="0.25">
      <c r="A57" t="s">
        <v>104</v>
      </c>
      <c r="B57" t="s">
        <v>5</v>
      </c>
      <c r="C57">
        <v>10</v>
      </c>
      <c r="D57">
        <v>49.99</v>
      </c>
      <c r="E57">
        <v>24.99</v>
      </c>
      <c r="F57">
        <v>3058.78</v>
      </c>
    </row>
    <row r="58" spans="1:6" x14ac:dyDescent="0.25">
      <c r="A58" t="s">
        <v>397</v>
      </c>
      <c r="B58" t="s">
        <v>5</v>
      </c>
      <c r="C58">
        <v>10</v>
      </c>
      <c r="D58">
        <v>39.99</v>
      </c>
      <c r="E58">
        <v>19.989999999999998</v>
      </c>
      <c r="F58">
        <v>3058.47</v>
      </c>
    </row>
    <row r="59" spans="1:6" x14ac:dyDescent="0.25">
      <c r="A59" t="s">
        <v>477</v>
      </c>
      <c r="B59" t="s">
        <v>5</v>
      </c>
      <c r="C59">
        <v>10</v>
      </c>
      <c r="D59">
        <v>75.989999999999995</v>
      </c>
      <c r="E59">
        <v>45.59</v>
      </c>
      <c r="F59">
        <v>3036.29</v>
      </c>
    </row>
    <row r="60" spans="1:6" x14ac:dyDescent="0.25">
      <c r="A60" t="s">
        <v>624</v>
      </c>
      <c r="B60" t="s">
        <v>5</v>
      </c>
      <c r="C60">
        <v>10</v>
      </c>
      <c r="D60">
        <v>55.99</v>
      </c>
      <c r="E60">
        <v>27.99</v>
      </c>
      <c r="F60">
        <v>3022.92</v>
      </c>
    </row>
    <row r="61" spans="1:6" x14ac:dyDescent="0.25">
      <c r="A61" t="s">
        <v>454</v>
      </c>
      <c r="B61" t="s">
        <v>5</v>
      </c>
      <c r="C61">
        <v>10</v>
      </c>
      <c r="D61">
        <v>39.99</v>
      </c>
      <c r="E61">
        <v>23.99</v>
      </c>
      <c r="F61">
        <v>2936.38</v>
      </c>
    </row>
    <row r="62" spans="1:6" x14ac:dyDescent="0.25">
      <c r="A62" t="s">
        <v>661</v>
      </c>
      <c r="B62" t="s">
        <v>5</v>
      </c>
      <c r="C62">
        <v>10</v>
      </c>
      <c r="D62">
        <v>42.99</v>
      </c>
      <c r="E62">
        <v>21.49</v>
      </c>
      <c r="F62">
        <v>2823.79</v>
      </c>
    </row>
    <row r="63" spans="1:6" x14ac:dyDescent="0.25">
      <c r="A63" t="s">
        <v>649</v>
      </c>
      <c r="B63" t="s">
        <v>5</v>
      </c>
      <c r="C63">
        <v>10</v>
      </c>
      <c r="D63">
        <v>59.99</v>
      </c>
      <c r="E63">
        <v>29.99</v>
      </c>
      <c r="F63">
        <v>2699.1</v>
      </c>
    </row>
    <row r="64" spans="1:6" x14ac:dyDescent="0.25">
      <c r="A64" t="s">
        <v>630</v>
      </c>
      <c r="B64" t="s">
        <v>5</v>
      </c>
      <c r="C64">
        <v>10</v>
      </c>
      <c r="D64">
        <v>45.99</v>
      </c>
      <c r="E64">
        <v>22.99</v>
      </c>
      <c r="F64">
        <v>2565.6799999999998</v>
      </c>
    </row>
    <row r="65" spans="1:6" x14ac:dyDescent="0.25">
      <c r="A65" t="s">
        <v>639</v>
      </c>
      <c r="B65" t="s">
        <v>5</v>
      </c>
      <c r="C65">
        <v>10</v>
      </c>
      <c r="D65">
        <v>49.99</v>
      </c>
      <c r="E65">
        <v>24.99</v>
      </c>
      <c r="F65">
        <v>2518.9899999999998</v>
      </c>
    </row>
    <row r="66" spans="1:6" x14ac:dyDescent="0.25">
      <c r="A66" t="s">
        <v>455</v>
      </c>
      <c r="B66" t="s">
        <v>5</v>
      </c>
      <c r="C66">
        <v>10</v>
      </c>
      <c r="D66">
        <v>55.99</v>
      </c>
      <c r="E66">
        <v>33.590000000000003</v>
      </c>
      <c r="F66">
        <v>2478.94</v>
      </c>
    </row>
    <row r="67" spans="1:6" x14ac:dyDescent="0.25">
      <c r="A67" t="s">
        <v>121</v>
      </c>
      <c r="B67" t="s">
        <v>5</v>
      </c>
      <c r="C67">
        <v>10</v>
      </c>
      <c r="D67">
        <v>49.99</v>
      </c>
      <c r="E67">
        <v>24.99</v>
      </c>
      <c r="F67">
        <v>2384.0500000000002</v>
      </c>
    </row>
    <row r="68" spans="1:6" x14ac:dyDescent="0.25">
      <c r="A68" t="s">
        <v>288</v>
      </c>
      <c r="B68" t="s">
        <v>5</v>
      </c>
      <c r="C68">
        <v>10</v>
      </c>
      <c r="D68">
        <v>89.99</v>
      </c>
      <c r="E68">
        <v>53.99</v>
      </c>
      <c r="F68">
        <v>2332.37</v>
      </c>
    </row>
    <row r="69" spans="1:6" x14ac:dyDescent="0.25">
      <c r="A69" t="s">
        <v>651</v>
      </c>
      <c r="B69" t="s">
        <v>5</v>
      </c>
      <c r="C69">
        <v>10</v>
      </c>
      <c r="D69">
        <v>45.99</v>
      </c>
      <c r="E69">
        <v>22.99</v>
      </c>
      <c r="F69">
        <v>2276.0100000000002</v>
      </c>
    </row>
    <row r="70" spans="1:6" x14ac:dyDescent="0.25">
      <c r="A70" t="s">
        <v>675</v>
      </c>
      <c r="B70" t="s">
        <v>5</v>
      </c>
      <c r="C70">
        <v>10</v>
      </c>
      <c r="D70">
        <v>79.989999999999995</v>
      </c>
      <c r="E70">
        <v>39.99</v>
      </c>
      <c r="F70">
        <v>2159.46</v>
      </c>
    </row>
    <row r="71" spans="1:6" x14ac:dyDescent="0.25">
      <c r="A71" t="s">
        <v>684</v>
      </c>
      <c r="B71" t="s">
        <v>5</v>
      </c>
      <c r="C71">
        <v>10</v>
      </c>
      <c r="D71">
        <v>55.99</v>
      </c>
      <c r="E71">
        <v>27.99</v>
      </c>
      <c r="F71">
        <v>2116.04</v>
      </c>
    </row>
    <row r="72" spans="1:6" x14ac:dyDescent="0.25">
      <c r="A72" t="s">
        <v>70</v>
      </c>
      <c r="B72" t="s">
        <v>5</v>
      </c>
      <c r="C72">
        <v>10</v>
      </c>
      <c r="D72">
        <v>65.989999999999995</v>
      </c>
      <c r="E72">
        <v>39.590000000000003</v>
      </c>
      <c r="F72">
        <v>2066.6</v>
      </c>
    </row>
    <row r="73" spans="1:6" x14ac:dyDescent="0.25">
      <c r="A73" t="s">
        <v>652</v>
      </c>
      <c r="B73" t="s">
        <v>5</v>
      </c>
      <c r="C73">
        <v>10</v>
      </c>
      <c r="D73">
        <v>59.99</v>
      </c>
      <c r="E73">
        <v>29.99</v>
      </c>
      <c r="F73">
        <v>1889.37</v>
      </c>
    </row>
    <row r="74" spans="1:6" x14ac:dyDescent="0.25">
      <c r="A74" t="s">
        <v>512</v>
      </c>
      <c r="B74" t="s">
        <v>5</v>
      </c>
      <c r="C74">
        <v>10</v>
      </c>
      <c r="D74">
        <v>59.99</v>
      </c>
      <c r="E74">
        <v>59.99</v>
      </c>
      <c r="F74">
        <v>1619.73</v>
      </c>
    </row>
    <row r="75" spans="1:6" x14ac:dyDescent="0.25">
      <c r="A75" t="s">
        <v>563</v>
      </c>
      <c r="B75" t="s">
        <v>5</v>
      </c>
      <c r="C75">
        <v>10</v>
      </c>
      <c r="D75">
        <v>24.99</v>
      </c>
      <c r="E75">
        <v>17.489999999999998</v>
      </c>
      <c r="F75">
        <v>1605.58</v>
      </c>
    </row>
    <row r="76" spans="1:6" x14ac:dyDescent="0.25">
      <c r="A76" t="s">
        <v>154</v>
      </c>
      <c r="B76" t="s">
        <v>5</v>
      </c>
      <c r="C76">
        <v>10</v>
      </c>
      <c r="D76">
        <v>42.99</v>
      </c>
      <c r="E76">
        <v>21.49</v>
      </c>
      <c r="F76">
        <v>1585.96</v>
      </c>
    </row>
    <row r="77" spans="1:6" x14ac:dyDescent="0.25">
      <c r="A77" t="s">
        <v>176</v>
      </c>
      <c r="B77" t="s">
        <v>5</v>
      </c>
      <c r="C77">
        <v>10</v>
      </c>
      <c r="D77">
        <v>45.99</v>
      </c>
      <c r="E77">
        <v>22.99</v>
      </c>
      <c r="F77">
        <v>1365.61</v>
      </c>
    </row>
    <row r="78" spans="1:6" x14ac:dyDescent="0.25">
      <c r="A78" t="s">
        <v>53</v>
      </c>
      <c r="B78" t="s">
        <v>5</v>
      </c>
      <c r="C78">
        <v>10</v>
      </c>
      <c r="D78">
        <v>79.989999999999995</v>
      </c>
      <c r="E78">
        <v>47.99</v>
      </c>
      <c r="F78">
        <v>1295.73</v>
      </c>
    </row>
    <row r="79" spans="1:6" x14ac:dyDescent="0.25">
      <c r="A79" t="s">
        <v>637</v>
      </c>
      <c r="B79" t="s">
        <v>5</v>
      </c>
      <c r="C79">
        <v>10</v>
      </c>
      <c r="D79">
        <v>119.99</v>
      </c>
      <c r="E79">
        <v>71.989999999999995</v>
      </c>
      <c r="F79">
        <v>1166.24</v>
      </c>
    </row>
    <row r="80" spans="1:6" x14ac:dyDescent="0.25">
      <c r="A80" t="s">
        <v>368</v>
      </c>
      <c r="B80" t="s">
        <v>5</v>
      </c>
      <c r="C80">
        <v>10</v>
      </c>
      <c r="D80">
        <v>14.99</v>
      </c>
      <c r="E80">
        <v>8.99</v>
      </c>
      <c r="F80">
        <v>938.56</v>
      </c>
    </row>
    <row r="81" spans="1:6" x14ac:dyDescent="0.25">
      <c r="A81" t="s">
        <v>654</v>
      </c>
      <c r="B81" t="s">
        <v>5</v>
      </c>
      <c r="C81">
        <v>10</v>
      </c>
      <c r="D81">
        <v>129.99</v>
      </c>
      <c r="E81">
        <v>64.989999999999995</v>
      </c>
      <c r="F81">
        <v>935.86</v>
      </c>
    </row>
    <row r="82" spans="1:6" x14ac:dyDescent="0.25">
      <c r="A82" t="s">
        <v>690</v>
      </c>
      <c r="B82" t="s">
        <v>5</v>
      </c>
      <c r="C82">
        <v>10</v>
      </c>
      <c r="D82">
        <v>45.99</v>
      </c>
      <c r="E82">
        <v>45.99</v>
      </c>
      <c r="F82">
        <v>745.04</v>
      </c>
    </row>
    <row r="83" spans="1:6" x14ac:dyDescent="0.25">
      <c r="A83" t="s">
        <v>664</v>
      </c>
      <c r="B83" t="s">
        <v>5</v>
      </c>
      <c r="C83">
        <v>10</v>
      </c>
      <c r="D83">
        <v>99.99</v>
      </c>
      <c r="E83">
        <v>99.99</v>
      </c>
      <c r="F83">
        <v>719.93</v>
      </c>
    </row>
    <row r="84" spans="1:6" x14ac:dyDescent="0.25">
      <c r="A84" t="s">
        <v>210</v>
      </c>
      <c r="B84" t="s">
        <v>5</v>
      </c>
      <c r="C84">
        <v>10</v>
      </c>
      <c r="D84">
        <v>75.989999999999995</v>
      </c>
      <c r="E84">
        <v>37.99</v>
      </c>
      <c r="F84">
        <v>683.82</v>
      </c>
    </row>
    <row r="85" spans="1:6" x14ac:dyDescent="0.25">
      <c r="A85" t="s">
        <v>459</v>
      </c>
      <c r="B85" t="s">
        <v>5</v>
      </c>
      <c r="C85">
        <v>10</v>
      </c>
      <c r="D85">
        <v>39.99</v>
      </c>
      <c r="E85">
        <v>39.99</v>
      </c>
      <c r="F85">
        <v>359.91</v>
      </c>
    </row>
    <row r="86" spans="1:6" x14ac:dyDescent="0.25">
      <c r="A86" t="s">
        <v>653</v>
      </c>
      <c r="B86" t="s">
        <v>5</v>
      </c>
      <c r="C86">
        <v>10</v>
      </c>
      <c r="D86">
        <v>27.99</v>
      </c>
      <c r="E86">
        <v>13.99</v>
      </c>
      <c r="F86">
        <v>352.55</v>
      </c>
    </row>
    <row r="87" spans="1:6" x14ac:dyDescent="0.25">
      <c r="A87" t="s">
        <v>638</v>
      </c>
      <c r="B87" t="s">
        <v>5</v>
      </c>
      <c r="C87">
        <v>10</v>
      </c>
      <c r="D87">
        <v>59.99</v>
      </c>
      <c r="E87">
        <v>35.99</v>
      </c>
      <c r="F87">
        <v>323.91000000000003</v>
      </c>
    </row>
    <row r="88" spans="1:6" x14ac:dyDescent="0.25">
      <c r="A88" t="s">
        <v>678</v>
      </c>
      <c r="B88" t="s">
        <v>5</v>
      </c>
      <c r="C88">
        <v>10</v>
      </c>
      <c r="D88">
        <v>55.99</v>
      </c>
      <c r="E88">
        <v>27.99</v>
      </c>
      <c r="F88">
        <v>251.91</v>
      </c>
    </row>
    <row r="89" spans="1:6" x14ac:dyDescent="0.25">
      <c r="A89" t="s">
        <v>640</v>
      </c>
      <c r="B89" t="s">
        <v>5</v>
      </c>
      <c r="C89">
        <v>10</v>
      </c>
      <c r="D89">
        <v>199.99</v>
      </c>
      <c r="E89">
        <v>99.99</v>
      </c>
      <c r="F89">
        <v>179.98</v>
      </c>
    </row>
    <row r="90" spans="1:6" x14ac:dyDescent="0.25">
      <c r="A90" t="s">
        <v>672</v>
      </c>
      <c r="B90" t="s">
        <v>5</v>
      </c>
      <c r="C90">
        <v>10</v>
      </c>
      <c r="D90">
        <v>59.99</v>
      </c>
      <c r="E90">
        <v>29.99</v>
      </c>
      <c r="F90">
        <v>161.94999999999999</v>
      </c>
    </row>
    <row r="91" spans="1:6" x14ac:dyDescent="0.25">
      <c r="A91" t="s">
        <v>629</v>
      </c>
      <c r="B91" t="s">
        <v>5</v>
      </c>
      <c r="C91">
        <v>10</v>
      </c>
      <c r="D91">
        <v>39.99</v>
      </c>
      <c r="E91">
        <v>39.99</v>
      </c>
      <c r="F91">
        <v>71.98</v>
      </c>
    </row>
    <row r="92" spans="1:6" x14ac:dyDescent="0.25">
      <c r="A92" t="s">
        <v>139</v>
      </c>
      <c r="B92" t="s">
        <v>5</v>
      </c>
      <c r="C92">
        <v>10</v>
      </c>
      <c r="D92">
        <v>49.99</v>
      </c>
      <c r="E92">
        <v>24.99</v>
      </c>
      <c r="F92">
        <v>44.98</v>
      </c>
    </row>
    <row r="93" spans="1:6" x14ac:dyDescent="0.25">
      <c r="A93" t="s">
        <v>650</v>
      </c>
      <c r="B93" t="s">
        <v>5</v>
      </c>
      <c r="C93">
        <v>10</v>
      </c>
      <c r="D93">
        <v>49.99</v>
      </c>
      <c r="E93">
        <v>24.99</v>
      </c>
      <c r="F93">
        <v>44.98</v>
      </c>
    </row>
    <row r="94" spans="1:6" x14ac:dyDescent="0.25">
      <c r="A94" t="s">
        <v>646</v>
      </c>
      <c r="B94" t="s">
        <v>5</v>
      </c>
      <c r="C94">
        <v>10</v>
      </c>
      <c r="D94">
        <v>14.99</v>
      </c>
      <c r="E94">
        <v>8.99</v>
      </c>
      <c r="F94">
        <v>32.36</v>
      </c>
    </row>
    <row r="97" spans="1:6" x14ac:dyDescent="0.25">
      <c r="A97" t="s">
        <v>0</v>
      </c>
      <c r="B97" t="s">
        <v>1</v>
      </c>
      <c r="C97" t="s">
        <v>2</v>
      </c>
      <c r="D97" t="s">
        <v>789</v>
      </c>
      <c r="E97" t="s">
        <v>790</v>
      </c>
      <c r="F97" t="s">
        <v>3</v>
      </c>
    </row>
    <row r="98" spans="1:6" x14ac:dyDescent="0.25">
      <c r="A98" t="s">
        <v>688</v>
      </c>
      <c r="B98" t="s">
        <v>19</v>
      </c>
      <c r="C98">
        <v>10</v>
      </c>
      <c r="D98">
        <v>49.95</v>
      </c>
      <c r="E98">
        <v>39.97</v>
      </c>
      <c r="F98">
        <v>3813.14</v>
      </c>
    </row>
    <row r="99" spans="1:6" x14ac:dyDescent="0.25">
      <c r="A99" t="s">
        <v>242</v>
      </c>
      <c r="B99" t="s">
        <v>19</v>
      </c>
      <c r="C99">
        <v>10</v>
      </c>
      <c r="D99">
        <v>0</v>
      </c>
      <c r="E99">
        <v>189.95</v>
      </c>
      <c r="F99">
        <v>2735.28</v>
      </c>
    </row>
    <row r="100" spans="1:6" x14ac:dyDescent="0.25">
      <c r="A100" t="s">
        <v>655</v>
      </c>
      <c r="B100" t="s">
        <v>19</v>
      </c>
      <c r="C100">
        <v>10</v>
      </c>
      <c r="D100">
        <v>0</v>
      </c>
      <c r="E100">
        <v>75.95</v>
      </c>
      <c r="F100">
        <v>1777.23</v>
      </c>
    </row>
    <row r="101" spans="1:6" x14ac:dyDescent="0.25">
      <c r="A101" t="s">
        <v>631</v>
      </c>
      <c r="B101" t="s">
        <v>19</v>
      </c>
      <c r="C101">
        <v>10</v>
      </c>
      <c r="D101">
        <v>0</v>
      </c>
      <c r="E101">
        <v>169.95</v>
      </c>
      <c r="F101">
        <v>1529.55</v>
      </c>
    </row>
    <row r="102" spans="1:6" x14ac:dyDescent="0.25">
      <c r="A102" t="s">
        <v>691</v>
      </c>
      <c r="B102" t="s">
        <v>19</v>
      </c>
      <c r="C102">
        <v>10</v>
      </c>
      <c r="D102">
        <v>0</v>
      </c>
      <c r="E102">
        <v>129.94999999999999</v>
      </c>
      <c r="F102">
        <v>1403.46</v>
      </c>
    </row>
    <row r="103" spans="1:6" x14ac:dyDescent="0.25">
      <c r="A103" t="s">
        <v>632</v>
      </c>
      <c r="B103" t="s">
        <v>19</v>
      </c>
      <c r="C103">
        <v>10</v>
      </c>
      <c r="D103">
        <v>109.95</v>
      </c>
      <c r="E103">
        <v>76.97</v>
      </c>
      <c r="F103">
        <v>1385.46</v>
      </c>
    </row>
    <row r="104" spans="1:6" x14ac:dyDescent="0.25">
      <c r="A104" t="s">
        <v>668</v>
      </c>
      <c r="B104" t="s">
        <v>19</v>
      </c>
      <c r="C104">
        <v>10</v>
      </c>
      <c r="D104">
        <v>0</v>
      </c>
      <c r="E104">
        <v>69.95</v>
      </c>
      <c r="F104">
        <v>1007.28</v>
      </c>
    </row>
    <row r="105" spans="1:6" x14ac:dyDescent="0.25">
      <c r="A105" t="s">
        <v>674</v>
      </c>
      <c r="B105" t="s">
        <v>19</v>
      </c>
      <c r="C105">
        <v>10</v>
      </c>
      <c r="D105">
        <v>159.94999999999999</v>
      </c>
      <c r="E105">
        <v>95.97</v>
      </c>
      <c r="F105">
        <v>863.73</v>
      </c>
    </row>
    <row r="106" spans="1:6" x14ac:dyDescent="0.25">
      <c r="A106" t="s">
        <v>644</v>
      </c>
      <c r="B106" t="s">
        <v>19</v>
      </c>
      <c r="C106">
        <v>10</v>
      </c>
      <c r="D106">
        <v>159.94999999999999</v>
      </c>
      <c r="E106">
        <v>111.97</v>
      </c>
      <c r="F106">
        <v>806.18</v>
      </c>
    </row>
    <row r="107" spans="1:6" x14ac:dyDescent="0.25">
      <c r="A107" t="s">
        <v>685</v>
      </c>
      <c r="B107" t="s">
        <v>19</v>
      </c>
      <c r="C107">
        <v>10</v>
      </c>
      <c r="D107">
        <v>0</v>
      </c>
      <c r="E107">
        <v>249.95</v>
      </c>
      <c r="F107">
        <v>449.91</v>
      </c>
    </row>
    <row r="108" spans="1:6" x14ac:dyDescent="0.25">
      <c r="A108" t="s">
        <v>648</v>
      </c>
      <c r="B108" t="s">
        <v>19</v>
      </c>
      <c r="C108">
        <v>10</v>
      </c>
      <c r="D108">
        <v>0</v>
      </c>
      <c r="E108">
        <v>64.95</v>
      </c>
      <c r="F108">
        <v>350.73</v>
      </c>
    </row>
    <row r="109" spans="1:6" x14ac:dyDescent="0.25">
      <c r="A109" t="s">
        <v>671</v>
      </c>
      <c r="B109" t="s">
        <v>19</v>
      </c>
      <c r="C109">
        <v>10</v>
      </c>
      <c r="D109">
        <v>119.95</v>
      </c>
      <c r="E109">
        <v>83.97</v>
      </c>
      <c r="F109">
        <v>302.29000000000002</v>
      </c>
    </row>
    <row r="110" spans="1:6" x14ac:dyDescent="0.25">
      <c r="A110" t="s">
        <v>673</v>
      </c>
      <c r="B110" t="s">
        <v>19</v>
      </c>
      <c r="C110">
        <v>10</v>
      </c>
      <c r="D110">
        <v>0</v>
      </c>
      <c r="E110">
        <v>159.94999999999999</v>
      </c>
      <c r="F110">
        <v>287.91000000000003</v>
      </c>
    </row>
    <row r="111" spans="1:6" x14ac:dyDescent="0.25">
      <c r="A111" t="s">
        <v>266</v>
      </c>
      <c r="B111" t="s">
        <v>19</v>
      </c>
      <c r="C111">
        <v>10</v>
      </c>
      <c r="D111">
        <v>0</v>
      </c>
      <c r="E111">
        <v>129.94999999999999</v>
      </c>
      <c r="F111">
        <v>233.91</v>
      </c>
    </row>
    <row r="112" spans="1:6" x14ac:dyDescent="0.25">
      <c r="A112" t="s">
        <v>663</v>
      </c>
      <c r="B112" t="s">
        <v>19</v>
      </c>
      <c r="C112">
        <v>10</v>
      </c>
      <c r="D112">
        <v>0</v>
      </c>
      <c r="E112">
        <v>79.95</v>
      </c>
      <c r="F112">
        <v>143.91</v>
      </c>
    </row>
    <row r="113" spans="1:6" x14ac:dyDescent="0.25">
      <c r="A113" t="s">
        <v>676</v>
      </c>
      <c r="B113" t="s">
        <v>19</v>
      </c>
      <c r="C113">
        <v>10</v>
      </c>
      <c r="D113">
        <v>0</v>
      </c>
      <c r="E113">
        <v>59.95</v>
      </c>
      <c r="F113">
        <v>107.91</v>
      </c>
    </row>
    <row r="114" spans="1:6" x14ac:dyDescent="0.25">
      <c r="A114" t="s">
        <v>852</v>
      </c>
      <c r="B114" t="s">
        <v>19</v>
      </c>
      <c r="C114">
        <v>10</v>
      </c>
      <c r="D114">
        <v>0</v>
      </c>
      <c r="E114">
        <v>99.95</v>
      </c>
      <c r="F114">
        <v>0</v>
      </c>
    </row>
    <row r="115" spans="1:6" x14ac:dyDescent="0.25">
      <c r="A115" t="s">
        <v>853</v>
      </c>
      <c r="B115" t="s">
        <v>19</v>
      </c>
      <c r="C115">
        <v>10</v>
      </c>
      <c r="D115">
        <v>0</v>
      </c>
      <c r="E115">
        <v>99.95</v>
      </c>
      <c r="F115">
        <v>0</v>
      </c>
    </row>
    <row r="116" spans="1:6" x14ac:dyDescent="0.25">
      <c r="A116" t="s">
        <v>840</v>
      </c>
      <c r="B116" t="s">
        <v>19</v>
      </c>
      <c r="C116">
        <v>10</v>
      </c>
      <c r="D116">
        <v>0</v>
      </c>
      <c r="E116">
        <v>109.95</v>
      </c>
      <c r="F116">
        <v>0</v>
      </c>
    </row>
    <row r="117" spans="1:6" x14ac:dyDescent="0.25">
      <c r="A117" t="s">
        <v>156</v>
      </c>
      <c r="B117" t="s">
        <v>19</v>
      </c>
      <c r="C117">
        <v>10</v>
      </c>
      <c r="D117">
        <v>0</v>
      </c>
      <c r="E117">
        <v>99.95</v>
      </c>
      <c r="F117">
        <v>0</v>
      </c>
    </row>
    <row r="118" spans="1:6" x14ac:dyDescent="0.25">
      <c r="A118" t="s">
        <v>854</v>
      </c>
      <c r="B118" t="s">
        <v>19</v>
      </c>
      <c r="C118">
        <v>10</v>
      </c>
      <c r="D118">
        <v>0</v>
      </c>
      <c r="E118">
        <v>79.95</v>
      </c>
      <c r="F118">
        <v>0</v>
      </c>
    </row>
    <row r="119" spans="1:6" x14ac:dyDescent="0.25">
      <c r="A119" t="s">
        <v>818</v>
      </c>
      <c r="B119" t="s">
        <v>19</v>
      </c>
      <c r="C119">
        <v>10</v>
      </c>
      <c r="D119">
        <v>0</v>
      </c>
      <c r="E119">
        <v>89.95</v>
      </c>
      <c r="F119">
        <v>0</v>
      </c>
    </row>
    <row r="120" spans="1:6" x14ac:dyDescent="0.25">
      <c r="A120" t="s">
        <v>855</v>
      </c>
      <c r="B120" t="s">
        <v>19</v>
      </c>
      <c r="C120">
        <v>10</v>
      </c>
      <c r="D120">
        <v>0</v>
      </c>
      <c r="E120">
        <v>229.95</v>
      </c>
      <c r="F120">
        <v>0</v>
      </c>
    </row>
    <row r="121" spans="1:6" x14ac:dyDescent="0.25">
      <c r="A121" t="s">
        <v>856</v>
      </c>
      <c r="B121" t="s">
        <v>19</v>
      </c>
      <c r="C121">
        <v>10</v>
      </c>
      <c r="D121">
        <v>0</v>
      </c>
      <c r="E121">
        <v>219.95</v>
      </c>
      <c r="F121">
        <v>0</v>
      </c>
    </row>
    <row r="122" spans="1:6" x14ac:dyDescent="0.25">
      <c r="A122" t="s">
        <v>857</v>
      </c>
      <c r="B122" t="s">
        <v>19</v>
      </c>
      <c r="C122">
        <v>10</v>
      </c>
      <c r="D122">
        <v>159.94999999999999</v>
      </c>
      <c r="E122">
        <v>111.97</v>
      </c>
      <c r="F122">
        <v>0</v>
      </c>
    </row>
    <row r="123" spans="1:6" x14ac:dyDescent="0.25">
      <c r="A123" t="s">
        <v>858</v>
      </c>
      <c r="B123" t="s">
        <v>19</v>
      </c>
      <c r="C123">
        <v>10</v>
      </c>
      <c r="D123">
        <v>0</v>
      </c>
      <c r="E123">
        <v>29.95</v>
      </c>
      <c r="F12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0B27-4857-49DE-B891-A774DEB22368}">
  <dimension ref="A1:N93"/>
  <sheetViews>
    <sheetView topLeftCell="A64" workbookViewId="0">
      <selection activeCell="I6" sqref="I6:N8"/>
    </sheetView>
  </sheetViews>
  <sheetFormatPr defaultRowHeight="13.8" x14ac:dyDescent="0.25"/>
  <cols>
    <col min="1" max="1" width="53.59765625" customWidth="1"/>
    <col min="4" max="4" width="13.09765625" customWidth="1"/>
    <col min="5" max="5" width="11.09765625" customWidth="1"/>
    <col min="6" max="6" width="13" customWidth="1"/>
    <col min="9" max="9" width="33.3984375" customWidth="1"/>
    <col min="10" max="10" width="14.69921875" customWidth="1"/>
    <col min="11" max="11" width="15" customWidth="1"/>
    <col min="12" max="12" width="17.19921875" customWidth="1"/>
    <col min="13" max="13" width="15.796875" customWidth="1"/>
    <col min="14" max="14" width="9.79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789</v>
      </c>
      <c r="E1" t="s">
        <v>790</v>
      </c>
      <c r="F1" t="s">
        <v>3</v>
      </c>
      <c r="I1" s="16" t="s">
        <v>788</v>
      </c>
      <c r="J1" s="16" t="s">
        <v>789</v>
      </c>
      <c r="K1" s="16" t="s">
        <v>792</v>
      </c>
      <c r="L1" s="16" t="s">
        <v>871</v>
      </c>
      <c r="M1" s="17" t="s">
        <v>791</v>
      </c>
      <c r="N1" s="17" t="s">
        <v>794</v>
      </c>
    </row>
    <row r="2" spans="1:14" x14ac:dyDescent="0.25">
      <c r="A2" t="s">
        <v>677</v>
      </c>
      <c r="B2" t="s">
        <v>5</v>
      </c>
      <c r="C2">
        <v>11</v>
      </c>
      <c r="D2">
        <v>129.99</v>
      </c>
      <c r="E2">
        <v>129.99</v>
      </c>
      <c r="F2">
        <v>20590.419999999998</v>
      </c>
      <c r="I2" s="18" t="str">
        <f>VLOOKUP(A2, A:A, 1, FALSE)</f>
        <v>Men's adidas Originals ZX 8000 Shoes</v>
      </c>
      <c r="J2" s="5">
        <f>VLOOKUP(D2,D:D, 1, FALSE)</f>
        <v>129.99</v>
      </c>
      <c r="K2" s="5">
        <f>VLOOKUP(E2, E:E, 1, FALSE)</f>
        <v>129.99</v>
      </c>
      <c r="L2" s="5">
        <f>VLOOKUP(F2, F:F, 1, FALSE)</f>
        <v>20590.419999999998</v>
      </c>
      <c r="M2" s="5">
        <f>ROUND((F2/E2),0)</f>
        <v>158</v>
      </c>
      <c r="N2" s="7">
        <f>((J2-K2)/J2)</f>
        <v>0</v>
      </c>
    </row>
    <row r="3" spans="1:14" x14ac:dyDescent="0.25">
      <c r="A3" t="s">
        <v>727</v>
      </c>
      <c r="B3" t="s">
        <v>5</v>
      </c>
      <c r="C3">
        <v>11</v>
      </c>
      <c r="D3">
        <v>99.99</v>
      </c>
      <c r="E3">
        <v>99.99</v>
      </c>
      <c r="F3">
        <v>15658.43</v>
      </c>
      <c r="I3" s="18" t="str">
        <f>VLOOKUP(A74,  A:A, 1, FALSE)</f>
        <v>Men's Running RapidUs Shoes</v>
      </c>
      <c r="J3" s="5">
        <f>VLOOKUP(D74, D:D, 1, FALSE)</f>
        <v>55.99</v>
      </c>
      <c r="K3" s="5">
        <f>VLOOKUP(E74, E:E, 1, FALSE)</f>
        <v>55.99</v>
      </c>
      <c r="L3" s="5">
        <f>VLOOKUP(F74, F:F, 1, FALSE)</f>
        <v>0</v>
      </c>
      <c r="M3" s="5">
        <f>ROUND((F74/E74),0)</f>
        <v>0</v>
      </c>
      <c r="N3" s="7">
        <f>((J3-K3)/J3)</f>
        <v>0</v>
      </c>
    </row>
    <row r="4" spans="1:14" x14ac:dyDescent="0.25">
      <c r="A4" t="s">
        <v>713</v>
      </c>
      <c r="B4" t="s">
        <v>5</v>
      </c>
      <c r="C4">
        <v>11</v>
      </c>
      <c r="D4">
        <v>179.99</v>
      </c>
      <c r="E4">
        <v>89.99</v>
      </c>
      <c r="F4">
        <v>15550.27</v>
      </c>
    </row>
    <row r="5" spans="1:14" x14ac:dyDescent="0.25">
      <c r="A5" t="s">
        <v>726</v>
      </c>
      <c r="B5" t="s">
        <v>5</v>
      </c>
      <c r="C5">
        <v>11</v>
      </c>
      <c r="D5">
        <v>129.99</v>
      </c>
      <c r="E5">
        <v>129.99</v>
      </c>
      <c r="F5">
        <v>14740.87</v>
      </c>
    </row>
    <row r="6" spans="1:14" x14ac:dyDescent="0.25">
      <c r="A6" t="s">
        <v>565</v>
      </c>
      <c r="B6" t="s">
        <v>5</v>
      </c>
      <c r="C6">
        <v>11</v>
      </c>
      <c r="D6">
        <v>129.99</v>
      </c>
      <c r="E6">
        <v>77.989999999999995</v>
      </c>
      <c r="F6">
        <v>13336.29</v>
      </c>
      <c r="I6" s="11" t="s">
        <v>795</v>
      </c>
      <c r="J6" s="12" t="s">
        <v>789</v>
      </c>
      <c r="K6" s="12" t="s">
        <v>792</v>
      </c>
      <c r="L6" s="12" t="s">
        <v>871</v>
      </c>
      <c r="M6" s="12" t="s">
        <v>791</v>
      </c>
      <c r="N6" s="12" t="s">
        <v>794</v>
      </c>
    </row>
    <row r="7" spans="1:14" x14ac:dyDescent="0.25">
      <c r="A7" t="s">
        <v>725</v>
      </c>
      <c r="B7" t="s">
        <v>5</v>
      </c>
      <c r="C7">
        <v>11</v>
      </c>
      <c r="D7">
        <v>169.99</v>
      </c>
      <c r="E7">
        <v>118.99</v>
      </c>
      <c r="F7">
        <v>11351.65</v>
      </c>
      <c r="I7" s="13" t="str">
        <f>VLOOKUP(A78, A:A, 1, FALSE)</f>
        <v>Nike Air Max 270 Flyknit</v>
      </c>
      <c r="J7" s="5">
        <f>VLOOKUP(D78, D:D,  1,FALSE)</f>
        <v>0</v>
      </c>
      <c r="K7" s="5">
        <f>VLOOKUP(E78, E:E,  1,FALSE)</f>
        <v>159.94999999999999</v>
      </c>
      <c r="L7" s="5">
        <f>VLOOKUP(F78, F:F,  1,FALSE)</f>
        <v>2879.1</v>
      </c>
      <c r="M7" s="5">
        <f>ROUND((F78/E78),  0)</f>
        <v>18</v>
      </c>
      <c r="N7" s="7">
        <v>0</v>
      </c>
    </row>
    <row r="8" spans="1:14" x14ac:dyDescent="0.25">
      <c r="A8" t="s">
        <v>209</v>
      </c>
      <c r="B8" t="s">
        <v>5</v>
      </c>
      <c r="C8">
        <v>11</v>
      </c>
      <c r="D8">
        <v>65.989999999999995</v>
      </c>
      <c r="E8">
        <v>65.989999999999995</v>
      </c>
      <c r="F8">
        <v>9265</v>
      </c>
      <c r="I8" s="19" t="str">
        <f>VLOOKUP(A93, A:A, 1, FALSE)</f>
        <v>Nike Metcon 5 AMP</v>
      </c>
      <c r="J8" s="5">
        <f>VLOOKUP(D93, D:D,  1,FALSE)</f>
        <v>0</v>
      </c>
      <c r="K8" s="5">
        <f>VLOOKUP(E93, E:E,  1,FALSE)</f>
        <v>119.95</v>
      </c>
      <c r="L8" s="5">
        <f>VLOOKUP(F93, F:F,  1,FALSE)</f>
        <v>0</v>
      </c>
      <c r="M8" s="5">
        <f>ROUND((F93/E93), 0)</f>
        <v>0</v>
      </c>
      <c r="N8" s="7">
        <v>0</v>
      </c>
    </row>
    <row r="9" spans="1:14" x14ac:dyDescent="0.25">
      <c r="A9" t="s">
        <v>682</v>
      </c>
      <c r="B9" t="s">
        <v>5</v>
      </c>
      <c r="C9">
        <v>11</v>
      </c>
      <c r="D9">
        <v>119.99</v>
      </c>
      <c r="E9">
        <v>83.99</v>
      </c>
      <c r="F9">
        <v>8466.19</v>
      </c>
    </row>
    <row r="10" spans="1:14" x14ac:dyDescent="0.25">
      <c r="A10" t="s">
        <v>53</v>
      </c>
      <c r="B10" t="s">
        <v>5</v>
      </c>
      <c r="C10">
        <v>11</v>
      </c>
      <c r="D10">
        <v>79.989999999999995</v>
      </c>
      <c r="E10">
        <v>47.99</v>
      </c>
      <c r="F10">
        <v>8033.53</v>
      </c>
    </row>
    <row r="11" spans="1:14" x14ac:dyDescent="0.25">
      <c r="A11" t="s">
        <v>718</v>
      </c>
      <c r="B11" t="s">
        <v>5</v>
      </c>
      <c r="C11">
        <v>11</v>
      </c>
      <c r="D11">
        <v>109.99</v>
      </c>
      <c r="E11">
        <v>54.99</v>
      </c>
      <c r="F11">
        <v>7918.56</v>
      </c>
    </row>
    <row r="12" spans="1:14" x14ac:dyDescent="0.25">
      <c r="A12" t="s">
        <v>716</v>
      </c>
      <c r="B12" t="s">
        <v>5</v>
      </c>
      <c r="C12">
        <v>11</v>
      </c>
      <c r="D12">
        <v>179.99</v>
      </c>
      <c r="E12">
        <v>179.99</v>
      </c>
      <c r="F12">
        <v>7775.57</v>
      </c>
    </row>
    <row r="13" spans="1:14" x14ac:dyDescent="0.25">
      <c r="A13" t="s">
        <v>704</v>
      </c>
      <c r="B13" t="s">
        <v>5</v>
      </c>
      <c r="C13">
        <v>11</v>
      </c>
      <c r="D13">
        <v>75.989999999999995</v>
      </c>
      <c r="E13">
        <v>45.59</v>
      </c>
      <c r="F13">
        <v>7385.58</v>
      </c>
    </row>
    <row r="14" spans="1:14" x14ac:dyDescent="0.25">
      <c r="A14" t="s">
        <v>12</v>
      </c>
      <c r="B14" t="s">
        <v>5</v>
      </c>
      <c r="C14">
        <v>11</v>
      </c>
      <c r="D14">
        <v>79.989999999999995</v>
      </c>
      <c r="E14">
        <v>47.99</v>
      </c>
      <c r="F14">
        <v>7342.47</v>
      </c>
    </row>
    <row r="15" spans="1:14" x14ac:dyDescent="0.25">
      <c r="A15" t="s">
        <v>714</v>
      </c>
      <c r="B15" t="s">
        <v>5</v>
      </c>
      <c r="C15">
        <v>11</v>
      </c>
      <c r="D15">
        <v>65.989999999999995</v>
      </c>
      <c r="E15">
        <v>65.989999999999995</v>
      </c>
      <c r="F15">
        <v>7245.7</v>
      </c>
    </row>
    <row r="16" spans="1:14" x14ac:dyDescent="0.25">
      <c r="A16" t="s">
        <v>342</v>
      </c>
      <c r="B16" t="s">
        <v>5</v>
      </c>
      <c r="C16">
        <v>11</v>
      </c>
      <c r="D16">
        <v>69.989999999999995</v>
      </c>
      <c r="E16">
        <v>69.989999999999995</v>
      </c>
      <c r="F16">
        <v>7054.99</v>
      </c>
    </row>
    <row r="17" spans="1:6" x14ac:dyDescent="0.25">
      <c r="A17" t="s">
        <v>729</v>
      </c>
      <c r="B17" t="s">
        <v>5</v>
      </c>
      <c r="C17">
        <v>11</v>
      </c>
      <c r="D17">
        <v>65.989999999999995</v>
      </c>
      <c r="E17">
        <v>65.989999999999995</v>
      </c>
      <c r="F17">
        <v>7008.14</v>
      </c>
    </row>
    <row r="18" spans="1:6" x14ac:dyDescent="0.25">
      <c r="A18" t="s">
        <v>234</v>
      </c>
      <c r="B18" t="s">
        <v>5</v>
      </c>
      <c r="C18">
        <v>11</v>
      </c>
      <c r="D18">
        <v>75.989999999999995</v>
      </c>
      <c r="E18">
        <v>45.59</v>
      </c>
      <c r="F18">
        <v>6975.27</v>
      </c>
    </row>
    <row r="19" spans="1:6" x14ac:dyDescent="0.25">
      <c r="A19" t="s">
        <v>253</v>
      </c>
      <c r="B19" t="s">
        <v>5</v>
      </c>
      <c r="C19">
        <v>11</v>
      </c>
      <c r="D19">
        <v>79.989999999999995</v>
      </c>
      <c r="E19">
        <v>39.99</v>
      </c>
      <c r="F19">
        <v>6622.34</v>
      </c>
    </row>
    <row r="20" spans="1:6" x14ac:dyDescent="0.25">
      <c r="A20" t="s">
        <v>247</v>
      </c>
      <c r="B20" t="s">
        <v>5</v>
      </c>
      <c r="C20">
        <v>11</v>
      </c>
      <c r="D20">
        <v>69.989999999999995</v>
      </c>
      <c r="E20">
        <v>41.99</v>
      </c>
      <c r="F20">
        <v>6273.31</v>
      </c>
    </row>
    <row r="21" spans="1:6" x14ac:dyDescent="0.25">
      <c r="A21" t="s">
        <v>710</v>
      </c>
      <c r="B21" t="s">
        <v>5</v>
      </c>
      <c r="C21">
        <v>11</v>
      </c>
      <c r="D21">
        <v>42.99</v>
      </c>
      <c r="E21">
        <v>42.99</v>
      </c>
      <c r="F21">
        <v>6190.56</v>
      </c>
    </row>
    <row r="22" spans="1:6" x14ac:dyDescent="0.25">
      <c r="A22" t="s">
        <v>283</v>
      </c>
      <c r="B22" t="s">
        <v>5</v>
      </c>
      <c r="C22">
        <v>11</v>
      </c>
      <c r="D22">
        <v>79.989999999999995</v>
      </c>
      <c r="E22">
        <v>39.99</v>
      </c>
      <c r="F22">
        <v>5686.58</v>
      </c>
    </row>
    <row r="23" spans="1:6" x14ac:dyDescent="0.25">
      <c r="A23" t="s">
        <v>701</v>
      </c>
      <c r="B23" t="s">
        <v>5</v>
      </c>
      <c r="C23">
        <v>11</v>
      </c>
      <c r="D23">
        <v>59.99</v>
      </c>
      <c r="E23">
        <v>35.99</v>
      </c>
      <c r="F23">
        <v>5506.47</v>
      </c>
    </row>
    <row r="24" spans="1:6" x14ac:dyDescent="0.25">
      <c r="A24" t="s">
        <v>305</v>
      </c>
      <c r="B24" t="s">
        <v>5</v>
      </c>
      <c r="C24">
        <v>11</v>
      </c>
      <c r="D24">
        <v>49.99</v>
      </c>
      <c r="E24">
        <v>49.99</v>
      </c>
      <c r="F24">
        <v>5488.9</v>
      </c>
    </row>
    <row r="25" spans="1:6" x14ac:dyDescent="0.25">
      <c r="A25" t="s">
        <v>612</v>
      </c>
      <c r="B25" t="s">
        <v>5</v>
      </c>
      <c r="C25">
        <v>11</v>
      </c>
      <c r="D25">
        <v>79.989999999999995</v>
      </c>
      <c r="E25">
        <v>47.99</v>
      </c>
      <c r="F25">
        <v>5442.07</v>
      </c>
    </row>
    <row r="26" spans="1:6" x14ac:dyDescent="0.25">
      <c r="A26" t="s">
        <v>124</v>
      </c>
      <c r="B26" t="s">
        <v>5</v>
      </c>
      <c r="C26">
        <v>11</v>
      </c>
      <c r="D26">
        <v>59.99</v>
      </c>
      <c r="E26">
        <v>29.99</v>
      </c>
      <c r="F26">
        <v>5020.33</v>
      </c>
    </row>
    <row r="27" spans="1:6" x14ac:dyDescent="0.25">
      <c r="A27" t="s">
        <v>722</v>
      </c>
      <c r="B27" t="s">
        <v>5</v>
      </c>
      <c r="C27">
        <v>11</v>
      </c>
      <c r="D27">
        <v>89.99</v>
      </c>
      <c r="E27">
        <v>44.99</v>
      </c>
      <c r="F27">
        <v>4939.8999999999996</v>
      </c>
    </row>
    <row r="28" spans="1:6" x14ac:dyDescent="0.25">
      <c r="A28" t="s">
        <v>717</v>
      </c>
      <c r="B28" t="s">
        <v>5</v>
      </c>
      <c r="C28">
        <v>11</v>
      </c>
      <c r="D28">
        <v>75.989999999999995</v>
      </c>
      <c r="E28">
        <v>75.989999999999995</v>
      </c>
      <c r="F28">
        <v>4787.37</v>
      </c>
    </row>
    <row r="29" spans="1:6" x14ac:dyDescent="0.25">
      <c r="A29" t="s">
        <v>728</v>
      </c>
      <c r="B29" t="s">
        <v>5</v>
      </c>
      <c r="C29">
        <v>11</v>
      </c>
      <c r="D29">
        <v>65.989999999999995</v>
      </c>
      <c r="E29">
        <v>32.99</v>
      </c>
      <c r="F29">
        <v>4572.41</v>
      </c>
    </row>
    <row r="30" spans="1:6" x14ac:dyDescent="0.25">
      <c r="A30" t="s">
        <v>731</v>
      </c>
      <c r="B30" t="s">
        <v>5</v>
      </c>
      <c r="C30">
        <v>11</v>
      </c>
      <c r="D30">
        <v>55.99</v>
      </c>
      <c r="E30">
        <v>33.590000000000003</v>
      </c>
      <c r="F30">
        <v>4534.6499999999996</v>
      </c>
    </row>
    <row r="31" spans="1:6" x14ac:dyDescent="0.25">
      <c r="A31" t="s">
        <v>561</v>
      </c>
      <c r="B31" t="s">
        <v>5</v>
      </c>
      <c r="C31">
        <v>11</v>
      </c>
      <c r="D31">
        <v>45.99</v>
      </c>
      <c r="E31">
        <v>27.59</v>
      </c>
      <c r="F31">
        <v>4419.92</v>
      </c>
    </row>
    <row r="32" spans="1:6" x14ac:dyDescent="0.25">
      <c r="A32" t="s">
        <v>735</v>
      </c>
      <c r="B32" t="s">
        <v>5</v>
      </c>
      <c r="C32">
        <v>11</v>
      </c>
      <c r="D32">
        <v>59.99</v>
      </c>
      <c r="E32">
        <v>29.99</v>
      </c>
      <c r="F32">
        <v>4102.63</v>
      </c>
    </row>
    <row r="33" spans="1:6" x14ac:dyDescent="0.25">
      <c r="A33" t="s">
        <v>711</v>
      </c>
      <c r="B33" t="s">
        <v>5</v>
      </c>
      <c r="C33">
        <v>11</v>
      </c>
      <c r="D33">
        <v>139.99</v>
      </c>
      <c r="E33">
        <v>69.989999999999995</v>
      </c>
      <c r="F33">
        <v>3905.44</v>
      </c>
    </row>
    <row r="34" spans="1:6" x14ac:dyDescent="0.25">
      <c r="A34" t="s">
        <v>42</v>
      </c>
      <c r="B34" t="s">
        <v>5</v>
      </c>
      <c r="C34">
        <v>11</v>
      </c>
      <c r="D34">
        <v>99.99</v>
      </c>
      <c r="E34">
        <v>49.99</v>
      </c>
      <c r="F34">
        <v>3689.26</v>
      </c>
    </row>
    <row r="35" spans="1:6" x14ac:dyDescent="0.25">
      <c r="A35" t="s">
        <v>702</v>
      </c>
      <c r="B35" t="s">
        <v>5</v>
      </c>
      <c r="C35">
        <v>11</v>
      </c>
      <c r="D35">
        <v>45.99</v>
      </c>
      <c r="E35">
        <v>22.99</v>
      </c>
      <c r="F35">
        <v>3434.71</v>
      </c>
    </row>
    <row r="36" spans="1:6" x14ac:dyDescent="0.25">
      <c r="A36" t="s">
        <v>730</v>
      </c>
      <c r="B36" t="s">
        <v>5</v>
      </c>
      <c r="C36">
        <v>11</v>
      </c>
      <c r="D36">
        <v>29.99</v>
      </c>
      <c r="E36">
        <v>29.99</v>
      </c>
      <c r="F36">
        <v>3400.87</v>
      </c>
    </row>
    <row r="37" spans="1:6" x14ac:dyDescent="0.25">
      <c r="A37" t="s">
        <v>29</v>
      </c>
      <c r="B37" t="s">
        <v>5</v>
      </c>
      <c r="C37">
        <v>11</v>
      </c>
      <c r="D37">
        <v>79.989999999999995</v>
      </c>
      <c r="E37">
        <v>39.99</v>
      </c>
      <c r="F37">
        <v>3311.17</v>
      </c>
    </row>
    <row r="38" spans="1:6" x14ac:dyDescent="0.25">
      <c r="A38" t="s">
        <v>698</v>
      </c>
      <c r="B38" t="s">
        <v>5</v>
      </c>
      <c r="C38">
        <v>11</v>
      </c>
      <c r="D38">
        <v>75.989999999999995</v>
      </c>
      <c r="E38">
        <v>45.59</v>
      </c>
      <c r="F38">
        <v>3282.48</v>
      </c>
    </row>
    <row r="39" spans="1:6" x14ac:dyDescent="0.25">
      <c r="A39" t="s">
        <v>257</v>
      </c>
      <c r="B39" t="s">
        <v>5</v>
      </c>
      <c r="C39">
        <v>11</v>
      </c>
      <c r="D39">
        <v>99.99</v>
      </c>
      <c r="E39">
        <v>49.99</v>
      </c>
      <c r="F39">
        <v>3149.37</v>
      </c>
    </row>
    <row r="40" spans="1:6" x14ac:dyDescent="0.25">
      <c r="A40" t="s">
        <v>86</v>
      </c>
      <c r="B40" t="s">
        <v>5</v>
      </c>
      <c r="C40">
        <v>11</v>
      </c>
      <c r="D40">
        <v>45.99</v>
      </c>
      <c r="E40">
        <v>45.99</v>
      </c>
      <c r="F40">
        <v>3062.93</v>
      </c>
    </row>
    <row r="41" spans="1:6" x14ac:dyDescent="0.25">
      <c r="A41" t="s">
        <v>699</v>
      </c>
      <c r="B41" t="s">
        <v>5</v>
      </c>
      <c r="C41">
        <v>11</v>
      </c>
      <c r="D41">
        <v>79.989999999999995</v>
      </c>
      <c r="E41">
        <v>47.99</v>
      </c>
      <c r="F41">
        <v>3023.37</v>
      </c>
    </row>
    <row r="42" spans="1:6" x14ac:dyDescent="0.25">
      <c r="A42" t="s">
        <v>318</v>
      </c>
      <c r="B42" t="s">
        <v>5</v>
      </c>
      <c r="C42">
        <v>11</v>
      </c>
      <c r="D42">
        <v>42.99</v>
      </c>
      <c r="E42">
        <v>21.49</v>
      </c>
      <c r="F42">
        <v>3017.2</v>
      </c>
    </row>
    <row r="43" spans="1:6" x14ac:dyDescent="0.25">
      <c r="A43" t="s">
        <v>715</v>
      </c>
      <c r="B43" t="s">
        <v>5</v>
      </c>
      <c r="C43">
        <v>11</v>
      </c>
      <c r="D43">
        <v>129.99</v>
      </c>
      <c r="E43">
        <v>77.989999999999995</v>
      </c>
      <c r="F43">
        <v>2807.64</v>
      </c>
    </row>
    <row r="44" spans="1:6" x14ac:dyDescent="0.25">
      <c r="A44" t="s">
        <v>42</v>
      </c>
      <c r="B44" t="s">
        <v>5</v>
      </c>
      <c r="C44">
        <v>11</v>
      </c>
      <c r="D44">
        <v>79.989999999999995</v>
      </c>
      <c r="E44">
        <v>79.989999999999995</v>
      </c>
      <c r="F44">
        <v>2591.6799999999998</v>
      </c>
    </row>
    <row r="45" spans="1:6" x14ac:dyDescent="0.25">
      <c r="A45" t="s">
        <v>695</v>
      </c>
      <c r="B45" t="s">
        <v>5</v>
      </c>
      <c r="C45">
        <v>11</v>
      </c>
      <c r="D45">
        <v>52.99</v>
      </c>
      <c r="E45">
        <v>52.99</v>
      </c>
      <c r="F45">
        <v>2479.9299999999998</v>
      </c>
    </row>
    <row r="46" spans="1:6" x14ac:dyDescent="0.25">
      <c r="A46" t="s">
        <v>253</v>
      </c>
      <c r="B46" t="s">
        <v>5</v>
      </c>
      <c r="C46">
        <v>11</v>
      </c>
      <c r="D46">
        <v>79.989999999999995</v>
      </c>
      <c r="E46">
        <v>39.99</v>
      </c>
      <c r="F46">
        <v>2447.39</v>
      </c>
    </row>
    <row r="47" spans="1:6" x14ac:dyDescent="0.25">
      <c r="A47" t="s">
        <v>721</v>
      </c>
      <c r="B47" t="s">
        <v>5</v>
      </c>
      <c r="C47">
        <v>11</v>
      </c>
      <c r="D47">
        <v>45.99</v>
      </c>
      <c r="E47">
        <v>22.99</v>
      </c>
      <c r="F47">
        <v>2441.54</v>
      </c>
    </row>
    <row r="48" spans="1:6" x14ac:dyDescent="0.25">
      <c r="A48" t="s">
        <v>703</v>
      </c>
      <c r="B48" t="s">
        <v>5</v>
      </c>
      <c r="C48">
        <v>11</v>
      </c>
      <c r="D48">
        <v>55.99</v>
      </c>
      <c r="E48">
        <v>33.590000000000003</v>
      </c>
      <c r="F48">
        <v>2176.63</v>
      </c>
    </row>
    <row r="49" spans="1:6" x14ac:dyDescent="0.25">
      <c r="A49" t="s">
        <v>695</v>
      </c>
      <c r="B49" t="s">
        <v>5</v>
      </c>
      <c r="C49">
        <v>11</v>
      </c>
      <c r="D49">
        <v>52.99</v>
      </c>
      <c r="E49">
        <v>52.99</v>
      </c>
      <c r="F49">
        <v>2098.4</v>
      </c>
    </row>
    <row r="50" spans="1:6" x14ac:dyDescent="0.25">
      <c r="A50" t="s">
        <v>720</v>
      </c>
      <c r="B50" t="s">
        <v>5</v>
      </c>
      <c r="C50">
        <v>11</v>
      </c>
      <c r="D50">
        <v>59.99</v>
      </c>
      <c r="E50">
        <v>59.99</v>
      </c>
      <c r="F50">
        <v>1943.68</v>
      </c>
    </row>
    <row r="51" spans="1:6" x14ac:dyDescent="0.25">
      <c r="A51" t="s">
        <v>606</v>
      </c>
      <c r="B51" t="s">
        <v>5</v>
      </c>
      <c r="C51">
        <v>11</v>
      </c>
      <c r="D51">
        <v>69.989999999999995</v>
      </c>
      <c r="E51">
        <v>34.99</v>
      </c>
      <c r="F51">
        <v>1700.51</v>
      </c>
    </row>
    <row r="52" spans="1:6" x14ac:dyDescent="0.25">
      <c r="A52" t="s">
        <v>724</v>
      </c>
      <c r="B52" t="s">
        <v>5</v>
      </c>
      <c r="C52">
        <v>11</v>
      </c>
      <c r="D52">
        <v>79.989999999999995</v>
      </c>
      <c r="E52">
        <v>47.99</v>
      </c>
      <c r="F52">
        <v>1641.26</v>
      </c>
    </row>
    <row r="53" spans="1:6" x14ac:dyDescent="0.25">
      <c r="A53" t="s">
        <v>107</v>
      </c>
      <c r="B53" t="s">
        <v>5</v>
      </c>
      <c r="C53">
        <v>11</v>
      </c>
      <c r="D53">
        <v>75.989999999999995</v>
      </c>
      <c r="E53">
        <v>37.99</v>
      </c>
      <c r="F53">
        <v>1641.17</v>
      </c>
    </row>
    <row r="54" spans="1:6" x14ac:dyDescent="0.25">
      <c r="A54" t="s">
        <v>129</v>
      </c>
      <c r="B54" t="s">
        <v>5</v>
      </c>
      <c r="C54">
        <v>11</v>
      </c>
      <c r="D54">
        <v>32.99</v>
      </c>
      <c r="E54">
        <v>19.79</v>
      </c>
      <c r="F54">
        <v>1638.61</v>
      </c>
    </row>
    <row r="55" spans="1:6" x14ac:dyDescent="0.25">
      <c r="A55" t="s">
        <v>177</v>
      </c>
      <c r="B55" t="s">
        <v>5</v>
      </c>
      <c r="C55">
        <v>11</v>
      </c>
      <c r="D55">
        <v>55.99</v>
      </c>
      <c r="E55">
        <v>27.99</v>
      </c>
      <c r="F55">
        <v>1612.22</v>
      </c>
    </row>
    <row r="56" spans="1:6" x14ac:dyDescent="0.25">
      <c r="A56" t="s">
        <v>603</v>
      </c>
      <c r="B56" t="s">
        <v>5</v>
      </c>
      <c r="C56">
        <v>11</v>
      </c>
      <c r="D56">
        <v>49.99</v>
      </c>
      <c r="E56">
        <v>49.99</v>
      </c>
      <c r="F56">
        <v>1439.71</v>
      </c>
    </row>
    <row r="57" spans="1:6" x14ac:dyDescent="0.25">
      <c r="A57" t="s">
        <v>168</v>
      </c>
      <c r="B57" t="s">
        <v>5</v>
      </c>
      <c r="C57">
        <v>11</v>
      </c>
      <c r="D57">
        <v>109.99</v>
      </c>
      <c r="E57">
        <v>65.989999999999995</v>
      </c>
      <c r="F57">
        <v>1306.5999999999999</v>
      </c>
    </row>
    <row r="58" spans="1:6" x14ac:dyDescent="0.25">
      <c r="A58" t="s">
        <v>303</v>
      </c>
      <c r="B58" t="s">
        <v>5</v>
      </c>
      <c r="C58">
        <v>11</v>
      </c>
      <c r="D58">
        <v>109.99</v>
      </c>
      <c r="E58">
        <v>65.989999999999995</v>
      </c>
      <c r="F58">
        <v>1306.5999999999999</v>
      </c>
    </row>
    <row r="59" spans="1:6" x14ac:dyDescent="0.25">
      <c r="A59" t="s">
        <v>478</v>
      </c>
      <c r="B59" t="s">
        <v>5</v>
      </c>
      <c r="C59">
        <v>11</v>
      </c>
      <c r="D59">
        <v>49.99</v>
      </c>
      <c r="E59">
        <v>49.99</v>
      </c>
      <c r="F59">
        <v>1259.75</v>
      </c>
    </row>
    <row r="60" spans="1:6" x14ac:dyDescent="0.25">
      <c r="A60" t="s">
        <v>173</v>
      </c>
      <c r="B60" t="s">
        <v>5</v>
      </c>
      <c r="C60">
        <v>11</v>
      </c>
      <c r="D60">
        <v>45.99</v>
      </c>
      <c r="E60">
        <v>22.99</v>
      </c>
      <c r="F60">
        <v>1075.93</v>
      </c>
    </row>
    <row r="61" spans="1:6" x14ac:dyDescent="0.25">
      <c r="A61" t="s">
        <v>400</v>
      </c>
      <c r="B61" t="s">
        <v>5</v>
      </c>
      <c r="C61">
        <v>11</v>
      </c>
      <c r="D61">
        <v>75.989999999999995</v>
      </c>
      <c r="E61">
        <v>37.99</v>
      </c>
      <c r="F61">
        <v>820.58</v>
      </c>
    </row>
    <row r="62" spans="1:6" x14ac:dyDescent="0.25">
      <c r="A62" t="s">
        <v>427</v>
      </c>
      <c r="B62" t="s">
        <v>5</v>
      </c>
      <c r="C62">
        <v>11</v>
      </c>
      <c r="D62">
        <v>79.989999999999995</v>
      </c>
      <c r="E62">
        <v>39.99</v>
      </c>
      <c r="F62">
        <v>791.8</v>
      </c>
    </row>
    <row r="63" spans="1:6" x14ac:dyDescent="0.25">
      <c r="A63" t="s">
        <v>734</v>
      </c>
      <c r="B63" t="s">
        <v>5</v>
      </c>
      <c r="C63">
        <v>11</v>
      </c>
      <c r="D63">
        <v>69.989999999999995</v>
      </c>
      <c r="E63">
        <v>69.989999999999995</v>
      </c>
      <c r="F63">
        <v>755.89</v>
      </c>
    </row>
    <row r="64" spans="1:6" x14ac:dyDescent="0.25">
      <c r="A64" t="s">
        <v>89</v>
      </c>
      <c r="B64" t="s">
        <v>5</v>
      </c>
      <c r="C64">
        <v>11</v>
      </c>
      <c r="D64">
        <v>75.989999999999995</v>
      </c>
      <c r="E64">
        <v>45.59</v>
      </c>
      <c r="F64">
        <v>492.37</v>
      </c>
    </row>
    <row r="65" spans="1:6" x14ac:dyDescent="0.25">
      <c r="A65" t="s">
        <v>405</v>
      </c>
      <c r="B65" t="s">
        <v>5</v>
      </c>
      <c r="C65">
        <v>11</v>
      </c>
      <c r="D65">
        <v>12.99</v>
      </c>
      <c r="E65">
        <v>12.99</v>
      </c>
      <c r="F65">
        <v>467.64</v>
      </c>
    </row>
    <row r="66" spans="1:6" x14ac:dyDescent="0.25">
      <c r="A66" t="s">
        <v>565</v>
      </c>
      <c r="B66" t="s">
        <v>5</v>
      </c>
      <c r="C66">
        <v>11</v>
      </c>
      <c r="D66">
        <v>119.99</v>
      </c>
      <c r="E66">
        <v>59.99</v>
      </c>
      <c r="F66">
        <v>431.93</v>
      </c>
    </row>
    <row r="67" spans="1:6" x14ac:dyDescent="0.25">
      <c r="A67" t="s">
        <v>707</v>
      </c>
      <c r="B67" t="s">
        <v>5</v>
      </c>
      <c r="C67">
        <v>11</v>
      </c>
      <c r="D67">
        <v>45.99</v>
      </c>
      <c r="E67">
        <v>22.99</v>
      </c>
      <c r="F67">
        <v>413.82</v>
      </c>
    </row>
    <row r="68" spans="1:6" x14ac:dyDescent="0.25">
      <c r="A68" t="s">
        <v>696</v>
      </c>
      <c r="B68" t="s">
        <v>5</v>
      </c>
      <c r="C68">
        <v>11</v>
      </c>
      <c r="D68">
        <v>32.99</v>
      </c>
      <c r="E68">
        <v>16.489999999999998</v>
      </c>
      <c r="F68">
        <v>385.87</v>
      </c>
    </row>
    <row r="69" spans="1:6" x14ac:dyDescent="0.25">
      <c r="A69" t="s">
        <v>733</v>
      </c>
      <c r="B69" t="s">
        <v>5</v>
      </c>
      <c r="C69">
        <v>11</v>
      </c>
      <c r="D69">
        <v>32.99</v>
      </c>
      <c r="E69">
        <v>32.99</v>
      </c>
      <c r="F69">
        <v>296.91000000000003</v>
      </c>
    </row>
    <row r="70" spans="1:6" x14ac:dyDescent="0.25">
      <c r="A70" t="s">
        <v>712</v>
      </c>
      <c r="B70" t="s">
        <v>5</v>
      </c>
      <c r="C70">
        <v>11</v>
      </c>
      <c r="D70">
        <v>27.99</v>
      </c>
      <c r="E70">
        <v>27.99</v>
      </c>
      <c r="F70">
        <v>201.53</v>
      </c>
    </row>
    <row r="71" spans="1:6" x14ac:dyDescent="0.25">
      <c r="A71" t="s">
        <v>678</v>
      </c>
      <c r="B71" t="s">
        <v>5</v>
      </c>
      <c r="C71">
        <v>11</v>
      </c>
      <c r="D71">
        <v>55.99</v>
      </c>
      <c r="E71">
        <v>27.99</v>
      </c>
      <c r="F71">
        <v>151.15</v>
      </c>
    </row>
    <row r="72" spans="1:6" x14ac:dyDescent="0.25">
      <c r="A72" t="s">
        <v>732</v>
      </c>
      <c r="B72" t="s">
        <v>5</v>
      </c>
      <c r="C72">
        <v>11</v>
      </c>
      <c r="D72">
        <v>89.99</v>
      </c>
      <c r="E72">
        <v>36</v>
      </c>
      <c r="F72">
        <v>129.6</v>
      </c>
    </row>
    <row r="73" spans="1:6" x14ac:dyDescent="0.25">
      <c r="A73" t="s">
        <v>859</v>
      </c>
      <c r="B73" t="s">
        <v>5</v>
      </c>
      <c r="C73">
        <v>11</v>
      </c>
      <c r="D73">
        <v>149.99</v>
      </c>
      <c r="E73">
        <v>89.99</v>
      </c>
      <c r="F73">
        <v>0</v>
      </c>
    </row>
    <row r="74" spans="1:6" x14ac:dyDescent="0.25">
      <c r="A74" t="s">
        <v>860</v>
      </c>
      <c r="B74" t="s">
        <v>5</v>
      </c>
      <c r="C74">
        <v>11</v>
      </c>
      <c r="D74">
        <v>55.99</v>
      </c>
      <c r="E74">
        <v>55.99</v>
      </c>
      <c r="F74">
        <v>0</v>
      </c>
    </row>
    <row r="77" spans="1:6" x14ac:dyDescent="0.25">
      <c r="A77" t="s">
        <v>0</v>
      </c>
      <c r="B77" t="s">
        <v>1</v>
      </c>
      <c r="C77" t="s">
        <v>2</v>
      </c>
      <c r="D77" t="s">
        <v>789</v>
      </c>
      <c r="E77" t="s">
        <v>790</v>
      </c>
      <c r="F77" t="s">
        <v>3</v>
      </c>
    </row>
    <row r="78" spans="1:6" x14ac:dyDescent="0.25">
      <c r="A78" t="s">
        <v>719</v>
      </c>
      <c r="B78" t="s">
        <v>19</v>
      </c>
      <c r="C78">
        <v>11</v>
      </c>
      <c r="D78">
        <v>0</v>
      </c>
      <c r="E78">
        <v>159.94999999999999</v>
      </c>
      <c r="F78">
        <v>2879.1</v>
      </c>
    </row>
    <row r="79" spans="1:6" x14ac:dyDescent="0.25">
      <c r="A79" t="s">
        <v>709</v>
      </c>
      <c r="B79" t="s">
        <v>19</v>
      </c>
      <c r="C79">
        <v>11</v>
      </c>
      <c r="D79">
        <v>89.95</v>
      </c>
      <c r="E79">
        <v>53.97</v>
      </c>
      <c r="F79">
        <v>2234.36</v>
      </c>
    </row>
    <row r="80" spans="1:6" x14ac:dyDescent="0.25">
      <c r="A80" t="s">
        <v>697</v>
      </c>
      <c r="B80" t="s">
        <v>19</v>
      </c>
      <c r="C80">
        <v>11</v>
      </c>
      <c r="D80">
        <v>0</v>
      </c>
      <c r="E80">
        <v>89.95</v>
      </c>
      <c r="F80">
        <v>2104.83</v>
      </c>
    </row>
    <row r="81" spans="1:6" x14ac:dyDescent="0.25">
      <c r="A81" t="s">
        <v>706</v>
      </c>
      <c r="B81" t="s">
        <v>19</v>
      </c>
      <c r="C81">
        <v>11</v>
      </c>
      <c r="D81">
        <v>99.95</v>
      </c>
      <c r="E81">
        <v>59.97</v>
      </c>
      <c r="F81">
        <v>1727.14</v>
      </c>
    </row>
    <row r="82" spans="1:6" x14ac:dyDescent="0.25">
      <c r="A82" t="s">
        <v>632</v>
      </c>
      <c r="B82" t="s">
        <v>19</v>
      </c>
      <c r="C82">
        <v>11</v>
      </c>
      <c r="D82">
        <v>109.95</v>
      </c>
      <c r="E82">
        <v>65.97</v>
      </c>
      <c r="F82">
        <v>1543.7</v>
      </c>
    </row>
    <row r="83" spans="1:6" x14ac:dyDescent="0.25">
      <c r="A83" t="s">
        <v>705</v>
      </c>
      <c r="B83" t="s">
        <v>19</v>
      </c>
      <c r="C83">
        <v>11</v>
      </c>
      <c r="D83">
        <v>0</v>
      </c>
      <c r="E83">
        <v>69.95</v>
      </c>
      <c r="F83">
        <v>1510.92</v>
      </c>
    </row>
    <row r="84" spans="1:6" x14ac:dyDescent="0.25">
      <c r="A84" t="s">
        <v>708</v>
      </c>
      <c r="B84" t="s">
        <v>19</v>
      </c>
      <c r="C84">
        <v>11</v>
      </c>
      <c r="D84">
        <v>0</v>
      </c>
      <c r="E84">
        <v>79.95</v>
      </c>
      <c r="F84">
        <v>1007.37</v>
      </c>
    </row>
    <row r="85" spans="1:6" x14ac:dyDescent="0.25">
      <c r="A85" t="s">
        <v>700</v>
      </c>
      <c r="B85" t="s">
        <v>19</v>
      </c>
      <c r="C85">
        <v>11</v>
      </c>
      <c r="D85">
        <v>0</v>
      </c>
      <c r="E85">
        <v>169.95</v>
      </c>
      <c r="F85">
        <v>917.73</v>
      </c>
    </row>
    <row r="86" spans="1:6" x14ac:dyDescent="0.25">
      <c r="A86" t="s">
        <v>693</v>
      </c>
      <c r="B86" t="s">
        <v>19</v>
      </c>
      <c r="C86">
        <v>11</v>
      </c>
      <c r="D86">
        <v>0</v>
      </c>
      <c r="E86">
        <v>59.95</v>
      </c>
      <c r="F86">
        <v>755.37</v>
      </c>
    </row>
    <row r="87" spans="1:6" x14ac:dyDescent="0.25">
      <c r="A87" t="s">
        <v>723</v>
      </c>
      <c r="B87" t="s">
        <v>19</v>
      </c>
      <c r="C87">
        <v>11</v>
      </c>
      <c r="D87">
        <v>79.95</v>
      </c>
      <c r="E87">
        <v>63.97</v>
      </c>
      <c r="F87">
        <v>575.73</v>
      </c>
    </row>
    <row r="88" spans="1:6" x14ac:dyDescent="0.25">
      <c r="A88" t="s">
        <v>694</v>
      </c>
      <c r="B88" t="s">
        <v>19</v>
      </c>
      <c r="C88">
        <v>11</v>
      </c>
      <c r="D88">
        <v>0</v>
      </c>
      <c r="E88">
        <v>36.950000000000003</v>
      </c>
      <c r="F88">
        <v>399.06</v>
      </c>
    </row>
    <row r="89" spans="1:6" x14ac:dyDescent="0.25">
      <c r="A89" t="s">
        <v>736</v>
      </c>
      <c r="B89" t="s">
        <v>19</v>
      </c>
      <c r="C89">
        <v>11</v>
      </c>
      <c r="D89">
        <v>159.94999999999999</v>
      </c>
      <c r="E89">
        <v>111.97</v>
      </c>
      <c r="F89">
        <v>201.55</v>
      </c>
    </row>
    <row r="90" spans="1:6" x14ac:dyDescent="0.25">
      <c r="A90" t="s">
        <v>737</v>
      </c>
      <c r="B90" t="s">
        <v>19</v>
      </c>
      <c r="C90">
        <v>11</v>
      </c>
      <c r="D90">
        <v>0</v>
      </c>
      <c r="E90">
        <v>24.95</v>
      </c>
      <c r="F90">
        <v>179.64</v>
      </c>
    </row>
    <row r="91" spans="1:6" x14ac:dyDescent="0.25">
      <c r="A91" t="s">
        <v>861</v>
      </c>
      <c r="B91" t="s">
        <v>19</v>
      </c>
      <c r="C91">
        <v>11</v>
      </c>
      <c r="D91">
        <v>0</v>
      </c>
      <c r="E91">
        <v>79.95</v>
      </c>
      <c r="F91">
        <v>0</v>
      </c>
    </row>
    <row r="92" spans="1:6" x14ac:dyDescent="0.25">
      <c r="A92" t="s">
        <v>862</v>
      </c>
      <c r="B92" t="s">
        <v>19</v>
      </c>
      <c r="C92">
        <v>11</v>
      </c>
      <c r="D92">
        <v>159.94999999999999</v>
      </c>
      <c r="E92">
        <v>111.97</v>
      </c>
      <c r="F92">
        <v>0</v>
      </c>
    </row>
    <row r="93" spans="1:6" x14ac:dyDescent="0.25">
      <c r="A93" t="s">
        <v>863</v>
      </c>
      <c r="B93" t="s">
        <v>19</v>
      </c>
      <c r="C93">
        <v>11</v>
      </c>
      <c r="D93">
        <v>0</v>
      </c>
      <c r="E93">
        <v>119.95</v>
      </c>
      <c r="F9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62BA-F1A5-414C-BE30-F72BFB5D5714}">
  <dimension ref="A1:N106"/>
  <sheetViews>
    <sheetView topLeftCell="A77" workbookViewId="0">
      <selection activeCell="N9" sqref="N9"/>
    </sheetView>
  </sheetViews>
  <sheetFormatPr defaultRowHeight="13.8" x14ac:dyDescent="0.25"/>
  <cols>
    <col min="1" max="1" width="59" customWidth="1"/>
    <col min="3" max="3" width="9" customWidth="1"/>
    <col min="4" max="4" width="11.59765625" customWidth="1"/>
    <col min="5" max="5" width="10.796875" customWidth="1"/>
    <col min="6" max="6" width="11.19921875" customWidth="1"/>
    <col min="9" max="9" width="44.296875" customWidth="1"/>
    <col min="10" max="10" width="14" customWidth="1"/>
    <col min="11" max="11" width="12.69921875" customWidth="1"/>
    <col min="12" max="12" width="18.09765625" customWidth="1"/>
    <col min="13" max="13" width="14.3984375" customWidth="1"/>
  </cols>
  <sheetData>
    <row r="1" spans="1:14" x14ac:dyDescent="0.25">
      <c r="A1" s="1" t="s">
        <v>0</v>
      </c>
      <c r="B1" t="s">
        <v>1</v>
      </c>
      <c r="C1" t="s">
        <v>2</v>
      </c>
      <c r="D1" t="s">
        <v>789</v>
      </c>
      <c r="E1" t="s">
        <v>790</v>
      </c>
      <c r="F1" t="s">
        <v>3</v>
      </c>
      <c r="I1" s="16" t="s">
        <v>788</v>
      </c>
      <c r="J1" s="16" t="s">
        <v>789</v>
      </c>
      <c r="K1" s="16" t="s">
        <v>792</v>
      </c>
      <c r="L1" s="16" t="s">
        <v>872</v>
      </c>
      <c r="M1" s="17" t="s">
        <v>791</v>
      </c>
      <c r="N1" s="17" t="s">
        <v>794</v>
      </c>
    </row>
    <row r="2" spans="1:14" x14ac:dyDescent="0.25">
      <c r="A2" t="s">
        <v>772</v>
      </c>
      <c r="B2" t="s">
        <v>5</v>
      </c>
      <c r="C2">
        <v>12</v>
      </c>
      <c r="D2">
        <v>219.99</v>
      </c>
      <c r="E2">
        <v>219.99</v>
      </c>
      <c r="F2">
        <v>18611.150000000001</v>
      </c>
      <c r="I2" s="18" t="str">
        <f>VLOOKUP(A2, A:A, 1, FALSE)</f>
        <v>Men's Originals White Mountaineering Lxcon Shoes</v>
      </c>
      <c r="J2" s="5">
        <f>VLOOKUP(D2,D:D, 1, FALSE)</f>
        <v>219.99</v>
      </c>
      <c r="K2" s="5">
        <f>VLOOKUP(E2, E:E, 1, FALSE)</f>
        <v>219.99</v>
      </c>
      <c r="L2" s="5">
        <f>VLOOKUP(F2, F:F, 1, FALSE)</f>
        <v>18611.150000000001</v>
      </c>
      <c r="M2" s="5">
        <f>ROUND((F2/E2),0)</f>
        <v>85</v>
      </c>
      <c r="N2" s="7">
        <f>((J2-K2)/J2)</f>
        <v>0</v>
      </c>
    </row>
    <row r="3" spans="1:14" x14ac:dyDescent="0.25">
      <c r="A3" t="s">
        <v>514</v>
      </c>
      <c r="B3" t="s">
        <v>5</v>
      </c>
      <c r="C3">
        <v>12</v>
      </c>
      <c r="D3">
        <v>85.99</v>
      </c>
      <c r="E3">
        <v>85.99</v>
      </c>
      <c r="F3">
        <v>13620.82</v>
      </c>
      <c r="I3" s="18" t="str">
        <f>VLOOKUP(A96,  A:A, 1, FALSE)</f>
        <v>Men's adidas Running Zeta 1.0 Shoes</v>
      </c>
      <c r="J3" s="5">
        <f>VLOOKUP(D96, D:D, 1, FALSE)</f>
        <v>59.99</v>
      </c>
      <c r="K3" s="5">
        <f>VLOOKUP(E74, E:E, 1, FALSE)</f>
        <v>17.989999999999998</v>
      </c>
      <c r="L3" s="5">
        <f>VLOOKUP(F74, F:F, 1, FALSE)</f>
        <v>1424.81</v>
      </c>
      <c r="M3" s="5">
        <f>ROUND((F74/E74),0)</f>
        <v>79</v>
      </c>
      <c r="N3" s="7">
        <f>((J3-K3)/J3)</f>
        <v>0.7001166861143524</v>
      </c>
    </row>
    <row r="4" spans="1:14" x14ac:dyDescent="0.25">
      <c r="A4" t="s">
        <v>107</v>
      </c>
      <c r="B4" t="s">
        <v>5</v>
      </c>
      <c r="C4">
        <v>12</v>
      </c>
      <c r="D4">
        <v>75.989999999999995</v>
      </c>
      <c r="E4">
        <v>75.989999999999995</v>
      </c>
      <c r="F4">
        <v>12857.51</v>
      </c>
    </row>
    <row r="5" spans="1:14" x14ac:dyDescent="0.25">
      <c r="A5" t="s">
        <v>768</v>
      </c>
      <c r="B5" t="s">
        <v>5</v>
      </c>
      <c r="C5">
        <v>12</v>
      </c>
      <c r="D5">
        <v>119.99</v>
      </c>
      <c r="E5">
        <v>71.989999999999995</v>
      </c>
      <c r="F5">
        <v>12310.29</v>
      </c>
    </row>
    <row r="6" spans="1:14" x14ac:dyDescent="0.25">
      <c r="A6" t="s">
        <v>257</v>
      </c>
      <c r="B6" t="s">
        <v>5</v>
      </c>
      <c r="C6">
        <v>12</v>
      </c>
      <c r="D6">
        <v>89.99</v>
      </c>
      <c r="E6">
        <v>89.99</v>
      </c>
      <c r="F6">
        <v>11824.69</v>
      </c>
      <c r="I6" s="11" t="s">
        <v>795</v>
      </c>
      <c r="J6" s="12" t="s">
        <v>789</v>
      </c>
      <c r="K6" s="12" t="s">
        <v>792</v>
      </c>
      <c r="L6" s="12" t="s">
        <v>872</v>
      </c>
      <c r="M6" s="12" t="s">
        <v>791</v>
      </c>
      <c r="N6" s="12" t="s">
        <v>794</v>
      </c>
    </row>
    <row r="7" spans="1:14" x14ac:dyDescent="0.25">
      <c r="A7" t="s">
        <v>763</v>
      </c>
      <c r="B7" t="s">
        <v>5</v>
      </c>
      <c r="C7">
        <v>12</v>
      </c>
      <c r="D7">
        <v>119.99</v>
      </c>
      <c r="E7">
        <v>119.99</v>
      </c>
      <c r="F7">
        <v>11231.06</v>
      </c>
      <c r="I7" s="13" t="str">
        <f>VLOOKUP(A100, A:A, 1, FALSE)</f>
        <v>Nike Air Max 2017</v>
      </c>
      <c r="J7" s="5">
        <f>VLOOKUP(D100, D:D,  1,FALSE)</f>
        <v>0</v>
      </c>
      <c r="K7" s="5">
        <f>VLOOKUP(E100, E:E,  1,FALSE)</f>
        <v>159.94999999999999</v>
      </c>
      <c r="L7" s="5">
        <f>VLOOKUP(F100, F:F,  1,FALSE)</f>
        <v>20441.61</v>
      </c>
      <c r="M7" s="5">
        <f>ROUND((F100/E100),  0)</f>
        <v>128</v>
      </c>
      <c r="N7" s="7">
        <v>0</v>
      </c>
    </row>
    <row r="8" spans="1:14" x14ac:dyDescent="0.25">
      <c r="A8" t="s">
        <v>778</v>
      </c>
      <c r="B8" t="s">
        <v>5</v>
      </c>
      <c r="C8">
        <v>12</v>
      </c>
      <c r="D8">
        <v>65.989999999999995</v>
      </c>
      <c r="E8">
        <v>65.989999999999995</v>
      </c>
      <c r="F8">
        <v>10571.6</v>
      </c>
      <c r="I8" s="19" t="str">
        <f>VLOOKUP(A106, A:A, 1, FALSE)</f>
        <v>Nike React City</v>
      </c>
      <c r="J8" s="5">
        <f>VLOOKUP(D106, D:D,  1,FALSE)</f>
        <v>139.94999999999999</v>
      </c>
      <c r="K8" s="5">
        <f>VLOOKUP(E106, E:E,  1,FALSE)</f>
        <v>97.97</v>
      </c>
      <c r="L8" s="5">
        <f>VLOOKUP(F106, F:F,  1,FALSE)</f>
        <v>0</v>
      </c>
      <c r="M8" s="5">
        <f>ROUND((F106/E106), 0)</f>
        <v>0</v>
      </c>
      <c r="N8" s="7">
        <f>((J8-K8)/J8)</f>
        <v>0.29996427295462658</v>
      </c>
    </row>
    <row r="9" spans="1:14" x14ac:dyDescent="0.25">
      <c r="A9" t="s">
        <v>288</v>
      </c>
      <c r="B9" t="s">
        <v>5</v>
      </c>
      <c r="C9">
        <v>12</v>
      </c>
      <c r="D9">
        <v>75.989999999999995</v>
      </c>
      <c r="E9">
        <v>75.989999999999995</v>
      </c>
      <c r="F9">
        <v>10532.21</v>
      </c>
    </row>
    <row r="10" spans="1:14" x14ac:dyDescent="0.25">
      <c r="A10" t="s">
        <v>714</v>
      </c>
      <c r="B10" t="s">
        <v>5</v>
      </c>
      <c r="C10">
        <v>12</v>
      </c>
      <c r="D10">
        <v>65.989999999999995</v>
      </c>
      <c r="E10">
        <v>65.989999999999995</v>
      </c>
      <c r="F10">
        <v>9265</v>
      </c>
    </row>
    <row r="11" spans="1:14" x14ac:dyDescent="0.25">
      <c r="A11" t="s">
        <v>168</v>
      </c>
      <c r="B11" t="s">
        <v>5</v>
      </c>
      <c r="C11">
        <v>12</v>
      </c>
      <c r="D11">
        <v>79.989999999999995</v>
      </c>
      <c r="E11">
        <v>79.989999999999995</v>
      </c>
      <c r="F11">
        <v>8782.9</v>
      </c>
    </row>
    <row r="12" spans="1:14" x14ac:dyDescent="0.25">
      <c r="A12" t="s">
        <v>781</v>
      </c>
      <c r="B12" t="s">
        <v>5</v>
      </c>
      <c r="C12">
        <v>12</v>
      </c>
      <c r="D12">
        <v>99.99</v>
      </c>
      <c r="E12">
        <v>49.99</v>
      </c>
      <c r="F12">
        <v>8098.38</v>
      </c>
    </row>
    <row r="13" spans="1:14" x14ac:dyDescent="0.25">
      <c r="A13" t="s">
        <v>565</v>
      </c>
      <c r="B13" t="s">
        <v>5</v>
      </c>
      <c r="C13">
        <v>12</v>
      </c>
      <c r="D13">
        <v>129.99</v>
      </c>
      <c r="E13">
        <v>77.989999999999995</v>
      </c>
      <c r="F13">
        <v>8001.77</v>
      </c>
    </row>
    <row r="14" spans="1:14" x14ac:dyDescent="0.25">
      <c r="A14" t="s">
        <v>180</v>
      </c>
      <c r="B14" t="s">
        <v>5</v>
      </c>
      <c r="C14">
        <v>12</v>
      </c>
      <c r="D14">
        <v>75.989999999999995</v>
      </c>
      <c r="E14">
        <v>75.989999999999995</v>
      </c>
      <c r="F14">
        <v>7933.36</v>
      </c>
    </row>
    <row r="15" spans="1:14" x14ac:dyDescent="0.25">
      <c r="A15" t="s">
        <v>65</v>
      </c>
      <c r="B15" t="s">
        <v>5</v>
      </c>
      <c r="C15">
        <v>12</v>
      </c>
      <c r="D15">
        <v>159.99</v>
      </c>
      <c r="E15">
        <v>79.989999999999995</v>
      </c>
      <c r="F15">
        <v>7631.05</v>
      </c>
    </row>
    <row r="16" spans="1:14" x14ac:dyDescent="0.25">
      <c r="A16" t="s">
        <v>220</v>
      </c>
      <c r="B16" t="s">
        <v>5</v>
      </c>
      <c r="C16">
        <v>12</v>
      </c>
      <c r="D16">
        <v>69.989999999999995</v>
      </c>
      <c r="E16">
        <v>41.99</v>
      </c>
      <c r="F16">
        <v>7482.62</v>
      </c>
    </row>
    <row r="17" spans="1:6" x14ac:dyDescent="0.25">
      <c r="A17" t="s">
        <v>178</v>
      </c>
      <c r="B17" t="s">
        <v>5</v>
      </c>
      <c r="C17">
        <v>12</v>
      </c>
      <c r="D17">
        <v>75.989999999999995</v>
      </c>
      <c r="E17">
        <v>45.59</v>
      </c>
      <c r="F17">
        <v>7221.46</v>
      </c>
    </row>
    <row r="18" spans="1:6" x14ac:dyDescent="0.25">
      <c r="A18" t="s">
        <v>288</v>
      </c>
      <c r="B18" t="s">
        <v>5</v>
      </c>
      <c r="C18">
        <v>12</v>
      </c>
      <c r="D18">
        <v>79.989999999999995</v>
      </c>
      <c r="E18">
        <v>47.99</v>
      </c>
      <c r="F18">
        <v>6565.03</v>
      </c>
    </row>
    <row r="19" spans="1:6" x14ac:dyDescent="0.25">
      <c r="A19" t="s">
        <v>750</v>
      </c>
      <c r="B19" t="s">
        <v>5</v>
      </c>
      <c r="C19">
        <v>12</v>
      </c>
      <c r="D19">
        <v>119.99</v>
      </c>
      <c r="E19">
        <v>71.989999999999995</v>
      </c>
      <c r="F19">
        <v>6479.1</v>
      </c>
    </row>
    <row r="20" spans="1:6" x14ac:dyDescent="0.25">
      <c r="A20" t="s">
        <v>288</v>
      </c>
      <c r="B20" t="s">
        <v>5</v>
      </c>
      <c r="C20">
        <v>12</v>
      </c>
      <c r="D20">
        <v>75.989999999999995</v>
      </c>
      <c r="E20">
        <v>75.989999999999995</v>
      </c>
      <c r="F20">
        <v>6291.97</v>
      </c>
    </row>
    <row r="21" spans="1:6" x14ac:dyDescent="0.25">
      <c r="A21" t="s">
        <v>752</v>
      </c>
      <c r="B21" t="s">
        <v>5</v>
      </c>
      <c r="C21">
        <v>12</v>
      </c>
      <c r="D21">
        <v>49.99</v>
      </c>
      <c r="E21">
        <v>34.99</v>
      </c>
      <c r="F21">
        <v>6172.24</v>
      </c>
    </row>
    <row r="22" spans="1:6" x14ac:dyDescent="0.25">
      <c r="A22" t="s">
        <v>779</v>
      </c>
      <c r="B22" t="s">
        <v>5</v>
      </c>
      <c r="C22">
        <v>12</v>
      </c>
      <c r="D22">
        <v>39.99</v>
      </c>
      <c r="E22">
        <v>39.99</v>
      </c>
      <c r="F22">
        <v>6046.49</v>
      </c>
    </row>
    <row r="23" spans="1:6" x14ac:dyDescent="0.25">
      <c r="A23" t="s">
        <v>220</v>
      </c>
      <c r="B23" t="s">
        <v>5</v>
      </c>
      <c r="C23">
        <v>12</v>
      </c>
      <c r="D23">
        <v>69.989999999999995</v>
      </c>
      <c r="E23">
        <v>34.99</v>
      </c>
      <c r="F23">
        <v>5731.36</v>
      </c>
    </row>
    <row r="24" spans="1:6" x14ac:dyDescent="0.25">
      <c r="A24" t="s">
        <v>622</v>
      </c>
      <c r="B24" t="s">
        <v>5</v>
      </c>
      <c r="C24">
        <v>12</v>
      </c>
      <c r="D24">
        <v>59.99</v>
      </c>
      <c r="E24">
        <v>59.99</v>
      </c>
      <c r="F24">
        <v>5723.05</v>
      </c>
    </row>
    <row r="25" spans="1:6" x14ac:dyDescent="0.25">
      <c r="A25" t="s">
        <v>751</v>
      </c>
      <c r="B25" t="s">
        <v>5</v>
      </c>
      <c r="C25">
        <v>12</v>
      </c>
      <c r="D25">
        <v>59.99</v>
      </c>
      <c r="E25">
        <v>59.99</v>
      </c>
      <c r="F25">
        <v>5723.05</v>
      </c>
    </row>
    <row r="26" spans="1:6" x14ac:dyDescent="0.25">
      <c r="A26" t="s">
        <v>32</v>
      </c>
      <c r="B26" t="s">
        <v>5</v>
      </c>
      <c r="C26">
        <v>12</v>
      </c>
      <c r="D26">
        <v>179.99</v>
      </c>
      <c r="E26">
        <v>125.99</v>
      </c>
      <c r="F26">
        <v>5669.55</v>
      </c>
    </row>
    <row r="27" spans="1:6" x14ac:dyDescent="0.25">
      <c r="A27" t="s">
        <v>53</v>
      </c>
      <c r="B27" t="s">
        <v>5</v>
      </c>
      <c r="C27">
        <v>12</v>
      </c>
      <c r="D27">
        <v>85.99</v>
      </c>
      <c r="E27">
        <v>42.99</v>
      </c>
      <c r="F27">
        <v>5571.5</v>
      </c>
    </row>
    <row r="28" spans="1:6" x14ac:dyDescent="0.25">
      <c r="A28" t="s">
        <v>782</v>
      </c>
      <c r="B28" t="s">
        <v>5</v>
      </c>
      <c r="C28">
        <v>12</v>
      </c>
      <c r="D28">
        <v>59.99</v>
      </c>
      <c r="E28">
        <v>35.99</v>
      </c>
      <c r="F28">
        <v>5247.34</v>
      </c>
    </row>
    <row r="29" spans="1:6" x14ac:dyDescent="0.25">
      <c r="A29" t="s">
        <v>742</v>
      </c>
      <c r="B29" t="s">
        <v>5</v>
      </c>
      <c r="C29">
        <v>12</v>
      </c>
      <c r="D29">
        <v>49.99</v>
      </c>
      <c r="E29">
        <v>49.99</v>
      </c>
      <c r="F29">
        <v>4949.01</v>
      </c>
    </row>
    <row r="30" spans="1:6" x14ac:dyDescent="0.25">
      <c r="A30" t="s">
        <v>746</v>
      </c>
      <c r="B30" t="s">
        <v>5</v>
      </c>
      <c r="C30">
        <v>12</v>
      </c>
      <c r="D30">
        <v>139.99</v>
      </c>
      <c r="E30">
        <v>83.99</v>
      </c>
      <c r="F30">
        <v>4837.82</v>
      </c>
    </row>
    <row r="31" spans="1:6" x14ac:dyDescent="0.25">
      <c r="A31" t="s">
        <v>192</v>
      </c>
      <c r="B31" t="s">
        <v>5</v>
      </c>
      <c r="C31">
        <v>12</v>
      </c>
      <c r="D31">
        <v>29.99</v>
      </c>
      <c r="E31">
        <v>29.99</v>
      </c>
      <c r="F31">
        <v>4750.42</v>
      </c>
    </row>
    <row r="32" spans="1:6" x14ac:dyDescent="0.25">
      <c r="A32" t="s">
        <v>157</v>
      </c>
      <c r="B32" t="s">
        <v>5</v>
      </c>
      <c r="C32">
        <v>12</v>
      </c>
      <c r="D32">
        <v>59.99</v>
      </c>
      <c r="E32">
        <v>29.99</v>
      </c>
      <c r="F32">
        <v>4750.42</v>
      </c>
    </row>
    <row r="33" spans="1:6" x14ac:dyDescent="0.25">
      <c r="A33" t="s">
        <v>769</v>
      </c>
      <c r="B33" t="s">
        <v>5</v>
      </c>
      <c r="C33">
        <v>12</v>
      </c>
      <c r="D33">
        <v>89.99</v>
      </c>
      <c r="E33">
        <v>44.99</v>
      </c>
      <c r="F33">
        <v>4696.96</v>
      </c>
    </row>
    <row r="34" spans="1:6" x14ac:dyDescent="0.25">
      <c r="A34" t="s">
        <v>167</v>
      </c>
      <c r="B34" t="s">
        <v>5</v>
      </c>
      <c r="C34">
        <v>12</v>
      </c>
      <c r="D34">
        <v>75.989999999999995</v>
      </c>
      <c r="E34">
        <v>45.59</v>
      </c>
      <c r="F34">
        <v>4677.53</v>
      </c>
    </row>
    <row r="35" spans="1:6" x14ac:dyDescent="0.25">
      <c r="A35" t="s">
        <v>75</v>
      </c>
      <c r="B35" t="s">
        <v>5</v>
      </c>
      <c r="C35">
        <v>12</v>
      </c>
      <c r="D35">
        <v>49.99</v>
      </c>
      <c r="E35">
        <v>29.99</v>
      </c>
      <c r="F35">
        <v>4534.49</v>
      </c>
    </row>
    <row r="36" spans="1:6" x14ac:dyDescent="0.25">
      <c r="A36" t="s">
        <v>765</v>
      </c>
      <c r="B36" t="s">
        <v>5</v>
      </c>
      <c r="C36">
        <v>12</v>
      </c>
      <c r="D36">
        <v>79.989999999999995</v>
      </c>
      <c r="E36">
        <v>79.989999999999995</v>
      </c>
      <c r="F36">
        <v>4463.4399999999996</v>
      </c>
    </row>
    <row r="37" spans="1:6" x14ac:dyDescent="0.25">
      <c r="A37" t="s">
        <v>757</v>
      </c>
      <c r="B37" t="s">
        <v>5</v>
      </c>
      <c r="C37">
        <v>12</v>
      </c>
      <c r="D37">
        <v>39.99</v>
      </c>
      <c r="E37">
        <v>39.99</v>
      </c>
      <c r="F37">
        <v>4102.97</v>
      </c>
    </row>
    <row r="38" spans="1:6" x14ac:dyDescent="0.25">
      <c r="A38" t="s">
        <v>752</v>
      </c>
      <c r="B38" t="s">
        <v>5</v>
      </c>
      <c r="C38">
        <v>12</v>
      </c>
      <c r="D38">
        <v>49.99</v>
      </c>
      <c r="E38">
        <v>34.99</v>
      </c>
      <c r="F38">
        <v>4093.83</v>
      </c>
    </row>
    <row r="39" spans="1:6" x14ac:dyDescent="0.25">
      <c r="A39" t="s">
        <v>238</v>
      </c>
      <c r="B39" t="s">
        <v>5</v>
      </c>
      <c r="C39">
        <v>12</v>
      </c>
      <c r="D39">
        <v>179.99</v>
      </c>
      <c r="E39">
        <v>89.99</v>
      </c>
      <c r="F39">
        <v>4049.55</v>
      </c>
    </row>
    <row r="40" spans="1:6" x14ac:dyDescent="0.25">
      <c r="A40" t="s">
        <v>678</v>
      </c>
      <c r="B40" t="s">
        <v>5</v>
      </c>
      <c r="C40">
        <v>12</v>
      </c>
      <c r="D40">
        <v>59.99</v>
      </c>
      <c r="E40">
        <v>29.99</v>
      </c>
      <c r="F40">
        <v>3994.67</v>
      </c>
    </row>
    <row r="41" spans="1:6" x14ac:dyDescent="0.25">
      <c r="A41" t="s">
        <v>448</v>
      </c>
      <c r="B41" t="s">
        <v>5</v>
      </c>
      <c r="C41">
        <v>12</v>
      </c>
      <c r="D41">
        <v>49.99</v>
      </c>
      <c r="E41">
        <v>24.99</v>
      </c>
      <c r="F41">
        <v>3913.43</v>
      </c>
    </row>
    <row r="42" spans="1:6" x14ac:dyDescent="0.25">
      <c r="A42" t="s">
        <v>759</v>
      </c>
      <c r="B42" t="s">
        <v>5</v>
      </c>
      <c r="C42">
        <v>12</v>
      </c>
      <c r="D42">
        <v>79.989999999999995</v>
      </c>
      <c r="E42">
        <v>39.99</v>
      </c>
      <c r="F42">
        <v>3815.05</v>
      </c>
    </row>
    <row r="43" spans="1:6" x14ac:dyDescent="0.25">
      <c r="A43" t="s">
        <v>168</v>
      </c>
      <c r="B43" t="s">
        <v>5</v>
      </c>
      <c r="C43">
        <v>12</v>
      </c>
      <c r="D43">
        <v>79.989999999999995</v>
      </c>
      <c r="E43">
        <v>47.99</v>
      </c>
      <c r="F43">
        <v>3800.81</v>
      </c>
    </row>
    <row r="44" spans="1:6" x14ac:dyDescent="0.25">
      <c r="A44" t="s">
        <v>251</v>
      </c>
      <c r="B44" t="s">
        <v>5</v>
      </c>
      <c r="C44">
        <v>12</v>
      </c>
      <c r="D44">
        <v>59.99</v>
      </c>
      <c r="E44">
        <v>35.99</v>
      </c>
      <c r="F44">
        <v>3757.36</v>
      </c>
    </row>
    <row r="45" spans="1:6" x14ac:dyDescent="0.25">
      <c r="A45" t="s">
        <v>546</v>
      </c>
      <c r="B45" t="s">
        <v>5</v>
      </c>
      <c r="C45">
        <v>12</v>
      </c>
      <c r="D45">
        <v>49.99</v>
      </c>
      <c r="E45">
        <v>29.99</v>
      </c>
      <c r="F45">
        <v>3508.83</v>
      </c>
    </row>
    <row r="46" spans="1:6" x14ac:dyDescent="0.25">
      <c r="A46" t="s">
        <v>284</v>
      </c>
      <c r="B46" t="s">
        <v>5</v>
      </c>
      <c r="C46">
        <v>12</v>
      </c>
      <c r="D46">
        <v>89.99</v>
      </c>
      <c r="E46">
        <v>89.99</v>
      </c>
      <c r="F46">
        <v>3401.62</v>
      </c>
    </row>
    <row r="47" spans="1:6" x14ac:dyDescent="0.25">
      <c r="A47" t="s">
        <v>755</v>
      </c>
      <c r="B47" t="s">
        <v>5</v>
      </c>
      <c r="C47">
        <v>12</v>
      </c>
      <c r="D47">
        <v>45.99</v>
      </c>
      <c r="E47">
        <v>27.59</v>
      </c>
      <c r="F47">
        <v>3327.35</v>
      </c>
    </row>
    <row r="48" spans="1:6" x14ac:dyDescent="0.25">
      <c r="A48" t="s">
        <v>593</v>
      </c>
      <c r="B48" t="s">
        <v>5</v>
      </c>
      <c r="C48">
        <v>12</v>
      </c>
      <c r="D48">
        <v>79.989999999999995</v>
      </c>
      <c r="E48">
        <v>47.99</v>
      </c>
      <c r="F48">
        <v>3282.52</v>
      </c>
    </row>
    <row r="49" spans="1:6" x14ac:dyDescent="0.25">
      <c r="A49" t="s">
        <v>754</v>
      </c>
      <c r="B49" t="s">
        <v>5</v>
      </c>
      <c r="C49">
        <v>12</v>
      </c>
      <c r="D49">
        <v>47.99</v>
      </c>
      <c r="E49">
        <v>23.99</v>
      </c>
      <c r="F49">
        <v>3281.83</v>
      </c>
    </row>
    <row r="50" spans="1:6" x14ac:dyDescent="0.25">
      <c r="A50" t="s">
        <v>749</v>
      </c>
      <c r="B50" t="s">
        <v>5</v>
      </c>
      <c r="C50">
        <v>12</v>
      </c>
      <c r="D50">
        <v>59.99</v>
      </c>
      <c r="E50">
        <v>35.99</v>
      </c>
      <c r="F50">
        <v>3239.1</v>
      </c>
    </row>
    <row r="51" spans="1:6" x14ac:dyDescent="0.25">
      <c r="A51" t="s">
        <v>528</v>
      </c>
      <c r="B51" t="s">
        <v>5</v>
      </c>
      <c r="C51">
        <v>12</v>
      </c>
      <c r="D51">
        <v>49.99</v>
      </c>
      <c r="E51">
        <v>34.99</v>
      </c>
      <c r="F51">
        <v>3212.08</v>
      </c>
    </row>
    <row r="52" spans="1:6" x14ac:dyDescent="0.25">
      <c r="A52" t="s">
        <v>761</v>
      </c>
      <c r="B52" t="s">
        <v>5</v>
      </c>
      <c r="C52">
        <v>12</v>
      </c>
      <c r="D52">
        <v>149.99</v>
      </c>
      <c r="E52">
        <v>89.99</v>
      </c>
      <c r="F52">
        <v>2915.68</v>
      </c>
    </row>
    <row r="53" spans="1:6" x14ac:dyDescent="0.25">
      <c r="A53" t="s">
        <v>345</v>
      </c>
      <c r="B53" t="s">
        <v>5</v>
      </c>
      <c r="C53">
        <v>12</v>
      </c>
      <c r="D53">
        <v>59.99</v>
      </c>
      <c r="E53">
        <v>35.99</v>
      </c>
      <c r="F53">
        <v>2915.19</v>
      </c>
    </row>
    <row r="54" spans="1:6" x14ac:dyDescent="0.25">
      <c r="A54" t="s">
        <v>665</v>
      </c>
      <c r="B54" t="s">
        <v>5</v>
      </c>
      <c r="C54">
        <v>12</v>
      </c>
      <c r="D54">
        <v>79.989999999999995</v>
      </c>
      <c r="E54">
        <v>47.99</v>
      </c>
      <c r="F54">
        <v>2764.22</v>
      </c>
    </row>
    <row r="55" spans="1:6" x14ac:dyDescent="0.25">
      <c r="A55" t="s">
        <v>756</v>
      </c>
      <c r="B55" t="s">
        <v>5</v>
      </c>
      <c r="C55">
        <v>12</v>
      </c>
      <c r="D55">
        <v>42.99</v>
      </c>
      <c r="E55">
        <v>21.49</v>
      </c>
      <c r="F55">
        <v>2591.69</v>
      </c>
    </row>
    <row r="56" spans="1:6" x14ac:dyDescent="0.25">
      <c r="A56" t="s">
        <v>775</v>
      </c>
      <c r="B56" t="s">
        <v>5</v>
      </c>
      <c r="C56">
        <v>12</v>
      </c>
      <c r="D56">
        <v>39.99</v>
      </c>
      <c r="E56">
        <v>39.99</v>
      </c>
      <c r="F56">
        <v>2447.39</v>
      </c>
    </row>
    <row r="57" spans="1:6" x14ac:dyDescent="0.25">
      <c r="A57" t="s">
        <v>168</v>
      </c>
      <c r="B57" t="s">
        <v>5</v>
      </c>
      <c r="C57">
        <v>12</v>
      </c>
      <c r="D57">
        <v>79.989999999999995</v>
      </c>
      <c r="E57">
        <v>39.99</v>
      </c>
      <c r="F57">
        <v>2375.41</v>
      </c>
    </row>
    <row r="58" spans="1:6" x14ac:dyDescent="0.25">
      <c r="A58" t="s">
        <v>477</v>
      </c>
      <c r="B58" t="s">
        <v>5</v>
      </c>
      <c r="C58">
        <v>12</v>
      </c>
      <c r="D58">
        <v>75.989999999999995</v>
      </c>
      <c r="E58">
        <v>45.59</v>
      </c>
      <c r="F58">
        <v>2297.7399999999998</v>
      </c>
    </row>
    <row r="59" spans="1:6" x14ac:dyDescent="0.25">
      <c r="A59" t="s">
        <v>741</v>
      </c>
      <c r="B59" t="s">
        <v>5</v>
      </c>
      <c r="C59">
        <v>12</v>
      </c>
      <c r="D59">
        <v>55.99</v>
      </c>
      <c r="E59">
        <v>33.590000000000003</v>
      </c>
      <c r="F59">
        <v>2297.56</v>
      </c>
    </row>
    <row r="60" spans="1:6" x14ac:dyDescent="0.25">
      <c r="A60" t="s">
        <v>740</v>
      </c>
      <c r="B60" t="s">
        <v>5</v>
      </c>
      <c r="C60">
        <v>12</v>
      </c>
      <c r="D60">
        <v>49.99</v>
      </c>
      <c r="E60">
        <v>24.99</v>
      </c>
      <c r="F60">
        <v>2294.08</v>
      </c>
    </row>
    <row r="61" spans="1:6" x14ac:dyDescent="0.25">
      <c r="A61" t="s">
        <v>481</v>
      </c>
      <c r="B61" t="s">
        <v>5</v>
      </c>
      <c r="C61">
        <v>12</v>
      </c>
      <c r="D61">
        <v>45.99</v>
      </c>
      <c r="E61">
        <v>22.99</v>
      </c>
      <c r="F61">
        <v>2110.48</v>
      </c>
    </row>
    <row r="62" spans="1:6" x14ac:dyDescent="0.25">
      <c r="A62" t="s">
        <v>280</v>
      </c>
      <c r="B62" t="s">
        <v>5</v>
      </c>
      <c r="C62">
        <v>12</v>
      </c>
      <c r="D62">
        <v>42.99</v>
      </c>
      <c r="E62">
        <v>34.39</v>
      </c>
      <c r="F62">
        <v>2104.67</v>
      </c>
    </row>
    <row r="63" spans="1:6" x14ac:dyDescent="0.25">
      <c r="A63" t="s">
        <v>743</v>
      </c>
      <c r="B63" t="s">
        <v>5</v>
      </c>
      <c r="C63">
        <v>12</v>
      </c>
      <c r="D63">
        <v>32.99</v>
      </c>
      <c r="E63">
        <v>16.489999999999998</v>
      </c>
      <c r="F63">
        <v>2077.7399999999998</v>
      </c>
    </row>
    <row r="64" spans="1:6" x14ac:dyDescent="0.25">
      <c r="A64" t="s">
        <v>753</v>
      </c>
      <c r="B64" t="s">
        <v>5</v>
      </c>
      <c r="C64">
        <v>12</v>
      </c>
      <c r="D64">
        <v>119.99</v>
      </c>
      <c r="E64">
        <v>59.99</v>
      </c>
      <c r="F64">
        <v>1943.68</v>
      </c>
    </row>
    <row r="65" spans="1:6" x14ac:dyDescent="0.25">
      <c r="A65" t="s">
        <v>247</v>
      </c>
      <c r="B65" t="s">
        <v>5</v>
      </c>
      <c r="C65">
        <v>12</v>
      </c>
      <c r="D65">
        <v>59.99</v>
      </c>
      <c r="E65">
        <v>59.99</v>
      </c>
      <c r="F65">
        <v>1943.68</v>
      </c>
    </row>
    <row r="66" spans="1:6" x14ac:dyDescent="0.25">
      <c r="A66" t="s">
        <v>760</v>
      </c>
      <c r="B66" t="s">
        <v>5</v>
      </c>
      <c r="C66">
        <v>12</v>
      </c>
      <c r="D66">
        <v>59.99</v>
      </c>
      <c r="E66">
        <v>29.99</v>
      </c>
      <c r="F66">
        <v>1889.37</v>
      </c>
    </row>
    <row r="67" spans="1:6" x14ac:dyDescent="0.25">
      <c r="A67" t="s">
        <v>745</v>
      </c>
      <c r="B67" t="s">
        <v>5</v>
      </c>
      <c r="C67">
        <v>12</v>
      </c>
      <c r="D67">
        <v>85.99</v>
      </c>
      <c r="E67">
        <v>51.59</v>
      </c>
      <c r="F67">
        <v>1857.24</v>
      </c>
    </row>
    <row r="68" spans="1:6" x14ac:dyDescent="0.25">
      <c r="A68" t="s">
        <v>739</v>
      </c>
      <c r="B68" t="s">
        <v>5</v>
      </c>
      <c r="C68">
        <v>12</v>
      </c>
      <c r="D68">
        <v>59.99</v>
      </c>
      <c r="E68">
        <v>29.99</v>
      </c>
      <c r="F68">
        <v>1781.41</v>
      </c>
    </row>
    <row r="69" spans="1:6" x14ac:dyDescent="0.25">
      <c r="A69" t="s">
        <v>397</v>
      </c>
      <c r="B69" t="s">
        <v>5</v>
      </c>
      <c r="C69">
        <v>12</v>
      </c>
      <c r="D69">
        <v>39.99</v>
      </c>
      <c r="E69">
        <v>19.989999999999998</v>
      </c>
      <c r="F69">
        <v>1763.12</v>
      </c>
    </row>
    <row r="70" spans="1:6" x14ac:dyDescent="0.25">
      <c r="A70" t="s">
        <v>744</v>
      </c>
      <c r="B70" t="s">
        <v>5</v>
      </c>
      <c r="C70">
        <v>12</v>
      </c>
      <c r="D70">
        <v>69.989999999999995</v>
      </c>
      <c r="E70">
        <v>34.99</v>
      </c>
      <c r="F70">
        <v>1700.51</v>
      </c>
    </row>
    <row r="71" spans="1:6" x14ac:dyDescent="0.25">
      <c r="A71" t="s">
        <v>770</v>
      </c>
      <c r="B71" t="s">
        <v>5</v>
      </c>
      <c r="C71">
        <v>12</v>
      </c>
      <c r="D71">
        <v>75.989999999999995</v>
      </c>
      <c r="E71">
        <v>75.989999999999995</v>
      </c>
      <c r="F71">
        <v>1641.38</v>
      </c>
    </row>
    <row r="72" spans="1:6" x14ac:dyDescent="0.25">
      <c r="A72" t="s">
        <v>612</v>
      </c>
      <c r="B72" t="s">
        <v>5</v>
      </c>
      <c r="C72">
        <v>12</v>
      </c>
      <c r="D72">
        <v>79.989999999999995</v>
      </c>
      <c r="E72">
        <v>47.99</v>
      </c>
      <c r="F72">
        <v>1641.26</v>
      </c>
    </row>
    <row r="73" spans="1:6" x14ac:dyDescent="0.25">
      <c r="A73" t="s">
        <v>703</v>
      </c>
      <c r="B73" t="s">
        <v>5</v>
      </c>
      <c r="C73">
        <v>12</v>
      </c>
      <c r="D73">
        <v>55.99</v>
      </c>
      <c r="E73">
        <v>33.590000000000003</v>
      </c>
      <c r="F73">
        <v>1511.55</v>
      </c>
    </row>
    <row r="74" spans="1:6" x14ac:dyDescent="0.25">
      <c r="A74" t="s">
        <v>776</v>
      </c>
      <c r="B74" t="s">
        <v>5</v>
      </c>
      <c r="C74">
        <v>12</v>
      </c>
      <c r="D74">
        <v>35.99</v>
      </c>
      <c r="E74">
        <v>17.989999999999998</v>
      </c>
      <c r="F74">
        <v>1424.81</v>
      </c>
    </row>
    <row r="75" spans="1:6" x14ac:dyDescent="0.25">
      <c r="A75" t="s">
        <v>758</v>
      </c>
      <c r="B75" t="s">
        <v>5</v>
      </c>
      <c r="C75">
        <v>12</v>
      </c>
      <c r="D75">
        <v>59.99</v>
      </c>
      <c r="E75">
        <v>29.99</v>
      </c>
      <c r="F75">
        <v>1295.57</v>
      </c>
    </row>
    <row r="76" spans="1:6" x14ac:dyDescent="0.25">
      <c r="A76" t="s">
        <v>767</v>
      </c>
      <c r="B76" t="s">
        <v>5</v>
      </c>
      <c r="C76">
        <v>12</v>
      </c>
      <c r="D76">
        <v>19.989999999999998</v>
      </c>
      <c r="E76">
        <v>9.99</v>
      </c>
      <c r="F76">
        <v>1204.79</v>
      </c>
    </row>
    <row r="77" spans="1:6" x14ac:dyDescent="0.25">
      <c r="A77" t="s">
        <v>477</v>
      </c>
      <c r="B77" t="s">
        <v>5</v>
      </c>
      <c r="C77">
        <v>12</v>
      </c>
      <c r="D77">
        <v>109.99</v>
      </c>
      <c r="E77">
        <v>109.99</v>
      </c>
      <c r="F77">
        <v>1187.8900000000001</v>
      </c>
    </row>
    <row r="78" spans="1:6" x14ac:dyDescent="0.25">
      <c r="A78" t="s">
        <v>204</v>
      </c>
      <c r="B78" t="s">
        <v>5</v>
      </c>
      <c r="C78">
        <v>12</v>
      </c>
      <c r="D78">
        <v>24.99</v>
      </c>
      <c r="E78">
        <v>12.49</v>
      </c>
      <c r="F78">
        <v>1124.0999999999999</v>
      </c>
    </row>
    <row r="79" spans="1:6" x14ac:dyDescent="0.25">
      <c r="A79" t="s">
        <v>196</v>
      </c>
      <c r="B79" t="s">
        <v>5</v>
      </c>
      <c r="C79">
        <v>12</v>
      </c>
      <c r="D79">
        <v>55.99</v>
      </c>
      <c r="E79">
        <v>27.99</v>
      </c>
      <c r="F79">
        <v>1108.4000000000001</v>
      </c>
    </row>
    <row r="80" spans="1:6" x14ac:dyDescent="0.25">
      <c r="A80" t="s">
        <v>777</v>
      </c>
      <c r="B80" t="s">
        <v>5</v>
      </c>
      <c r="C80">
        <v>12</v>
      </c>
      <c r="D80">
        <v>47.99</v>
      </c>
      <c r="E80">
        <v>28.79</v>
      </c>
      <c r="F80">
        <v>1088.26</v>
      </c>
    </row>
    <row r="81" spans="1:6" x14ac:dyDescent="0.25">
      <c r="A81" t="s">
        <v>762</v>
      </c>
      <c r="B81" t="s">
        <v>5</v>
      </c>
      <c r="C81">
        <v>12</v>
      </c>
      <c r="D81">
        <v>99.99</v>
      </c>
      <c r="E81">
        <v>59.99</v>
      </c>
      <c r="F81">
        <v>1079.82</v>
      </c>
    </row>
    <row r="82" spans="1:6" x14ac:dyDescent="0.25">
      <c r="A82" t="s">
        <v>738</v>
      </c>
      <c r="B82" t="s">
        <v>5</v>
      </c>
      <c r="C82">
        <v>12</v>
      </c>
      <c r="D82">
        <v>75.989999999999995</v>
      </c>
      <c r="E82">
        <v>37.99</v>
      </c>
      <c r="F82">
        <v>1025.73</v>
      </c>
    </row>
    <row r="83" spans="1:6" x14ac:dyDescent="0.25">
      <c r="A83" t="s">
        <v>380</v>
      </c>
      <c r="B83" t="s">
        <v>5</v>
      </c>
      <c r="C83">
        <v>12</v>
      </c>
      <c r="D83">
        <v>65.989999999999995</v>
      </c>
      <c r="E83">
        <v>39.590000000000003</v>
      </c>
      <c r="F83">
        <v>997.67</v>
      </c>
    </row>
    <row r="84" spans="1:6" x14ac:dyDescent="0.25">
      <c r="A84" t="s">
        <v>748</v>
      </c>
      <c r="B84" t="s">
        <v>5</v>
      </c>
      <c r="C84">
        <v>12</v>
      </c>
      <c r="D84">
        <v>79.989999999999995</v>
      </c>
      <c r="E84">
        <v>79.989999999999995</v>
      </c>
      <c r="F84">
        <v>863.89</v>
      </c>
    </row>
    <row r="85" spans="1:6" x14ac:dyDescent="0.25">
      <c r="A85" t="s">
        <v>32</v>
      </c>
      <c r="B85" t="s">
        <v>5</v>
      </c>
      <c r="C85">
        <v>12</v>
      </c>
      <c r="D85">
        <v>169.99</v>
      </c>
      <c r="E85">
        <v>118.99</v>
      </c>
      <c r="F85">
        <v>856.73</v>
      </c>
    </row>
    <row r="86" spans="1:6" x14ac:dyDescent="0.25">
      <c r="A86" t="s">
        <v>771</v>
      </c>
      <c r="B86" t="s">
        <v>5</v>
      </c>
      <c r="C86">
        <v>12</v>
      </c>
      <c r="D86">
        <v>55.99</v>
      </c>
      <c r="E86">
        <v>27.99</v>
      </c>
      <c r="F86">
        <v>755.73</v>
      </c>
    </row>
    <row r="87" spans="1:6" x14ac:dyDescent="0.25">
      <c r="A87" t="s">
        <v>766</v>
      </c>
      <c r="B87" t="s">
        <v>5</v>
      </c>
      <c r="C87">
        <v>12</v>
      </c>
      <c r="D87">
        <v>27.99</v>
      </c>
      <c r="E87">
        <v>13.99</v>
      </c>
      <c r="F87">
        <v>528.82000000000005</v>
      </c>
    </row>
    <row r="88" spans="1:6" x14ac:dyDescent="0.25">
      <c r="A88" t="s">
        <v>269</v>
      </c>
      <c r="B88" t="s">
        <v>5</v>
      </c>
      <c r="C88">
        <v>12</v>
      </c>
      <c r="D88">
        <v>55.99</v>
      </c>
      <c r="E88">
        <v>27.99</v>
      </c>
      <c r="F88">
        <v>453.44</v>
      </c>
    </row>
    <row r="89" spans="1:6" x14ac:dyDescent="0.25">
      <c r="A89" t="s">
        <v>342</v>
      </c>
      <c r="B89" t="s">
        <v>5</v>
      </c>
      <c r="C89">
        <v>12</v>
      </c>
      <c r="D89">
        <v>69.989999999999995</v>
      </c>
      <c r="E89">
        <v>34.99</v>
      </c>
      <c r="F89">
        <v>251.93</v>
      </c>
    </row>
    <row r="90" spans="1:6" x14ac:dyDescent="0.25">
      <c r="A90" t="s">
        <v>427</v>
      </c>
      <c r="B90" t="s">
        <v>5</v>
      </c>
      <c r="C90">
        <v>12</v>
      </c>
      <c r="D90">
        <v>109.99</v>
      </c>
      <c r="E90">
        <v>109.99</v>
      </c>
      <c r="F90">
        <v>197.98</v>
      </c>
    </row>
    <row r="91" spans="1:6" x14ac:dyDescent="0.25">
      <c r="A91" t="s">
        <v>25</v>
      </c>
      <c r="B91" t="s">
        <v>5</v>
      </c>
      <c r="C91">
        <v>12</v>
      </c>
      <c r="D91">
        <v>79.989999999999995</v>
      </c>
      <c r="E91">
        <v>47.99</v>
      </c>
      <c r="F91">
        <v>172.76</v>
      </c>
    </row>
    <row r="92" spans="1:6" x14ac:dyDescent="0.25">
      <c r="A92" t="s">
        <v>774</v>
      </c>
      <c r="B92" t="s">
        <v>5</v>
      </c>
      <c r="C92">
        <v>12</v>
      </c>
      <c r="D92">
        <v>47.99</v>
      </c>
      <c r="E92">
        <v>28.79</v>
      </c>
      <c r="F92">
        <v>103.64</v>
      </c>
    </row>
    <row r="93" spans="1:6" x14ac:dyDescent="0.25">
      <c r="A93" t="s">
        <v>291</v>
      </c>
      <c r="B93" t="s">
        <v>5</v>
      </c>
      <c r="C93">
        <v>12</v>
      </c>
      <c r="D93">
        <v>59.99</v>
      </c>
      <c r="E93">
        <v>35.99</v>
      </c>
      <c r="F93">
        <v>64.78</v>
      </c>
    </row>
    <row r="94" spans="1:6" x14ac:dyDescent="0.25">
      <c r="A94" t="s">
        <v>20</v>
      </c>
      <c r="B94" t="s">
        <v>5</v>
      </c>
      <c r="C94">
        <v>12</v>
      </c>
      <c r="D94">
        <v>59.99</v>
      </c>
      <c r="E94">
        <v>35.99</v>
      </c>
      <c r="F94">
        <v>64.78</v>
      </c>
    </row>
    <row r="95" spans="1:6" x14ac:dyDescent="0.25">
      <c r="A95" t="s">
        <v>864</v>
      </c>
      <c r="B95" t="s">
        <v>5</v>
      </c>
      <c r="C95">
        <v>12</v>
      </c>
      <c r="D95">
        <v>139.99</v>
      </c>
      <c r="E95">
        <v>139.99</v>
      </c>
      <c r="F95">
        <v>0</v>
      </c>
    </row>
    <row r="96" spans="1:6" x14ac:dyDescent="0.25">
      <c r="A96" t="s">
        <v>865</v>
      </c>
      <c r="B96" t="s">
        <v>5</v>
      </c>
      <c r="C96">
        <v>12</v>
      </c>
      <c r="D96">
        <v>59.99</v>
      </c>
      <c r="E96">
        <v>29.99</v>
      </c>
      <c r="F96">
        <v>0</v>
      </c>
    </row>
    <row r="99" spans="1:6" x14ac:dyDescent="0.25">
      <c r="A99" s="1" t="s">
        <v>0</v>
      </c>
      <c r="B99" t="s">
        <v>1</v>
      </c>
      <c r="C99" t="s">
        <v>2</v>
      </c>
      <c r="D99" t="s">
        <v>789</v>
      </c>
      <c r="E99" t="s">
        <v>790</v>
      </c>
      <c r="F99" t="s">
        <v>3</v>
      </c>
    </row>
    <row r="100" spans="1:6" x14ac:dyDescent="0.25">
      <c r="A100" t="s">
        <v>780</v>
      </c>
      <c r="B100" t="s">
        <v>19</v>
      </c>
      <c r="C100">
        <v>12</v>
      </c>
      <c r="D100">
        <v>0</v>
      </c>
      <c r="E100">
        <v>159.94999999999999</v>
      </c>
      <c r="F100">
        <v>20441.61</v>
      </c>
    </row>
    <row r="101" spans="1:6" x14ac:dyDescent="0.25">
      <c r="A101" t="s">
        <v>747</v>
      </c>
      <c r="B101" t="s">
        <v>19</v>
      </c>
      <c r="C101">
        <v>12</v>
      </c>
      <c r="D101">
        <v>0</v>
      </c>
      <c r="E101">
        <v>109.95</v>
      </c>
      <c r="F101">
        <v>6135.21</v>
      </c>
    </row>
    <row r="102" spans="1:6" x14ac:dyDescent="0.25">
      <c r="A102" t="s">
        <v>274</v>
      </c>
      <c r="B102" t="s">
        <v>19</v>
      </c>
      <c r="C102">
        <v>12</v>
      </c>
      <c r="D102">
        <v>0</v>
      </c>
      <c r="E102">
        <v>79.95</v>
      </c>
      <c r="F102">
        <v>1439.1</v>
      </c>
    </row>
    <row r="103" spans="1:6" x14ac:dyDescent="0.25">
      <c r="A103" t="s">
        <v>764</v>
      </c>
      <c r="B103" t="s">
        <v>19</v>
      </c>
      <c r="C103">
        <v>12</v>
      </c>
      <c r="D103">
        <v>79.95</v>
      </c>
      <c r="E103">
        <v>47.97</v>
      </c>
      <c r="F103">
        <v>777.11</v>
      </c>
    </row>
    <row r="104" spans="1:6" x14ac:dyDescent="0.25">
      <c r="A104" t="s">
        <v>201</v>
      </c>
      <c r="B104" t="s">
        <v>19</v>
      </c>
      <c r="C104">
        <v>12</v>
      </c>
      <c r="D104">
        <v>159.94999999999999</v>
      </c>
      <c r="E104">
        <v>127.97</v>
      </c>
      <c r="F104">
        <v>691.04</v>
      </c>
    </row>
    <row r="105" spans="1:6" x14ac:dyDescent="0.25">
      <c r="A105" t="s">
        <v>773</v>
      </c>
      <c r="B105" t="s">
        <v>19</v>
      </c>
      <c r="C105">
        <v>12</v>
      </c>
      <c r="D105">
        <v>0</v>
      </c>
      <c r="E105">
        <v>84.95</v>
      </c>
      <c r="F105">
        <v>305.82</v>
      </c>
    </row>
    <row r="106" spans="1:6" x14ac:dyDescent="0.25">
      <c r="A106" t="s">
        <v>866</v>
      </c>
      <c r="B106" t="s">
        <v>19</v>
      </c>
      <c r="C106">
        <v>12</v>
      </c>
      <c r="D106">
        <v>139.94999999999999</v>
      </c>
      <c r="E106">
        <v>97.97</v>
      </c>
      <c r="F10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4B3DF-35F5-44DD-8ACA-5AA7BF018570}">
  <dimension ref="A1:E84"/>
  <sheetViews>
    <sheetView tabSelected="1" topLeftCell="B1" workbookViewId="0">
      <selection activeCell="O19" sqref="O19"/>
    </sheetView>
  </sheetViews>
  <sheetFormatPr defaultRowHeight="13.8" x14ac:dyDescent="0.25"/>
  <cols>
    <col min="1" max="1" width="59.19921875" customWidth="1"/>
    <col min="3" max="3" width="17.3984375" customWidth="1"/>
    <col min="4" max="4" width="20.5" customWidth="1"/>
    <col min="5" max="5" width="11.09765625" customWidth="1"/>
  </cols>
  <sheetData>
    <row r="1" spans="1:5" x14ac:dyDescent="0.25">
      <c r="A1" s="20" t="s">
        <v>873</v>
      </c>
    </row>
    <row r="3" spans="1:5" x14ac:dyDescent="0.25">
      <c r="A3" s="21" t="s">
        <v>878</v>
      </c>
    </row>
    <row r="5" spans="1:5" x14ac:dyDescent="0.25">
      <c r="A5" t="s">
        <v>874</v>
      </c>
      <c r="B5" t="s">
        <v>830</v>
      </c>
      <c r="C5" t="s">
        <v>875</v>
      </c>
      <c r="D5" t="s">
        <v>876</v>
      </c>
      <c r="E5" t="s">
        <v>877</v>
      </c>
    </row>
    <row r="6" spans="1:5" x14ac:dyDescent="0.25">
      <c r="A6" t="str">
        <f>VLOOKUP(Jan!A2, Jan!A:A, 1, FALSE)</f>
        <v>Women's adidas Originals Supercourt RX Shoes</v>
      </c>
      <c r="B6">
        <v>1</v>
      </c>
      <c r="C6">
        <f>VLOOKUP(Jan!D2, Jan!D:D, 1, FALSE)</f>
        <v>139.99</v>
      </c>
      <c r="D6">
        <f>VLOOKUP(Jan!E2, Jan!E:E, 1, FALSE)</f>
        <v>139.99</v>
      </c>
      <c r="E6">
        <f>VLOOKUP(Jan!F2, Jan!F:F, 1, FALSE)</f>
        <v>21922.43</v>
      </c>
    </row>
    <row r="7" spans="1:5" x14ac:dyDescent="0.25">
      <c r="A7" t="str">
        <f>VLOOKUP(Feb!A2, Feb!A:A, 1, FALSE)</f>
        <v>Men's adidas Running Ultraboost 20 Shoes</v>
      </c>
      <c r="B7">
        <v>2</v>
      </c>
      <c r="C7">
        <f>VLOOKUP(Feb!D2, Feb!D:D, 1, FALSE)</f>
        <v>179.99</v>
      </c>
      <c r="D7">
        <f>VLOOKUP(Feb!E2, Feb!E:E, 1, FALSE)</f>
        <v>179.99</v>
      </c>
      <c r="E7">
        <f>VLOOKUP(Feb!F2, Feb!F:F, 1, FALSE)</f>
        <v>28510.42</v>
      </c>
    </row>
    <row r="8" spans="1:5" x14ac:dyDescent="0.25">
      <c r="A8" t="str">
        <f>VLOOKUP(Mar!A2, Mar!A:A, 1, FALSE)</f>
        <v>Women's Running Ultraboost 20 Shoes</v>
      </c>
      <c r="B8">
        <v>3</v>
      </c>
      <c r="C8">
        <f>VLOOKUP(Mar!D2, Mar!D:D, 1, FALSE)</f>
        <v>169.99</v>
      </c>
      <c r="D8">
        <f>VLOOKUP(Mar!E2, Mar!E:E, 1, FALSE)</f>
        <v>169.99</v>
      </c>
      <c r="E8">
        <f>VLOOKUP(Mar!F2, Mar!F:F, 1, FALSE)</f>
        <v>21112.76</v>
      </c>
    </row>
    <row r="9" spans="1:5" x14ac:dyDescent="0.25">
      <c r="A9" t="str">
        <f>VLOOKUP(April!A2, April!A:A, 1, FALSE)</f>
        <v>Men's adidas Running Universal Works Ultraboost 19 Shoes</v>
      </c>
      <c r="B9">
        <v>4</v>
      </c>
      <c r="C9">
        <f>VLOOKUP(April!D2, April!D:D, 1, FALSE)</f>
        <v>199.99</v>
      </c>
      <c r="D9">
        <f>VLOOKUP(April!E2, April!E:E, 1, FALSE)</f>
        <v>199.99</v>
      </c>
      <c r="E9">
        <f>VLOOKUP(April!F2, April!F:F, 1, FALSE)</f>
        <v>33838.31</v>
      </c>
    </row>
    <row r="10" spans="1:5" x14ac:dyDescent="0.25">
      <c r="A10" t="str">
        <f>VLOOKUP(May!A2,  May!A:A, 1, FALSE)</f>
        <v>Men's Originals NMD_R1 Shoes</v>
      </c>
      <c r="B10">
        <v>5</v>
      </c>
      <c r="C10">
        <f>VLOOKUP(May!D2, May!D:D, 1, FALSE)</f>
        <v>129.99</v>
      </c>
      <c r="D10">
        <f>VLOOKUP(May!E2, May!E:E, 1, FALSE)</f>
        <v>129.99</v>
      </c>
      <c r="E10">
        <f>VLOOKUP(May!F2, May!F:F, 1, FALSE)</f>
        <v>20590.419999999998</v>
      </c>
    </row>
    <row r="11" spans="1:5" x14ac:dyDescent="0.25">
      <c r="A11" t="str">
        <f>VLOOKUP(Jun!A2,  Jun!A:A, 1, FALSE)</f>
        <v>Unisex Originals CRAIG GREEN KONTUUR II SHOES</v>
      </c>
      <c r="B11">
        <v>6</v>
      </c>
      <c r="C11">
        <f>VLOOKUP(Jun!D2, Jun!D:D, 1, FALSE)</f>
        <v>239.99</v>
      </c>
      <c r="D11">
        <f>VLOOKUP(Jun!E2, Jun!E:E, 1, FALSE)</f>
        <v>239.99</v>
      </c>
      <c r="E11">
        <f>VLOOKUP(Jun!F2, Jun!F:F, 1, FALSE)</f>
        <v>37150.449999999997</v>
      </c>
    </row>
    <row r="12" spans="1:5" x14ac:dyDescent="0.25">
      <c r="A12" t="str">
        <f>VLOOKUP(July!A2,  July!A:A, 1, FALSE)</f>
        <v>Men's adidas Running Ultraboost 19 Shoes</v>
      </c>
      <c r="B12">
        <v>7</v>
      </c>
      <c r="C12">
        <f>VLOOKUP(July!D2, July!D:D, 1, FALSE)</f>
        <v>179.99</v>
      </c>
      <c r="D12">
        <f>VLOOKUP(July!E2, July!E:E, 1, FALSE)</f>
        <v>125.99</v>
      </c>
      <c r="E12">
        <f>VLOOKUP(July!F2, July!F:F, 1, FALSE)</f>
        <v>19730.03</v>
      </c>
    </row>
    <row r="13" spans="1:5" x14ac:dyDescent="0.25">
      <c r="A13" t="str">
        <f>VLOOKUP(Aug!A2,  Aug!A:A, 1, FALSE)</f>
        <v>Men's adidas Running Ultraboost 19 Star Wars Shoes</v>
      </c>
      <c r="B13">
        <v>8</v>
      </c>
      <c r="C13">
        <f>VLOOKUP(Aug!D2, Aug!D:D, 1, FALSE)</f>
        <v>199.99</v>
      </c>
      <c r="D13">
        <f>VLOOKUP(Aug!E2, Aug!E:E, 1, FALSE)</f>
        <v>199.99</v>
      </c>
      <c r="E13">
        <f>VLOOKUP(Aug!F2, Aug!F:F, 1, FALSE)</f>
        <v>17279.14</v>
      </c>
    </row>
    <row r="14" spans="1:5" x14ac:dyDescent="0.25">
      <c r="A14" t="str">
        <f>VLOOKUP(Sep!A2,  Sep!A:A, 1, FALSE)</f>
        <v>Women's adidas by Stella Mccartney Running UltraBoost T Shoes</v>
      </c>
      <c r="B14">
        <v>9</v>
      </c>
      <c r="C14">
        <f>VLOOKUP(Sep!D2, Sep!D:D, 1, FALSE)</f>
        <v>179.99</v>
      </c>
      <c r="D14">
        <f>VLOOKUP(Sep!E2, Sep!E:E, 1, FALSE)</f>
        <v>179.99</v>
      </c>
      <c r="E14">
        <f>VLOOKUP(Sep!F2, Sep!F:F, 1, FALSE)</f>
        <v>24622.63</v>
      </c>
    </row>
    <row r="15" spans="1:5" x14ac:dyDescent="0.25">
      <c r="A15" t="str">
        <f>VLOOKUP(Oct!A2,  Oct!A:A, 1, FALSE)</f>
        <v>Women's adidas Originals ZX Torsion Shoes</v>
      </c>
      <c r="B15">
        <v>10</v>
      </c>
      <c r="C15">
        <f>VLOOKUP(Oct!D2, Oct!D:D, 1, FALSE)</f>
        <v>119.99</v>
      </c>
      <c r="D15">
        <f>VLOOKUP(Oct!E2, Oct!E:E, 1, FALSE)</f>
        <v>119.99</v>
      </c>
      <c r="E15">
        <f>VLOOKUP(Oct!F2, Oct!F:F, 1, FALSE)</f>
        <v>18574.45</v>
      </c>
    </row>
    <row r="16" spans="1:5" x14ac:dyDescent="0.25">
      <c r="A16" t="str">
        <f>VLOOKUP(Nov!A2,  Nov!A:A, 1, FALSE)</f>
        <v>Men's adidas Originals ZX 8000 Shoes</v>
      </c>
      <c r="B16">
        <v>11</v>
      </c>
      <c r="C16">
        <f>VLOOKUP(Nov!D2, Nov!D:D, 1, FALSE)</f>
        <v>129.99</v>
      </c>
      <c r="D16">
        <f>VLOOKUP(Nov!E2, Nov!E:E, 1, FALSE)</f>
        <v>129.99</v>
      </c>
      <c r="E16">
        <f>VLOOKUP(Nov!F2, Nov!F:F, 1, FALSE)</f>
        <v>20590.419999999998</v>
      </c>
    </row>
    <row r="17" spans="1:5" x14ac:dyDescent="0.25">
      <c r="A17" t="str">
        <f>VLOOKUP(Dec!A2,  Dec!A:A, 1, FALSE)</f>
        <v>Men's Originals White Mountaineering Lxcon Shoes</v>
      </c>
      <c r="B17">
        <v>12</v>
      </c>
      <c r="C17">
        <f>VLOOKUP(Dec!D2, Dec!D:D, 1, FALSE)</f>
        <v>219.99</v>
      </c>
      <c r="D17">
        <f>VLOOKUP(Dec!E2, Dec!E:E, 1, FALSE)</f>
        <v>219.99</v>
      </c>
      <c r="E17">
        <f>VLOOKUP(Dec!F2, Dec!F:F, 1, FALSE)</f>
        <v>18611.150000000001</v>
      </c>
    </row>
    <row r="20" spans="1:5" x14ac:dyDescent="0.25">
      <c r="A20" s="22" t="s">
        <v>879</v>
      </c>
    </row>
    <row r="22" spans="1:5" x14ac:dyDescent="0.25">
      <c r="A22" t="s">
        <v>874</v>
      </c>
      <c r="B22" t="s">
        <v>830</v>
      </c>
      <c r="C22" t="s">
        <v>875</v>
      </c>
      <c r="D22" t="s">
        <v>876</v>
      </c>
      <c r="E22" t="s">
        <v>877</v>
      </c>
    </row>
    <row r="23" spans="1:5" x14ac:dyDescent="0.25">
      <c r="A23" t="str">
        <f>VLOOKUP(Jan!A82, Jan!A:A, 1, FALSE)</f>
        <v>LeBron 16 Low</v>
      </c>
      <c r="B23">
        <v>1</v>
      </c>
      <c r="C23">
        <f>VLOOKUP(Jan!D82, Jan!D:D, 1, FALSE)</f>
        <v>139.94999999999999</v>
      </c>
      <c r="D23">
        <f>VLOOKUP(Jan!E82, Jan!E:E, 1, FALSE)</f>
        <v>111.97</v>
      </c>
      <c r="E23">
        <f>VLOOKUP(Jan!F82, Jan!F:F, 1, FALSE)</f>
        <v>3426.28</v>
      </c>
    </row>
    <row r="24" spans="1:5" x14ac:dyDescent="0.25">
      <c r="A24" t="str">
        <f>VLOOKUP(Feb!A89, Feb!A:A, 1, FALSE)</f>
        <v>Air Jordan XXXIII</v>
      </c>
      <c r="B24">
        <v>2</v>
      </c>
      <c r="C24">
        <f>VLOOKUP(Feb!D89, Feb!D:D, 1, FALSE)</f>
        <v>189.95</v>
      </c>
      <c r="D24">
        <f>VLOOKUP(Feb!E89, Feb!E:E, 1, FALSE)</f>
        <v>151.97</v>
      </c>
      <c r="E24">
        <f>VLOOKUP(Feb!F89, Feb!F:F, 1, FALSE)</f>
        <v>4650.28</v>
      </c>
    </row>
    <row r="25" spans="1:5" x14ac:dyDescent="0.25">
      <c r="A25" t="str">
        <f>VLOOKUP(Mar!A91, Mar!A:A, 1, FALSE)</f>
        <v>Nike Zoom Pegasus Turbo 2</v>
      </c>
      <c r="B25">
        <v>3</v>
      </c>
      <c r="C25">
        <f>VLOOKUP(Mar!D91, Mar!D:D, 1, FALSE)</f>
        <v>0</v>
      </c>
      <c r="D25">
        <f>VLOOKUP(Mar!E91, Mar!E:E, 1, FALSE)</f>
        <v>159.94999999999999</v>
      </c>
      <c r="E25">
        <f>VLOOKUP(Mar!F91, Mar!F:F, 1, FALSE)</f>
        <v>4030.74</v>
      </c>
    </row>
    <row r="26" spans="1:5" x14ac:dyDescent="0.25">
      <c r="A26" t="str">
        <f>VLOOKUP(April!A96, April!A:A, 1, FALSE)</f>
        <v>Zoom Freak 1</v>
      </c>
      <c r="B26">
        <v>4</v>
      </c>
      <c r="C26">
        <f>VLOOKUP(April!D96,  April!D:D, 1, FALSE)</f>
        <v>0</v>
      </c>
      <c r="D26">
        <f>VLOOKUP(April!E96,  April!E:E, 1, FALSE)</f>
        <v>99.95</v>
      </c>
      <c r="E26">
        <f>VLOOKUP(April!F96,  April!F:F, 1, FALSE)</f>
        <v>5397.3</v>
      </c>
    </row>
    <row r="27" spans="1:5" x14ac:dyDescent="0.25">
      <c r="A27" t="str">
        <f>VLOOKUP(May!A92, May!A:A, 1, FALSE)</f>
        <v>Nike Zoom Fly</v>
      </c>
      <c r="B27">
        <v>5</v>
      </c>
      <c r="C27">
        <f>VLOOKUP(May!D92,  May!D:D, 1, FALSE)</f>
        <v>0</v>
      </c>
      <c r="D27">
        <f>VLOOKUP(May!E92,  May!E:E, 1, FALSE)</f>
        <v>144.94999999999999</v>
      </c>
      <c r="E27">
        <f>VLOOKUP(May!F92,  May!F:F, 1, FALSE)</f>
        <v>27395.55</v>
      </c>
    </row>
    <row r="28" spans="1:5" x14ac:dyDescent="0.25">
      <c r="A28" t="str">
        <f>VLOOKUP(Jun!A82, Jun!A:A, 1, FALSE)</f>
        <v>Nike Air Max 720</v>
      </c>
      <c r="B28">
        <v>6</v>
      </c>
      <c r="C28">
        <f>VLOOKUP(Jun!D82,  Jun!D:D, 1, FALSE)</f>
        <v>159.94999999999999</v>
      </c>
      <c r="D28">
        <f>VLOOKUP(Jun!E82,  Jun!E:E, 1, FALSE)</f>
        <v>127.97</v>
      </c>
      <c r="E28">
        <f>VLOOKUP(Jun!F82,  Jun!F:F, 1, FALSE)</f>
        <v>14281.45</v>
      </c>
    </row>
    <row r="29" spans="1:5" x14ac:dyDescent="0.25">
      <c r="A29" t="str">
        <f>VLOOKUP(July!A84, July!A:A, 1, FALSE)</f>
        <v>Nike Zoom Fly 3</v>
      </c>
      <c r="B29">
        <v>7</v>
      </c>
      <c r="C29">
        <f>VLOOKUP(July!D84,  July!D:D, 1, FALSE)</f>
        <v>0</v>
      </c>
      <c r="D29">
        <f>VLOOKUP(July!E84,  July!E:E, 1, FALSE)</f>
        <v>139.94999999999999</v>
      </c>
      <c r="E29">
        <f>VLOOKUP(July!F84,  July!F:F, 1, FALSE)</f>
        <v>7557.3</v>
      </c>
    </row>
    <row r="30" spans="1:5" x14ac:dyDescent="0.25">
      <c r="A30" t="str">
        <f>VLOOKUP(Aug!A105, Aug!A:A, 1, FALSE)</f>
        <v>Nike Air Max 270</v>
      </c>
      <c r="B30">
        <v>8</v>
      </c>
      <c r="C30">
        <f>VLOOKUP(Aug!D105,  Aug!D:D, 1, FALSE)</f>
        <v>0</v>
      </c>
      <c r="D30">
        <f>VLOOKUP(Aug!E105,  Aug!E:E, 1, FALSE)</f>
        <v>139.94999999999999</v>
      </c>
      <c r="E30">
        <f>VLOOKUP(Aug!F105,  Aug!F:F, 1, FALSE)</f>
        <v>15870.33</v>
      </c>
    </row>
    <row r="31" spans="1:5" x14ac:dyDescent="0.25">
      <c r="A31" t="str">
        <f>VLOOKUP(Sep!A92, Sep!A:A, 1, FALSE)</f>
        <v>Nike iSPA React</v>
      </c>
      <c r="B31">
        <v>9</v>
      </c>
      <c r="C31">
        <f>VLOOKUP(Sep!D92,  Sep!D:D, 1, FALSE)</f>
        <v>0</v>
      </c>
      <c r="D31">
        <f>VLOOKUP(Sep!E92,  Sep!E:E, 1, FALSE)</f>
        <v>139.94999999999999</v>
      </c>
      <c r="E31">
        <f>VLOOKUP(Sep!F92,  Sep!F:F, 1, FALSE)</f>
        <v>3526.74</v>
      </c>
    </row>
    <row r="32" spans="1:5" x14ac:dyDescent="0.25">
      <c r="A32" t="str">
        <f>VLOOKUP(Oct!A98, Oct!A:A, 1, FALSE)</f>
        <v>Nike Tanjun</v>
      </c>
      <c r="B32">
        <v>10</v>
      </c>
      <c r="C32">
        <f>VLOOKUP(Oct!D98,  Oct!D:D, 1, FALSE)</f>
        <v>49.95</v>
      </c>
      <c r="D32">
        <f>VLOOKUP(Oct!E98,  Oct!E:E, 1, FALSE)</f>
        <v>39.97</v>
      </c>
      <c r="E32">
        <f>VLOOKUP(Oct!F98,  Oct!F:F, 1, FALSE)</f>
        <v>3813.14</v>
      </c>
    </row>
    <row r="33" spans="1:5" x14ac:dyDescent="0.25">
      <c r="A33" t="str">
        <f>VLOOKUP(Nov!A78, Nov!A:A, 1, FALSE)</f>
        <v>Nike Air Max 270 Flyknit</v>
      </c>
      <c r="B33">
        <v>11</v>
      </c>
      <c r="C33">
        <f>VLOOKUP(Nov!D78,  Nov!D:D, 1, FALSE)</f>
        <v>0</v>
      </c>
      <c r="D33">
        <f>VLOOKUP(Nov!E78,  Nov!E:E, 1, FALSE)</f>
        <v>159.94999999999999</v>
      </c>
      <c r="E33">
        <f>VLOOKUP(Nov!F78,  Nov!F:F, 1, FALSE)</f>
        <v>2879.1</v>
      </c>
    </row>
    <row r="34" spans="1:5" x14ac:dyDescent="0.25">
      <c r="A34" t="str">
        <f>VLOOKUP(Dec!A100, Dec!A:A, 1, FALSE)</f>
        <v>Nike Air Max 2017</v>
      </c>
      <c r="B34">
        <v>12</v>
      </c>
      <c r="C34">
        <f>VLOOKUP(Dec!D100,  Dec!D:D, 1, FALSE)</f>
        <v>0</v>
      </c>
      <c r="D34">
        <f>VLOOKUP(Dec!E100,  Dec!E:E, 1, FALSE)</f>
        <v>159.94999999999999</v>
      </c>
      <c r="E34">
        <f>VLOOKUP(Dec!F100,  Dec!F:F, 1, FALSE)</f>
        <v>20441.61</v>
      </c>
    </row>
    <row r="37" spans="1:5" x14ac:dyDescent="0.25">
      <c r="A37" s="23" t="s">
        <v>880</v>
      </c>
    </row>
    <row r="39" spans="1:5" x14ac:dyDescent="0.25">
      <c r="A39" t="s">
        <v>874</v>
      </c>
      <c r="B39" t="s">
        <v>830</v>
      </c>
      <c r="C39" t="s">
        <v>875</v>
      </c>
      <c r="D39" t="s">
        <v>876</v>
      </c>
      <c r="E39" t="s">
        <v>877</v>
      </c>
    </row>
    <row r="40" spans="1:5" x14ac:dyDescent="0.25">
      <c r="A40" t="str">
        <f>VLOOKUP(Jan!A78, Jan!A:A, 1, FALSE)</f>
        <v>WOMEN'S ADIDAS SPORT INSPIRED CLOUDFOAM ULTIMATE SHOES</v>
      </c>
      <c r="B40">
        <v>1</v>
      </c>
      <c r="C40">
        <f>VLOOKUP(Jan!D78, Jan!D:D, 1, FALSE)</f>
        <v>65.989999999999995</v>
      </c>
      <c r="D40">
        <f>VLOOKUP(Jan!E78, Jan!E:E, 1, FALSE)</f>
        <v>32.99</v>
      </c>
      <c r="E40">
        <f>VLOOKUP(Jan!F78, Jan!F:F, 1, FALSE)</f>
        <v>118.76</v>
      </c>
    </row>
    <row r="41" spans="1:5" x14ac:dyDescent="0.25">
      <c r="A41" t="str">
        <f>VLOOKUP(Feb!A84, Feb!A:A, 1, FALSE)</f>
        <v>Men's adidas Running Puaro Shoes</v>
      </c>
      <c r="B41">
        <v>2</v>
      </c>
      <c r="C41">
        <f>VLOOKUP(Feb!D84, Feb!D:D, 1, FALSE)</f>
        <v>49.99</v>
      </c>
      <c r="D41">
        <f>VLOOKUP(Feb!E84, Feb!E:E, 1, FALSE)</f>
        <v>24.99</v>
      </c>
      <c r="E41">
        <f>VLOOKUP(Feb!F84, Feb!F:F, 1, FALSE)</f>
        <v>0</v>
      </c>
    </row>
    <row r="42" spans="1:5" x14ac:dyDescent="0.25">
      <c r="A42" t="str">
        <f>VLOOKUP(Mar!A86, Mar!A:A, 1, FALSE)</f>
        <v>Men's adidas Originals X_PLR Shoes</v>
      </c>
      <c r="B42">
        <v>3</v>
      </c>
      <c r="C42">
        <f>VLOOKUP(Mar!D86, Mar!D:D, 1, FALSE)</f>
        <v>75.989999999999995</v>
      </c>
      <c r="D42">
        <f>VLOOKUP(Mar!E86, Mar!E:E, 1, FALSE)</f>
        <v>45.59</v>
      </c>
      <c r="E42">
        <f>VLOOKUP(Mar!F86, Mar!F:F, 1, FALSE)</f>
        <v>0</v>
      </c>
    </row>
    <row r="43" spans="1:5" x14ac:dyDescent="0.25">
      <c r="A43" t="str">
        <f>VLOOKUP(April!A92, April!A:A, 1, FALSE)</f>
        <v>Men's adidas Swim Salon Slippers</v>
      </c>
      <c r="B43">
        <v>4</v>
      </c>
      <c r="C43">
        <f>VLOOKUP(April!D92, April!D:D, 1, FALSE)</f>
        <v>14.99</v>
      </c>
      <c r="D43">
        <f>VLOOKUP(April!E92, April!E:E, 1, FALSE)</f>
        <v>8.99</v>
      </c>
      <c r="E43">
        <f>VLOOKUP(April!F92, April!F:F, 1, FALSE)</f>
        <v>16.18</v>
      </c>
    </row>
    <row r="44" spans="1:5" x14ac:dyDescent="0.25">
      <c r="A44" t="str">
        <f>VLOOKUP(May!A88, May!A:A, 1, FALSE)</f>
        <v>Men's adidas Running Asweerun Shoes</v>
      </c>
      <c r="B44">
        <v>5</v>
      </c>
      <c r="C44">
        <f>VLOOKUP(May!D88, May!D:D, 1, FALSE)</f>
        <v>55.99</v>
      </c>
      <c r="D44">
        <f>VLOOKUP(May!E88, May!E:E, 1, FALSE)</f>
        <v>27.99</v>
      </c>
      <c r="E44">
        <f>VLOOKUP(May!F88, May!F:F, 1, FALSE)</f>
        <v>100.76</v>
      </c>
    </row>
    <row r="45" spans="1:5" x14ac:dyDescent="0.25">
      <c r="A45" t="str">
        <f>VLOOKUP(Jun!A78, Jun!A:A, 1, FALSE)</f>
        <v>Men's adidas Outdoor Elevate 2018 Sandals</v>
      </c>
      <c r="B45">
        <v>6</v>
      </c>
      <c r="C45">
        <f>VLOOKUP(Jun!D78, Jun!D:D, 1, FALSE)</f>
        <v>27.99</v>
      </c>
      <c r="D45">
        <f>VLOOKUP(Jun!E78, Jun!E:E, 1, FALSE)</f>
        <v>16.79</v>
      </c>
      <c r="E45">
        <f>VLOOKUP(Jun!F78, Jun!F:F, 1, FALSE)</f>
        <v>60.44</v>
      </c>
    </row>
    <row r="46" spans="1:5" x14ac:dyDescent="0.25">
      <c r="A46" t="str">
        <f>VLOOKUP(July!A80, July!A:A, 1, FALSE)</f>
        <v>Women's adidas SWIM BRIZO 4.0 Slippers</v>
      </c>
      <c r="B46">
        <v>7</v>
      </c>
      <c r="C46">
        <f>VLOOKUP(July!D80, July!D:D, 1, FALSE)</f>
        <v>14.99</v>
      </c>
      <c r="D46">
        <f>VLOOKUP(July!E80, July!E:E, 1, FALSE)</f>
        <v>6</v>
      </c>
      <c r="E46">
        <f>VLOOKUP(July!F80, July!F:F, 1, FALSE)</f>
        <v>0</v>
      </c>
    </row>
    <row r="47" spans="1:5" x14ac:dyDescent="0.25">
      <c r="A47" t="str">
        <f>VLOOKUP(Aug!A101, Aug!A:A, 1, FALSE)</f>
        <v>Men's adidas Running Rush Shoes</v>
      </c>
      <c r="B47">
        <v>8</v>
      </c>
      <c r="C47">
        <f>VLOOKUP(Aug!D101, Aug!D:D, 1, FALSE)</f>
        <v>35.99</v>
      </c>
      <c r="D47">
        <f>VLOOKUP(Aug!E101, Aug!E:E, 1, FALSE)</f>
        <v>17.989999999999998</v>
      </c>
      <c r="E47">
        <f>VLOOKUP(Aug!F101, Aug!F:F, 1, FALSE)</f>
        <v>32.380000000000003</v>
      </c>
    </row>
    <row r="48" spans="1:5" x14ac:dyDescent="0.25">
      <c r="A48" t="str">
        <f>VLOOKUP(Sep!A88, Sep!A:A, 1, FALSE)</f>
        <v>MEN'S ADIDAS RUNNING GALAXY 4 SHOES</v>
      </c>
      <c r="B48">
        <v>9</v>
      </c>
      <c r="C48">
        <f>VLOOKUP(Sep!D88, Sep!D:D, 1, FALSE)</f>
        <v>52.99</v>
      </c>
      <c r="D48">
        <f>VLOOKUP(Sep!E88, Sep!E:E, 1, FALSE)</f>
        <v>26.49</v>
      </c>
      <c r="E48">
        <f>VLOOKUP(Sep!F88, Sep!F:F, 1, FALSE)</f>
        <v>47.68</v>
      </c>
    </row>
    <row r="49" spans="1:5" x14ac:dyDescent="0.25">
      <c r="A49" t="str">
        <f>VLOOKUP(Oct!A94, Oct!A:A, 1, FALSE)</f>
        <v>Women's adidas Swimming Eezay 2019 Slippers</v>
      </c>
      <c r="B49">
        <v>10</v>
      </c>
      <c r="C49">
        <f>VLOOKUP(Oct!D94, Oct!D:D, 1, FALSE)</f>
        <v>14.99</v>
      </c>
      <c r="D49">
        <f>VLOOKUP(Oct!E94, Oct!E:E, 1, FALSE)</f>
        <v>8.99</v>
      </c>
      <c r="E49">
        <f>VLOOKUP(Oct!F94, Oct!F:F, 1, FALSE)</f>
        <v>32.36</v>
      </c>
    </row>
    <row r="50" spans="1:5" x14ac:dyDescent="0.25">
      <c r="A50" t="str">
        <f>VLOOKUP(Nov!A74, Nov!A:A, 1, FALSE)</f>
        <v>Men's Running RapidUs Shoes</v>
      </c>
      <c r="B50">
        <v>11</v>
      </c>
      <c r="C50">
        <f>VLOOKUP(Nov!D74, Nov!D:D, 1, FALSE)</f>
        <v>55.99</v>
      </c>
      <c r="D50">
        <f>VLOOKUP(Nov!E74, Nov!E:E, 1, FALSE)</f>
        <v>55.99</v>
      </c>
      <c r="E50">
        <f>VLOOKUP(Nov!F74, Nov!F:F, 1, FALSE)</f>
        <v>0</v>
      </c>
    </row>
    <row r="51" spans="1:5" x14ac:dyDescent="0.25">
      <c r="A51" t="str">
        <f>VLOOKUP(Dec!A96, Dec!A:A, 1, FALSE)</f>
        <v>Men's adidas Running Zeta 1.0 Shoes</v>
      </c>
      <c r="B51">
        <v>12</v>
      </c>
      <c r="C51">
        <f>VLOOKUP(Dec!D96, Dec!D:D, 1, FALSE)</f>
        <v>59.99</v>
      </c>
      <c r="D51">
        <f>VLOOKUP(Dec!E96, Dec!E:E, 1, FALSE)</f>
        <v>29.99</v>
      </c>
      <c r="E51">
        <f>VLOOKUP(Dec!F96, Dec!F:F, 1, FALSE)</f>
        <v>0</v>
      </c>
    </row>
    <row r="54" spans="1:5" x14ac:dyDescent="0.25">
      <c r="A54" s="24" t="s">
        <v>881</v>
      </c>
    </row>
    <row r="56" spans="1:5" x14ac:dyDescent="0.25">
      <c r="A56" t="s">
        <v>874</v>
      </c>
      <c r="B56" t="s">
        <v>830</v>
      </c>
      <c r="C56" t="s">
        <v>875</v>
      </c>
      <c r="D56" t="s">
        <v>876</v>
      </c>
      <c r="E56" t="s">
        <v>877</v>
      </c>
    </row>
    <row r="57" spans="1:5" x14ac:dyDescent="0.25">
      <c r="A57" t="str">
        <f>VLOOKUP(Jan!A95, Jan!A:A, 1, FALSE)</f>
        <v>Nike Zoom KD11 EP</v>
      </c>
      <c r="B57">
        <v>1</v>
      </c>
      <c r="C57">
        <f>VLOOKUP(Jan!D95, Jan!D:D, 1, FALSE)</f>
        <v>0</v>
      </c>
      <c r="D57">
        <f>VLOOKUP(Jan!E95, Jan!E:E, 1, FALSE)</f>
        <v>149.94999999999999</v>
      </c>
      <c r="E57">
        <f>VLOOKUP(Jan!F95, Jan!F:F, 1, FALSE)</f>
        <v>0</v>
      </c>
    </row>
    <row r="58" spans="1:5" x14ac:dyDescent="0.25">
      <c r="A58" t="str">
        <f>VLOOKUP(Feb!A106, Feb!A:A, 1, FALSE)</f>
        <v>Nike Metcon 5 Premium</v>
      </c>
      <c r="B58">
        <v>2</v>
      </c>
      <c r="C58">
        <f>VLOOKUP(Feb!D106, Feb!D:D, 1, FALSE)</f>
        <v>0</v>
      </c>
      <c r="D58">
        <f>VLOOKUP(Feb!E106, Feb!E:E, 1, FALSE)</f>
        <v>119.95</v>
      </c>
      <c r="E58">
        <f>VLOOKUP(Feb!F106, Feb!F:F, 1, FALSE)</f>
        <v>0</v>
      </c>
    </row>
    <row r="59" spans="1:5" x14ac:dyDescent="0.25">
      <c r="A59" t="str">
        <f>VLOOKUP(Mar!A105, Mar!A:A, 1, FALSE)</f>
        <v>Nike Phantom Vision 2 Academy Dynamic Fit MG</v>
      </c>
      <c r="B59">
        <v>3</v>
      </c>
      <c r="C59">
        <f>VLOOKUP(Mar!D105, Mar!D:D, 1, FALSE)</f>
        <v>0</v>
      </c>
      <c r="D59">
        <f>VLOOKUP(Mar!E105, Mar!E:E, 1, FALSE)</f>
        <v>84.95</v>
      </c>
      <c r="E59">
        <f>VLOOKUP(Mar!F105, Mar!F:F, 1, FALSE)</f>
        <v>0</v>
      </c>
    </row>
    <row r="60" spans="1:5" x14ac:dyDescent="0.25">
      <c r="A60" t="str">
        <f>VLOOKUP(April!A112, April!A:A, 1, FALSE)</f>
        <v>Nike React Metcon AMP</v>
      </c>
      <c r="B60">
        <v>4</v>
      </c>
      <c r="C60">
        <f>VLOOKUP(April!D112, April!D:D, 1, FALSE)</f>
        <v>0</v>
      </c>
      <c r="D60">
        <f>VLOOKUP(April!E112, April!E:E, 1, FALSE)</f>
        <v>139.94999999999999</v>
      </c>
      <c r="E60">
        <f>VLOOKUP(April!F112, April!F:F, 1, FALSE)</f>
        <v>0</v>
      </c>
    </row>
    <row r="61" spans="1:5" x14ac:dyDescent="0.25">
      <c r="A61" t="str">
        <f>VLOOKUP(May!A110, May!A:A, 1, FALSE)</f>
        <v>Nike SB Chron Solarsoft Premium</v>
      </c>
      <c r="B61">
        <v>5</v>
      </c>
      <c r="C61">
        <f>VLOOKUP(May!D110, May!D:D, 1, FALSE)</f>
        <v>0</v>
      </c>
      <c r="D61">
        <f>VLOOKUP(May!E110, May!E:E, 1, FALSE)</f>
        <v>59.95</v>
      </c>
      <c r="E61">
        <f>VLOOKUP(May!F110, May!F:F, 1, FALSE)</f>
        <v>0</v>
      </c>
    </row>
    <row r="62" spans="1:5" x14ac:dyDescent="0.25">
      <c r="A62" t="str">
        <f>VLOOKUP(Jun!A104, Jun!A:A, 1, FALSE)</f>
        <v>Nike Precision 4</v>
      </c>
      <c r="B62">
        <v>6</v>
      </c>
      <c r="C62">
        <f>VLOOKUP(Jun!D104, Jun!D:D, 1, FALSE)</f>
        <v>0</v>
      </c>
      <c r="D62">
        <f>VLOOKUP(Jun!E104, Jun!E:E, 1, FALSE)</f>
        <v>54.95</v>
      </c>
      <c r="E62">
        <f>VLOOKUP(Jun!F104, Jun!F:F, 1, FALSE)</f>
        <v>0</v>
      </c>
    </row>
    <row r="63" spans="1:5" x14ac:dyDescent="0.25">
      <c r="A63" t="str">
        <f>VLOOKUP(July!A100, July!A:A, 1, FALSE)</f>
        <v>Nike Daybreak</v>
      </c>
      <c r="B63">
        <v>7</v>
      </c>
      <c r="C63">
        <f>VLOOKUP(July!D100, July!D:D, 1, FALSE)</f>
        <v>0</v>
      </c>
      <c r="D63">
        <f>VLOOKUP(July!E100, July!E:E, 1, FALSE)</f>
        <v>99.95</v>
      </c>
      <c r="E63">
        <f>VLOOKUP(July!F100, July!F:F, 1, FALSE)</f>
        <v>0</v>
      </c>
    </row>
    <row r="64" spans="1:5" x14ac:dyDescent="0.25">
      <c r="A64" t="str">
        <f>VLOOKUP(Aug!A122, Aug!A:A, 1, FALSE)</f>
        <v>Nike SB Charge Slip Premium</v>
      </c>
      <c r="B64">
        <v>8</v>
      </c>
      <c r="C64">
        <f>VLOOKUP(Aug!D122, Aug!D:D, 1, FALSE)</f>
        <v>0</v>
      </c>
      <c r="D64">
        <f>VLOOKUP(Aug!E122, Aug!E:E, 1, FALSE)</f>
        <v>54.95</v>
      </c>
      <c r="E64">
        <f>VLOOKUP(Aug!F122, Aug!F:F, 1, FALSE)</f>
        <v>0</v>
      </c>
    </row>
    <row r="65" spans="1:5" x14ac:dyDescent="0.25">
      <c r="A65" t="str">
        <f>VLOOKUP(Sep!A106, Sep!A:A, 1, FALSE)</f>
        <v>Zoom LeBron 3 QS</v>
      </c>
      <c r="B65">
        <v>9</v>
      </c>
      <c r="C65">
        <f>VLOOKUP(Sep!D106, Sep!D:D, 1, FALSE)</f>
        <v>0</v>
      </c>
      <c r="D65">
        <f>VLOOKUP(Sep!E106, Sep!E:E, 1, FALSE)</f>
        <v>149.94999999999999</v>
      </c>
      <c r="E65">
        <f>VLOOKUP(Sep!F106, Sep!F:F, 1, FALSE)</f>
        <v>0</v>
      </c>
    </row>
    <row r="66" spans="1:5" x14ac:dyDescent="0.25">
      <c r="A66" t="str">
        <f>VLOOKUP(Oct!A123, Oct!A:A, 1, FALSE)</f>
        <v>Nike Offcourt SE</v>
      </c>
      <c r="B66">
        <v>10</v>
      </c>
      <c r="C66">
        <f>VLOOKUP(Oct!D123, Oct!D:D, 1, FALSE)</f>
        <v>0</v>
      </c>
      <c r="D66">
        <f>VLOOKUP(Oct!E123, Oct!E:E, 1, FALSE)</f>
        <v>29.95</v>
      </c>
      <c r="E66">
        <f>VLOOKUP(Oct!F123, Oct!F:F, 1, FALSE)</f>
        <v>0</v>
      </c>
    </row>
    <row r="67" spans="1:5" x14ac:dyDescent="0.25">
      <c r="A67" t="str">
        <f>VLOOKUP(Nov!A93, Nov!A:A, 1, FALSE)</f>
        <v>Nike Metcon 5 AMP</v>
      </c>
      <c r="B67">
        <v>11</v>
      </c>
      <c r="C67">
        <f>VLOOKUP(Nov!D93, Nov!D:D, 1, FALSE)</f>
        <v>0</v>
      </c>
      <c r="D67">
        <f>VLOOKUP(Nov!E93, Nov!E:E, 1, FALSE)</f>
        <v>119.95</v>
      </c>
      <c r="E67">
        <f>VLOOKUP(Nov!F93, Nov!F:F, 1, FALSE)</f>
        <v>0</v>
      </c>
    </row>
    <row r="68" spans="1:5" x14ac:dyDescent="0.25">
      <c r="A68" t="str">
        <f>VLOOKUP(Dec!A106, Dec!A:A, 1, FALSE)</f>
        <v>Nike React City</v>
      </c>
      <c r="B68">
        <v>12</v>
      </c>
      <c r="C68">
        <f>VLOOKUP(Dec!D106, Dec!D:D, 1, FALSE)</f>
        <v>139.94999999999999</v>
      </c>
      <c r="D68">
        <f>VLOOKUP(Dec!E106, Dec!E:E, 1, FALSE)</f>
        <v>97.97</v>
      </c>
      <c r="E68">
        <f>VLOOKUP(Dec!F106, Dec!F:F, 1, FALSE)</f>
        <v>0</v>
      </c>
    </row>
    <row r="72" spans="1:5" x14ac:dyDescent="0.25">
      <c r="B72" s="2" t="s">
        <v>830</v>
      </c>
      <c r="C72" t="s">
        <v>883</v>
      </c>
      <c r="D72" t="s">
        <v>882</v>
      </c>
    </row>
    <row r="73" spans="1:5" x14ac:dyDescent="0.25">
      <c r="B73" s="3">
        <v>1</v>
      </c>
      <c r="C73">
        <v>3426.28</v>
      </c>
      <c r="D73">
        <v>21922.43</v>
      </c>
    </row>
    <row r="74" spans="1:5" x14ac:dyDescent="0.25">
      <c r="B74" s="4">
        <v>2</v>
      </c>
      <c r="C74">
        <v>4650.28</v>
      </c>
      <c r="D74">
        <v>28510.42</v>
      </c>
    </row>
    <row r="75" spans="1:5" x14ac:dyDescent="0.25">
      <c r="B75" s="3">
        <v>3</v>
      </c>
      <c r="C75">
        <v>4030.74</v>
      </c>
      <c r="D75">
        <v>21112.76</v>
      </c>
    </row>
    <row r="76" spans="1:5" x14ac:dyDescent="0.25">
      <c r="B76" s="4">
        <v>4</v>
      </c>
      <c r="C76">
        <v>5397.3</v>
      </c>
      <c r="D76">
        <v>33838.31</v>
      </c>
    </row>
    <row r="77" spans="1:5" x14ac:dyDescent="0.25">
      <c r="B77" s="3">
        <v>5</v>
      </c>
      <c r="C77">
        <v>27395.55</v>
      </c>
      <c r="D77">
        <v>20590.419999999998</v>
      </c>
    </row>
    <row r="78" spans="1:5" x14ac:dyDescent="0.25">
      <c r="B78" s="4">
        <v>6</v>
      </c>
      <c r="C78">
        <v>14281.45</v>
      </c>
      <c r="D78">
        <v>37150.449999999997</v>
      </c>
    </row>
    <row r="79" spans="1:5" x14ac:dyDescent="0.25">
      <c r="B79" s="3">
        <v>7</v>
      </c>
      <c r="C79">
        <v>7557.3</v>
      </c>
      <c r="D79">
        <v>19730.03</v>
      </c>
    </row>
    <row r="80" spans="1:5" x14ac:dyDescent="0.25">
      <c r="B80" s="4">
        <v>8</v>
      </c>
      <c r="C80">
        <v>15870.33</v>
      </c>
      <c r="D80">
        <v>17279.14</v>
      </c>
    </row>
    <row r="81" spans="2:4" x14ac:dyDescent="0.25">
      <c r="B81" s="3">
        <v>9</v>
      </c>
      <c r="C81">
        <v>3526.74</v>
      </c>
      <c r="D81">
        <v>24622.63</v>
      </c>
    </row>
    <row r="82" spans="2:4" x14ac:dyDescent="0.25">
      <c r="B82" s="4">
        <v>10</v>
      </c>
      <c r="C82">
        <v>3813.14</v>
      </c>
      <c r="D82">
        <v>18574.45</v>
      </c>
    </row>
    <row r="83" spans="2:4" x14ac:dyDescent="0.25">
      <c r="B83" s="3">
        <v>11</v>
      </c>
      <c r="C83">
        <v>2879.1</v>
      </c>
      <c r="D83">
        <v>20590.419999999998</v>
      </c>
    </row>
    <row r="84" spans="2:4" x14ac:dyDescent="0.25">
      <c r="B84" s="4">
        <v>12</v>
      </c>
      <c r="C84">
        <v>20441.61</v>
      </c>
      <c r="D84">
        <v>18611.150000000001</v>
      </c>
    </row>
  </sheetData>
  <pageMargins left="0.7" right="0.7" top="0.75" bottom="0.75" header="0.3" footer="0.3"/>
  <pageSetup paperSize="9" orientation="portrait" horizontalDpi="0" verticalDpi="0" r:id="rId1"/>
  <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92158-8E80-44C6-9C14-5A53D7674303}">
  <dimension ref="A1:N95"/>
  <sheetViews>
    <sheetView workbookViewId="0">
      <selection activeCell="I2" sqref="I2"/>
    </sheetView>
  </sheetViews>
  <sheetFormatPr defaultRowHeight="13.8" x14ac:dyDescent="0.25"/>
  <cols>
    <col min="1" max="1" width="55.3984375" customWidth="1"/>
    <col min="2" max="2" width="9.69921875" customWidth="1"/>
    <col min="4" max="4" width="11.59765625" customWidth="1"/>
    <col min="5" max="5" width="12.296875" customWidth="1"/>
    <col min="6" max="6" width="10.69921875" customWidth="1"/>
    <col min="9" max="9" width="38.796875" customWidth="1"/>
    <col min="10" max="10" width="12.296875" customWidth="1"/>
    <col min="11" max="11" width="11.3984375" customWidth="1"/>
    <col min="12" max="12" width="16" customWidth="1"/>
    <col min="13" max="13" width="15.69921875" customWidth="1"/>
    <col min="14" max="14" width="10.3984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789</v>
      </c>
      <c r="E1" t="s">
        <v>790</v>
      </c>
      <c r="F1" t="s">
        <v>3</v>
      </c>
      <c r="I1" s="8" t="s">
        <v>788</v>
      </c>
      <c r="J1" s="9" t="s">
        <v>789</v>
      </c>
      <c r="K1" s="9" t="s">
        <v>792</v>
      </c>
      <c r="L1" s="9" t="s">
        <v>793</v>
      </c>
      <c r="M1" s="9" t="s">
        <v>791</v>
      </c>
      <c r="N1" s="9" t="s">
        <v>794</v>
      </c>
    </row>
    <row r="2" spans="1:14" x14ac:dyDescent="0.25">
      <c r="A2" t="s">
        <v>7</v>
      </c>
      <c r="B2" t="s">
        <v>5</v>
      </c>
      <c r="C2">
        <v>1</v>
      </c>
      <c r="D2">
        <v>139.99</v>
      </c>
      <c r="E2">
        <v>139.99</v>
      </c>
      <c r="F2">
        <v>21922.43</v>
      </c>
      <c r="I2" s="6" t="str">
        <f>VLOOKUP(A2, A:A, 1, FALSE)</f>
        <v>Women's adidas Originals Supercourt RX Shoes</v>
      </c>
      <c r="J2" s="5">
        <f>VLOOKUP(D2, D:D, 1, FALSE)</f>
        <v>139.99</v>
      </c>
      <c r="K2" s="5">
        <f>VLOOKUP(E2, E:E,1, FALSE)</f>
        <v>139.99</v>
      </c>
      <c r="L2" s="5">
        <f>MAX(F2:F78)</f>
        <v>21922.43</v>
      </c>
      <c r="M2" s="5">
        <f>ROUND(F2/E2,0)</f>
        <v>157</v>
      </c>
      <c r="N2" s="5">
        <f>((K2-J2)/J2)</f>
        <v>0</v>
      </c>
    </row>
    <row r="3" spans="1:14" ht="26.4" x14ac:dyDescent="0.25">
      <c r="A3" t="s">
        <v>9</v>
      </c>
      <c r="B3" t="s">
        <v>5</v>
      </c>
      <c r="C3">
        <v>1</v>
      </c>
      <c r="D3">
        <v>109.99</v>
      </c>
      <c r="E3">
        <v>109.99</v>
      </c>
      <c r="F3">
        <v>16828.47</v>
      </c>
      <c r="I3" s="10" t="str">
        <f>VLOOKUP(A78, A:A, 1, FALSE)</f>
        <v>WOMEN'S ADIDAS SPORT INSPIRED CLOUDFOAM ULTIMATE SHOES</v>
      </c>
      <c r="J3" s="5">
        <f>VLOOKUP(D78, D:D, 1, FALSE)</f>
        <v>65.989999999999995</v>
      </c>
      <c r="K3" s="5">
        <f>VLOOKUP(E78, E:E, 1, FALSE)</f>
        <v>32.99</v>
      </c>
      <c r="L3" s="5">
        <f>MIN(F2:F78)</f>
        <v>118.76</v>
      </c>
      <c r="M3" s="5">
        <f>ROUND(F3/E3,0)</f>
        <v>153</v>
      </c>
      <c r="N3" s="7">
        <f>((J3-K3)/J3)</f>
        <v>0.50007576905591744</v>
      </c>
    </row>
    <row r="4" spans="1:14" x14ac:dyDescent="0.25">
      <c r="A4" t="s">
        <v>32</v>
      </c>
      <c r="B4" t="s">
        <v>5</v>
      </c>
      <c r="C4">
        <v>1</v>
      </c>
      <c r="D4">
        <v>159.99</v>
      </c>
      <c r="E4">
        <v>111.99</v>
      </c>
      <c r="F4">
        <v>16126.56</v>
      </c>
    </row>
    <row r="5" spans="1:14" x14ac:dyDescent="0.25">
      <c r="A5" t="s">
        <v>12</v>
      </c>
      <c r="B5" t="s">
        <v>5</v>
      </c>
      <c r="C5">
        <v>1</v>
      </c>
      <c r="D5">
        <v>109.99</v>
      </c>
      <c r="E5">
        <v>109.99</v>
      </c>
      <c r="F5">
        <v>14650.67</v>
      </c>
    </row>
    <row r="6" spans="1:14" x14ac:dyDescent="0.25">
      <c r="A6" t="s">
        <v>58</v>
      </c>
      <c r="B6" t="s">
        <v>5</v>
      </c>
      <c r="C6">
        <v>1</v>
      </c>
      <c r="D6">
        <v>89.99</v>
      </c>
      <c r="E6">
        <v>89.99</v>
      </c>
      <c r="F6">
        <v>13120.54</v>
      </c>
      <c r="I6" s="11" t="s">
        <v>795</v>
      </c>
      <c r="J6" s="12" t="s">
        <v>789</v>
      </c>
      <c r="K6" s="12" t="s">
        <v>792</v>
      </c>
      <c r="L6" s="12" t="s">
        <v>793</v>
      </c>
      <c r="M6" s="12" t="s">
        <v>791</v>
      </c>
      <c r="N6" s="12" t="s">
        <v>794</v>
      </c>
    </row>
    <row r="7" spans="1:14" x14ac:dyDescent="0.25">
      <c r="A7" t="s">
        <v>65</v>
      </c>
      <c r="B7" t="s">
        <v>5</v>
      </c>
      <c r="C7">
        <v>1</v>
      </c>
      <c r="D7">
        <v>159.99</v>
      </c>
      <c r="E7">
        <v>79.989999999999995</v>
      </c>
      <c r="F7">
        <v>11806.52</v>
      </c>
      <c r="I7" s="13" t="str">
        <f>VLOOKUP(A82,A:A, 1, FALSE)</f>
        <v>LeBron 16 Low</v>
      </c>
      <c r="J7" s="5">
        <f>VLOOKUP(D82, D:D,  1,FALSE)</f>
        <v>139.94999999999999</v>
      </c>
      <c r="K7" s="5">
        <f>VLOOKUP(E82, E:E,  1,FALSE)</f>
        <v>111.97</v>
      </c>
      <c r="L7" s="5">
        <f>VLOOKUP(F82, F:F,  1,FALSE)</f>
        <v>3426.28</v>
      </c>
      <c r="M7" s="5">
        <f>ROUND(F82/E82, 0)</f>
        <v>31</v>
      </c>
      <c r="N7" s="7">
        <f>((J7-K7)/J7)</f>
        <v>0.19992854590925324</v>
      </c>
    </row>
    <row r="8" spans="1:14" x14ac:dyDescent="0.25">
      <c r="A8" t="s">
        <v>52</v>
      </c>
      <c r="B8" t="s">
        <v>5</v>
      </c>
      <c r="C8">
        <v>1</v>
      </c>
      <c r="D8">
        <v>129.99</v>
      </c>
      <c r="E8">
        <v>77.989999999999995</v>
      </c>
      <c r="F8">
        <v>11511.32</v>
      </c>
      <c r="I8" s="19" t="str">
        <f>VLOOKUP(A95, A81:A95, 1, FALSE)</f>
        <v>Nike Zoom KD11 EP</v>
      </c>
      <c r="J8" s="5">
        <f>VLOOKUP(D95, D:D,  1,FALSE)</f>
        <v>0</v>
      </c>
      <c r="K8" s="5">
        <f>VLOOKUP(E95, E:E,  1,FALSE)</f>
        <v>149.94999999999999</v>
      </c>
      <c r="L8" s="5">
        <f>VLOOKUP(F95, F:F,  1,FALSE)</f>
        <v>0</v>
      </c>
      <c r="M8" s="5">
        <f>ROUND(F95/E95, 0)</f>
        <v>0</v>
      </c>
      <c r="N8" s="7">
        <v>0</v>
      </c>
    </row>
    <row r="9" spans="1:14" x14ac:dyDescent="0.25">
      <c r="A9" t="s">
        <v>38</v>
      </c>
      <c r="B9" t="s">
        <v>5</v>
      </c>
      <c r="C9">
        <v>1</v>
      </c>
      <c r="D9">
        <v>119.99</v>
      </c>
      <c r="E9">
        <v>71.989999999999995</v>
      </c>
      <c r="F9">
        <v>11014.47</v>
      </c>
    </row>
    <row r="10" spans="1:14" x14ac:dyDescent="0.25">
      <c r="A10" t="s">
        <v>9</v>
      </c>
      <c r="B10" t="s">
        <v>5</v>
      </c>
      <c r="C10">
        <v>1</v>
      </c>
      <c r="D10">
        <v>109.99</v>
      </c>
      <c r="E10">
        <v>65.989999999999995</v>
      </c>
      <c r="F10">
        <v>10690.38</v>
      </c>
    </row>
    <row r="11" spans="1:14" x14ac:dyDescent="0.25">
      <c r="A11" t="s">
        <v>64</v>
      </c>
      <c r="B11" t="s">
        <v>5</v>
      </c>
      <c r="C11">
        <v>1</v>
      </c>
      <c r="D11">
        <v>129.99</v>
      </c>
      <c r="E11">
        <v>64.989999999999995</v>
      </c>
      <c r="F11">
        <v>8422.7000000000007</v>
      </c>
    </row>
    <row r="12" spans="1:14" x14ac:dyDescent="0.25">
      <c r="A12" t="s">
        <v>43</v>
      </c>
      <c r="B12" t="s">
        <v>5</v>
      </c>
      <c r="C12">
        <v>1</v>
      </c>
      <c r="D12">
        <v>75.989999999999995</v>
      </c>
      <c r="E12">
        <v>45.59</v>
      </c>
      <c r="F12">
        <v>7713.83</v>
      </c>
    </row>
    <row r="13" spans="1:14" x14ac:dyDescent="0.25">
      <c r="A13" t="s">
        <v>56</v>
      </c>
      <c r="B13" t="s">
        <v>5</v>
      </c>
      <c r="C13">
        <v>1</v>
      </c>
      <c r="D13">
        <v>65.989999999999995</v>
      </c>
      <c r="E13">
        <v>65.989999999999995</v>
      </c>
      <c r="F13">
        <v>7602.05</v>
      </c>
    </row>
    <row r="14" spans="1:14" x14ac:dyDescent="0.25">
      <c r="A14" t="s">
        <v>54</v>
      </c>
      <c r="B14" t="s">
        <v>5</v>
      </c>
      <c r="C14">
        <v>1</v>
      </c>
      <c r="D14">
        <v>109.99</v>
      </c>
      <c r="E14">
        <v>65.989999999999995</v>
      </c>
      <c r="F14">
        <v>7364.48</v>
      </c>
    </row>
    <row r="15" spans="1:14" x14ac:dyDescent="0.25">
      <c r="A15" t="s">
        <v>39</v>
      </c>
      <c r="B15" t="s">
        <v>5</v>
      </c>
      <c r="C15">
        <v>1</v>
      </c>
      <c r="D15">
        <v>89.99</v>
      </c>
      <c r="E15">
        <v>53.99</v>
      </c>
      <c r="F15">
        <v>6899.92</v>
      </c>
    </row>
    <row r="16" spans="1:14" x14ac:dyDescent="0.25">
      <c r="A16" t="s">
        <v>22</v>
      </c>
      <c r="B16" t="s">
        <v>5</v>
      </c>
      <c r="C16">
        <v>1</v>
      </c>
      <c r="D16">
        <v>129.99</v>
      </c>
      <c r="E16">
        <v>129.99</v>
      </c>
      <c r="F16">
        <v>6785.48</v>
      </c>
    </row>
    <row r="17" spans="1:6" x14ac:dyDescent="0.25">
      <c r="A17" t="s">
        <v>51</v>
      </c>
      <c r="B17" t="s">
        <v>5</v>
      </c>
      <c r="C17">
        <v>1</v>
      </c>
      <c r="D17">
        <v>119.99</v>
      </c>
      <c r="E17">
        <v>59.99</v>
      </c>
      <c r="F17">
        <v>6154.97</v>
      </c>
    </row>
    <row r="18" spans="1:6" x14ac:dyDescent="0.25">
      <c r="A18" t="s">
        <v>63</v>
      </c>
      <c r="B18" t="s">
        <v>5</v>
      </c>
      <c r="C18">
        <v>1</v>
      </c>
      <c r="D18">
        <v>109.99</v>
      </c>
      <c r="E18">
        <v>65.989999999999995</v>
      </c>
      <c r="F18">
        <v>5939.1</v>
      </c>
    </row>
    <row r="19" spans="1:6" x14ac:dyDescent="0.25">
      <c r="A19" t="s">
        <v>23</v>
      </c>
      <c r="B19" t="s">
        <v>5</v>
      </c>
      <c r="C19">
        <v>1</v>
      </c>
      <c r="D19">
        <v>79.989999999999995</v>
      </c>
      <c r="E19">
        <v>47.99</v>
      </c>
      <c r="F19">
        <v>5873.98</v>
      </c>
    </row>
    <row r="20" spans="1:6" x14ac:dyDescent="0.25">
      <c r="A20" t="s">
        <v>79</v>
      </c>
      <c r="B20" t="s">
        <v>5</v>
      </c>
      <c r="C20">
        <v>1</v>
      </c>
      <c r="D20">
        <v>99.99</v>
      </c>
      <c r="E20">
        <v>49.99</v>
      </c>
      <c r="F20">
        <v>5668.87</v>
      </c>
    </row>
    <row r="21" spans="1:6" x14ac:dyDescent="0.25">
      <c r="A21" t="s">
        <v>44</v>
      </c>
      <c r="B21" t="s">
        <v>5</v>
      </c>
      <c r="C21">
        <v>1</v>
      </c>
      <c r="D21">
        <v>89.99</v>
      </c>
      <c r="E21">
        <v>53.99</v>
      </c>
      <c r="F21">
        <v>5539.37</v>
      </c>
    </row>
    <row r="22" spans="1:6" x14ac:dyDescent="0.25">
      <c r="A22" t="s">
        <v>68</v>
      </c>
      <c r="B22" t="s">
        <v>5</v>
      </c>
      <c r="C22">
        <v>1</v>
      </c>
      <c r="D22">
        <v>79.989999999999995</v>
      </c>
      <c r="E22">
        <v>79.989999999999995</v>
      </c>
      <c r="F22">
        <v>5327.33</v>
      </c>
    </row>
    <row r="23" spans="1:6" x14ac:dyDescent="0.25">
      <c r="A23" t="s">
        <v>48</v>
      </c>
      <c r="B23" t="s">
        <v>5</v>
      </c>
      <c r="C23">
        <v>1</v>
      </c>
      <c r="D23">
        <v>99.99</v>
      </c>
      <c r="E23">
        <v>59.99</v>
      </c>
      <c r="F23">
        <v>5291.12</v>
      </c>
    </row>
    <row r="24" spans="1:6" x14ac:dyDescent="0.25">
      <c r="A24" t="s">
        <v>55</v>
      </c>
      <c r="B24" t="s">
        <v>5</v>
      </c>
      <c r="C24">
        <v>1</v>
      </c>
      <c r="D24">
        <v>159.99</v>
      </c>
      <c r="E24">
        <v>79.989999999999995</v>
      </c>
      <c r="F24">
        <v>5039.37</v>
      </c>
    </row>
    <row r="25" spans="1:6" x14ac:dyDescent="0.25">
      <c r="A25" t="s">
        <v>25</v>
      </c>
      <c r="B25" t="s">
        <v>5</v>
      </c>
      <c r="C25">
        <v>1</v>
      </c>
      <c r="D25">
        <v>75.989999999999995</v>
      </c>
      <c r="E25">
        <v>45.59</v>
      </c>
      <c r="F25">
        <v>4923.72</v>
      </c>
    </row>
    <row r="26" spans="1:6" x14ac:dyDescent="0.25">
      <c r="A26" t="s">
        <v>71</v>
      </c>
      <c r="B26" t="s">
        <v>5</v>
      </c>
      <c r="C26">
        <v>1</v>
      </c>
      <c r="D26">
        <v>59.99</v>
      </c>
      <c r="E26">
        <v>29.99</v>
      </c>
      <c r="F26">
        <v>4696.43</v>
      </c>
    </row>
    <row r="27" spans="1:6" x14ac:dyDescent="0.25">
      <c r="A27" t="s">
        <v>57</v>
      </c>
      <c r="B27" t="s">
        <v>5</v>
      </c>
      <c r="C27">
        <v>1</v>
      </c>
      <c r="D27">
        <v>52.99</v>
      </c>
      <c r="E27">
        <v>31.79</v>
      </c>
      <c r="F27">
        <v>4692.2</v>
      </c>
    </row>
    <row r="28" spans="1:6" x14ac:dyDescent="0.25">
      <c r="A28" t="s">
        <v>72</v>
      </c>
      <c r="B28" t="s">
        <v>5</v>
      </c>
      <c r="C28">
        <v>1</v>
      </c>
      <c r="D28">
        <v>55.99</v>
      </c>
      <c r="E28">
        <v>55.99</v>
      </c>
      <c r="F28">
        <v>4635.97</v>
      </c>
    </row>
    <row r="29" spans="1:6" x14ac:dyDescent="0.25">
      <c r="A29" t="s">
        <v>8</v>
      </c>
      <c r="B29" t="s">
        <v>5</v>
      </c>
      <c r="C29">
        <v>1</v>
      </c>
      <c r="D29">
        <v>65.989999999999995</v>
      </c>
      <c r="E29">
        <v>39.590000000000003</v>
      </c>
      <c r="F29">
        <v>4560.7700000000004</v>
      </c>
    </row>
    <row r="30" spans="1:6" x14ac:dyDescent="0.25">
      <c r="A30" t="s">
        <v>82</v>
      </c>
      <c r="B30" t="s">
        <v>5</v>
      </c>
      <c r="C30">
        <v>1</v>
      </c>
      <c r="D30">
        <v>69.989999999999995</v>
      </c>
      <c r="E30">
        <v>55.99</v>
      </c>
      <c r="F30">
        <v>4333.63</v>
      </c>
    </row>
    <row r="31" spans="1:6" x14ac:dyDescent="0.25">
      <c r="A31" t="s">
        <v>13</v>
      </c>
      <c r="B31" t="s">
        <v>5</v>
      </c>
      <c r="C31">
        <v>1</v>
      </c>
      <c r="D31">
        <v>75.989999999999995</v>
      </c>
      <c r="E31">
        <v>75.989999999999995</v>
      </c>
      <c r="F31">
        <v>4240.24</v>
      </c>
    </row>
    <row r="32" spans="1:6" x14ac:dyDescent="0.25">
      <c r="A32" t="s">
        <v>26</v>
      </c>
      <c r="B32" t="s">
        <v>5</v>
      </c>
      <c r="C32">
        <v>1</v>
      </c>
      <c r="D32">
        <v>129.99</v>
      </c>
      <c r="E32">
        <v>64.989999999999995</v>
      </c>
      <c r="F32">
        <v>4211.3500000000004</v>
      </c>
    </row>
    <row r="33" spans="1:6" x14ac:dyDescent="0.25">
      <c r="A33" t="s">
        <v>28</v>
      </c>
      <c r="B33" t="s">
        <v>5</v>
      </c>
      <c r="C33">
        <v>1</v>
      </c>
      <c r="D33">
        <v>27.99</v>
      </c>
      <c r="E33">
        <v>27.99</v>
      </c>
      <c r="F33">
        <v>4080.94</v>
      </c>
    </row>
    <row r="34" spans="1:6" x14ac:dyDescent="0.25">
      <c r="A34" t="s">
        <v>6</v>
      </c>
      <c r="B34" t="s">
        <v>5</v>
      </c>
      <c r="C34">
        <v>1</v>
      </c>
      <c r="D34">
        <v>79.989999999999995</v>
      </c>
      <c r="E34">
        <v>39.99</v>
      </c>
      <c r="F34">
        <v>4030.99</v>
      </c>
    </row>
    <row r="35" spans="1:6" x14ac:dyDescent="0.25">
      <c r="A35" t="s">
        <v>20</v>
      </c>
      <c r="B35" t="s">
        <v>5</v>
      </c>
      <c r="C35">
        <v>1</v>
      </c>
      <c r="D35">
        <v>52.99</v>
      </c>
      <c r="E35">
        <v>26.49</v>
      </c>
      <c r="F35">
        <v>4005.29</v>
      </c>
    </row>
    <row r="36" spans="1:6" x14ac:dyDescent="0.25">
      <c r="A36" t="s">
        <v>14</v>
      </c>
      <c r="B36" t="s">
        <v>5</v>
      </c>
      <c r="C36">
        <v>1</v>
      </c>
      <c r="D36">
        <v>59.99</v>
      </c>
      <c r="E36">
        <v>59.99</v>
      </c>
      <c r="F36">
        <v>3995.33</v>
      </c>
    </row>
    <row r="37" spans="1:6" x14ac:dyDescent="0.25">
      <c r="A37" t="s">
        <v>60</v>
      </c>
      <c r="B37" t="s">
        <v>5</v>
      </c>
      <c r="C37">
        <v>1</v>
      </c>
      <c r="D37">
        <v>32.99</v>
      </c>
      <c r="E37">
        <v>32.99</v>
      </c>
      <c r="F37">
        <v>3919.21</v>
      </c>
    </row>
    <row r="38" spans="1:6" x14ac:dyDescent="0.25">
      <c r="A38" t="s">
        <v>34</v>
      </c>
      <c r="B38" t="s">
        <v>5</v>
      </c>
      <c r="C38">
        <v>1</v>
      </c>
      <c r="D38">
        <v>27.99</v>
      </c>
      <c r="E38">
        <v>27.99</v>
      </c>
      <c r="F38">
        <v>3778.65</v>
      </c>
    </row>
    <row r="39" spans="1:6" x14ac:dyDescent="0.25">
      <c r="A39" t="s">
        <v>16</v>
      </c>
      <c r="B39" t="s">
        <v>5</v>
      </c>
      <c r="C39">
        <v>1</v>
      </c>
      <c r="D39">
        <v>55.99</v>
      </c>
      <c r="E39">
        <v>27.99</v>
      </c>
      <c r="F39">
        <v>3728.27</v>
      </c>
    </row>
    <row r="40" spans="1:6" x14ac:dyDescent="0.25">
      <c r="A40" t="s">
        <v>33</v>
      </c>
      <c r="B40" t="s">
        <v>5</v>
      </c>
      <c r="C40">
        <v>1</v>
      </c>
      <c r="D40">
        <v>49.99</v>
      </c>
      <c r="E40">
        <v>49.99</v>
      </c>
      <c r="F40">
        <v>3509.3</v>
      </c>
    </row>
    <row r="41" spans="1:6" x14ac:dyDescent="0.25">
      <c r="A41" t="s">
        <v>31</v>
      </c>
      <c r="B41" t="s">
        <v>5</v>
      </c>
      <c r="C41">
        <v>1</v>
      </c>
      <c r="D41">
        <v>39.99</v>
      </c>
      <c r="E41">
        <v>39.99</v>
      </c>
      <c r="F41">
        <v>3455.14</v>
      </c>
    </row>
    <row r="42" spans="1:6" x14ac:dyDescent="0.25">
      <c r="A42" t="s">
        <v>62</v>
      </c>
      <c r="B42" t="s">
        <v>5</v>
      </c>
      <c r="C42">
        <v>1</v>
      </c>
      <c r="D42">
        <v>109.99</v>
      </c>
      <c r="E42">
        <v>109.99</v>
      </c>
      <c r="F42">
        <v>3365.69</v>
      </c>
    </row>
    <row r="43" spans="1:6" x14ac:dyDescent="0.25">
      <c r="A43" t="s">
        <v>77</v>
      </c>
      <c r="B43" t="s">
        <v>5</v>
      </c>
      <c r="C43">
        <v>1</v>
      </c>
      <c r="D43">
        <v>79.989999999999995</v>
      </c>
      <c r="E43">
        <v>39.99</v>
      </c>
      <c r="F43">
        <v>3311.17</v>
      </c>
    </row>
    <row r="44" spans="1:6" x14ac:dyDescent="0.25">
      <c r="A44" t="s">
        <v>36</v>
      </c>
      <c r="B44" t="s">
        <v>5</v>
      </c>
      <c r="C44">
        <v>1</v>
      </c>
      <c r="D44">
        <v>109.99</v>
      </c>
      <c r="E44">
        <v>65.989999999999995</v>
      </c>
      <c r="F44">
        <v>3088.33</v>
      </c>
    </row>
    <row r="45" spans="1:6" x14ac:dyDescent="0.25">
      <c r="A45" t="s">
        <v>15</v>
      </c>
      <c r="B45" t="s">
        <v>5</v>
      </c>
      <c r="C45">
        <v>1</v>
      </c>
      <c r="D45">
        <v>59.99</v>
      </c>
      <c r="E45">
        <v>29.99</v>
      </c>
      <c r="F45">
        <v>3076.97</v>
      </c>
    </row>
    <row r="46" spans="1:6" x14ac:dyDescent="0.25">
      <c r="A46" t="s">
        <v>66</v>
      </c>
      <c r="B46" t="s">
        <v>5</v>
      </c>
      <c r="C46">
        <v>1</v>
      </c>
      <c r="D46">
        <v>69.989999999999995</v>
      </c>
      <c r="E46">
        <v>34.99</v>
      </c>
      <c r="F46">
        <v>3023.14</v>
      </c>
    </row>
    <row r="47" spans="1:6" x14ac:dyDescent="0.25">
      <c r="A47" t="s">
        <v>83</v>
      </c>
      <c r="B47" t="s">
        <v>5</v>
      </c>
      <c r="C47">
        <v>1</v>
      </c>
      <c r="D47">
        <v>29.99</v>
      </c>
      <c r="E47">
        <v>17.989999999999998</v>
      </c>
      <c r="F47">
        <v>2946.76</v>
      </c>
    </row>
    <row r="48" spans="1:6" x14ac:dyDescent="0.25">
      <c r="A48" t="s">
        <v>84</v>
      </c>
      <c r="B48" t="s">
        <v>5</v>
      </c>
      <c r="C48">
        <v>1</v>
      </c>
      <c r="D48">
        <v>42.99</v>
      </c>
      <c r="E48">
        <v>21.49</v>
      </c>
      <c r="F48">
        <v>2785.1</v>
      </c>
    </row>
    <row r="49" spans="1:6" x14ac:dyDescent="0.25">
      <c r="A49" t="s">
        <v>67</v>
      </c>
      <c r="B49" t="s">
        <v>5</v>
      </c>
      <c r="C49">
        <v>1</v>
      </c>
      <c r="D49">
        <v>179.99</v>
      </c>
      <c r="E49">
        <v>89.99</v>
      </c>
      <c r="F49">
        <v>2753.69</v>
      </c>
    </row>
    <row r="50" spans="1:6" x14ac:dyDescent="0.25">
      <c r="A50" t="s">
        <v>38</v>
      </c>
      <c r="B50" t="s">
        <v>5</v>
      </c>
      <c r="C50">
        <v>1</v>
      </c>
      <c r="D50">
        <v>119.99</v>
      </c>
      <c r="E50">
        <v>59.99</v>
      </c>
      <c r="F50">
        <v>2699.55</v>
      </c>
    </row>
    <row r="51" spans="1:6" x14ac:dyDescent="0.25">
      <c r="A51" t="s">
        <v>10</v>
      </c>
      <c r="B51" t="s">
        <v>5</v>
      </c>
      <c r="C51">
        <v>1</v>
      </c>
      <c r="D51">
        <v>49.99</v>
      </c>
      <c r="E51">
        <v>20</v>
      </c>
      <c r="F51">
        <v>2448</v>
      </c>
    </row>
    <row r="52" spans="1:6" x14ac:dyDescent="0.25">
      <c r="A52" t="s">
        <v>50</v>
      </c>
      <c r="B52" t="s">
        <v>5</v>
      </c>
      <c r="C52">
        <v>1</v>
      </c>
      <c r="D52">
        <v>65.989999999999995</v>
      </c>
      <c r="E52">
        <v>39.590000000000003</v>
      </c>
      <c r="F52">
        <v>2280.38</v>
      </c>
    </row>
    <row r="53" spans="1:6" x14ac:dyDescent="0.25">
      <c r="A53" t="s">
        <v>12</v>
      </c>
      <c r="B53" t="s">
        <v>5</v>
      </c>
      <c r="C53">
        <v>1</v>
      </c>
      <c r="D53">
        <v>89.99</v>
      </c>
      <c r="E53">
        <v>53.99</v>
      </c>
      <c r="F53">
        <v>2138</v>
      </c>
    </row>
    <row r="54" spans="1:6" x14ac:dyDescent="0.25">
      <c r="A54" t="s">
        <v>69</v>
      </c>
      <c r="B54" t="s">
        <v>5</v>
      </c>
      <c r="C54">
        <v>1</v>
      </c>
      <c r="D54">
        <v>45.99</v>
      </c>
      <c r="E54">
        <v>22.99</v>
      </c>
      <c r="F54">
        <v>2027.72</v>
      </c>
    </row>
    <row r="55" spans="1:6" x14ac:dyDescent="0.25">
      <c r="A55" t="s">
        <v>32</v>
      </c>
      <c r="B55" t="s">
        <v>5</v>
      </c>
      <c r="C55">
        <v>1</v>
      </c>
      <c r="D55">
        <v>159.99</v>
      </c>
      <c r="E55">
        <v>111.99</v>
      </c>
      <c r="F55">
        <v>2015.82</v>
      </c>
    </row>
    <row r="56" spans="1:6" x14ac:dyDescent="0.25">
      <c r="A56" t="s">
        <v>21</v>
      </c>
      <c r="B56" t="s">
        <v>5</v>
      </c>
      <c r="C56">
        <v>1</v>
      </c>
      <c r="D56">
        <v>39.99</v>
      </c>
      <c r="E56">
        <v>19.989999999999998</v>
      </c>
      <c r="F56">
        <v>2014.99</v>
      </c>
    </row>
    <row r="57" spans="1:6" x14ac:dyDescent="0.25">
      <c r="A57" t="s">
        <v>74</v>
      </c>
      <c r="B57" t="s">
        <v>5</v>
      </c>
      <c r="C57">
        <v>1</v>
      </c>
      <c r="D57">
        <v>75.989999999999995</v>
      </c>
      <c r="E57">
        <v>37.99</v>
      </c>
      <c r="F57">
        <v>1914.7</v>
      </c>
    </row>
    <row r="58" spans="1:6" x14ac:dyDescent="0.25">
      <c r="A58" t="s">
        <v>29</v>
      </c>
      <c r="B58" t="s">
        <v>5</v>
      </c>
      <c r="C58">
        <v>1</v>
      </c>
      <c r="D58">
        <v>79.989999999999995</v>
      </c>
      <c r="E58">
        <v>39.99</v>
      </c>
      <c r="F58">
        <v>1799.55</v>
      </c>
    </row>
    <row r="59" spans="1:6" x14ac:dyDescent="0.25">
      <c r="A59" t="s">
        <v>70</v>
      </c>
      <c r="B59" t="s">
        <v>5</v>
      </c>
      <c r="C59">
        <v>1</v>
      </c>
      <c r="D59">
        <v>65.989999999999995</v>
      </c>
      <c r="E59">
        <v>39.590000000000003</v>
      </c>
      <c r="F59">
        <v>1639.03</v>
      </c>
    </row>
    <row r="60" spans="1:6" x14ac:dyDescent="0.25">
      <c r="A60" t="s">
        <v>30</v>
      </c>
      <c r="B60" t="s">
        <v>5</v>
      </c>
      <c r="C60">
        <v>1</v>
      </c>
      <c r="D60">
        <v>55.99</v>
      </c>
      <c r="E60">
        <v>27.99</v>
      </c>
      <c r="F60">
        <v>1511.46</v>
      </c>
    </row>
    <row r="61" spans="1:6" x14ac:dyDescent="0.25">
      <c r="A61" t="s">
        <v>42</v>
      </c>
      <c r="B61" t="s">
        <v>5</v>
      </c>
      <c r="C61">
        <v>1</v>
      </c>
      <c r="D61">
        <v>79.989999999999995</v>
      </c>
      <c r="E61">
        <v>47.99</v>
      </c>
      <c r="F61">
        <v>1468.49</v>
      </c>
    </row>
    <row r="62" spans="1:6" x14ac:dyDescent="0.25">
      <c r="A62" t="s">
        <v>46</v>
      </c>
      <c r="B62" t="s">
        <v>5</v>
      </c>
      <c r="C62">
        <v>1</v>
      </c>
      <c r="D62">
        <v>49.99</v>
      </c>
      <c r="E62">
        <v>20</v>
      </c>
      <c r="F62">
        <v>1404</v>
      </c>
    </row>
    <row r="63" spans="1:6" x14ac:dyDescent="0.25">
      <c r="A63" t="s">
        <v>59</v>
      </c>
      <c r="B63" t="s">
        <v>5</v>
      </c>
      <c r="C63">
        <v>1</v>
      </c>
      <c r="D63">
        <v>39.99</v>
      </c>
      <c r="E63">
        <v>23.99</v>
      </c>
      <c r="F63">
        <v>906.82</v>
      </c>
    </row>
    <row r="64" spans="1:6" x14ac:dyDescent="0.25">
      <c r="A64" t="s">
        <v>11</v>
      </c>
      <c r="B64" t="s">
        <v>5</v>
      </c>
      <c r="C64">
        <v>1</v>
      </c>
      <c r="D64">
        <v>52.99</v>
      </c>
      <c r="E64">
        <v>26.49</v>
      </c>
      <c r="F64">
        <v>858.28</v>
      </c>
    </row>
    <row r="65" spans="1:6" x14ac:dyDescent="0.25">
      <c r="A65" t="s">
        <v>17</v>
      </c>
      <c r="B65" t="s">
        <v>5</v>
      </c>
      <c r="C65">
        <v>1</v>
      </c>
      <c r="D65">
        <v>29.99</v>
      </c>
      <c r="E65">
        <v>29.99</v>
      </c>
      <c r="F65">
        <v>809.73</v>
      </c>
    </row>
    <row r="66" spans="1:6" x14ac:dyDescent="0.25">
      <c r="A66" t="s">
        <v>81</v>
      </c>
      <c r="B66" t="s">
        <v>5</v>
      </c>
      <c r="C66">
        <v>1</v>
      </c>
      <c r="D66">
        <v>45.99</v>
      </c>
      <c r="E66">
        <v>22.99</v>
      </c>
      <c r="F66">
        <v>662.11</v>
      </c>
    </row>
    <row r="67" spans="1:6" x14ac:dyDescent="0.25">
      <c r="A67" t="s">
        <v>75</v>
      </c>
      <c r="B67" t="s">
        <v>5</v>
      </c>
      <c r="C67">
        <v>1</v>
      </c>
      <c r="D67">
        <v>49.99</v>
      </c>
      <c r="E67">
        <v>24.99</v>
      </c>
      <c r="F67">
        <v>539.78</v>
      </c>
    </row>
    <row r="68" spans="1:6" x14ac:dyDescent="0.25">
      <c r="A68" t="s">
        <v>73</v>
      </c>
      <c r="B68" t="s">
        <v>5</v>
      </c>
      <c r="C68">
        <v>1</v>
      </c>
      <c r="D68">
        <v>59.99</v>
      </c>
      <c r="E68">
        <v>35.99</v>
      </c>
      <c r="F68">
        <v>518.26</v>
      </c>
    </row>
    <row r="69" spans="1:6" x14ac:dyDescent="0.25">
      <c r="A69" t="s">
        <v>17</v>
      </c>
      <c r="B69" t="s">
        <v>5</v>
      </c>
      <c r="C69">
        <v>1</v>
      </c>
      <c r="D69">
        <v>29.99</v>
      </c>
      <c r="E69">
        <v>29.99</v>
      </c>
      <c r="F69">
        <v>485.84</v>
      </c>
    </row>
    <row r="70" spans="1:6" x14ac:dyDescent="0.25">
      <c r="A70" t="s">
        <v>53</v>
      </c>
      <c r="B70" t="s">
        <v>5</v>
      </c>
      <c r="C70">
        <v>1</v>
      </c>
      <c r="D70">
        <v>109.99</v>
      </c>
      <c r="E70">
        <v>65.989999999999995</v>
      </c>
      <c r="F70">
        <v>475.13</v>
      </c>
    </row>
    <row r="71" spans="1:6" x14ac:dyDescent="0.25">
      <c r="A71" t="s">
        <v>35</v>
      </c>
      <c r="B71" t="s">
        <v>5</v>
      </c>
      <c r="C71">
        <v>1</v>
      </c>
      <c r="D71">
        <v>55.99</v>
      </c>
      <c r="E71">
        <v>33.590000000000003</v>
      </c>
      <c r="F71">
        <v>302.31</v>
      </c>
    </row>
    <row r="72" spans="1:6" x14ac:dyDescent="0.25">
      <c r="A72" t="s">
        <v>47</v>
      </c>
      <c r="B72" t="s">
        <v>5</v>
      </c>
      <c r="C72">
        <v>1</v>
      </c>
      <c r="D72">
        <v>45.99</v>
      </c>
      <c r="E72">
        <v>22.99</v>
      </c>
      <c r="F72">
        <v>289.67</v>
      </c>
    </row>
    <row r="73" spans="1:6" x14ac:dyDescent="0.25">
      <c r="A73" t="s">
        <v>41</v>
      </c>
      <c r="B73" t="s">
        <v>5</v>
      </c>
      <c r="C73">
        <v>1</v>
      </c>
      <c r="D73">
        <v>39.99</v>
      </c>
      <c r="E73">
        <v>23.99</v>
      </c>
      <c r="F73">
        <v>259.08999999999997</v>
      </c>
    </row>
    <row r="74" spans="1:6" x14ac:dyDescent="0.25">
      <c r="A74" t="s">
        <v>37</v>
      </c>
      <c r="B74" t="s">
        <v>5</v>
      </c>
      <c r="C74">
        <v>1</v>
      </c>
      <c r="D74">
        <v>89.99</v>
      </c>
      <c r="E74">
        <v>44.99</v>
      </c>
      <c r="F74">
        <v>242.95</v>
      </c>
    </row>
    <row r="75" spans="1:6" x14ac:dyDescent="0.25">
      <c r="A75" t="s">
        <v>4</v>
      </c>
      <c r="B75" t="s">
        <v>5</v>
      </c>
      <c r="C75">
        <v>1</v>
      </c>
      <c r="D75">
        <v>99.99</v>
      </c>
      <c r="E75">
        <v>59.99</v>
      </c>
      <c r="F75">
        <v>215.96</v>
      </c>
    </row>
    <row r="76" spans="1:6" x14ac:dyDescent="0.25">
      <c r="A76" t="s">
        <v>27</v>
      </c>
      <c r="B76" t="s">
        <v>5</v>
      </c>
      <c r="C76">
        <v>1</v>
      </c>
      <c r="D76">
        <v>49.99</v>
      </c>
      <c r="E76">
        <v>24.99</v>
      </c>
      <c r="F76">
        <v>179.93</v>
      </c>
    </row>
    <row r="77" spans="1:6" x14ac:dyDescent="0.25">
      <c r="A77" t="s">
        <v>41</v>
      </c>
      <c r="B77" t="s">
        <v>5</v>
      </c>
      <c r="C77">
        <v>1</v>
      </c>
      <c r="D77">
        <v>39.99</v>
      </c>
      <c r="E77">
        <v>23.99</v>
      </c>
      <c r="F77">
        <v>129.55000000000001</v>
      </c>
    </row>
    <row r="78" spans="1:6" x14ac:dyDescent="0.25">
      <c r="A78" t="s">
        <v>61</v>
      </c>
      <c r="B78" t="s">
        <v>5</v>
      </c>
      <c r="C78">
        <v>1</v>
      </c>
      <c r="D78">
        <v>65.989999999999995</v>
      </c>
      <c r="E78">
        <v>32.99</v>
      </c>
      <c r="F78">
        <v>118.76</v>
      </c>
    </row>
    <row r="81" spans="1:6" x14ac:dyDescent="0.25">
      <c r="A81" t="s">
        <v>0</v>
      </c>
      <c r="B81" t="s">
        <v>1</v>
      </c>
      <c r="C81" t="s">
        <v>2</v>
      </c>
      <c r="D81" t="s">
        <v>789</v>
      </c>
      <c r="E81" t="s">
        <v>790</v>
      </c>
      <c r="F81" t="s">
        <v>3</v>
      </c>
    </row>
    <row r="82" spans="1:6" x14ac:dyDescent="0.25">
      <c r="A82" t="s">
        <v>49</v>
      </c>
      <c r="B82" t="s">
        <v>19</v>
      </c>
      <c r="C82">
        <v>1</v>
      </c>
      <c r="D82">
        <v>139.94999999999999</v>
      </c>
      <c r="E82">
        <v>111.97</v>
      </c>
      <c r="F82">
        <v>3426.28</v>
      </c>
    </row>
    <row r="83" spans="1:6" x14ac:dyDescent="0.25">
      <c r="A83" t="s">
        <v>24</v>
      </c>
      <c r="B83" t="s">
        <v>19</v>
      </c>
      <c r="C83">
        <v>1</v>
      </c>
      <c r="D83">
        <v>0</v>
      </c>
      <c r="E83">
        <v>109.95</v>
      </c>
      <c r="F83">
        <v>989.55</v>
      </c>
    </row>
    <row r="84" spans="1:6" x14ac:dyDescent="0.25">
      <c r="A84" t="s">
        <v>45</v>
      </c>
      <c r="B84" t="s">
        <v>19</v>
      </c>
      <c r="C84">
        <v>1</v>
      </c>
      <c r="D84">
        <v>0</v>
      </c>
      <c r="E84">
        <v>109.95</v>
      </c>
      <c r="F84">
        <v>989.55</v>
      </c>
    </row>
    <row r="85" spans="1:6" x14ac:dyDescent="0.25">
      <c r="A85" t="s">
        <v>78</v>
      </c>
      <c r="B85" t="s">
        <v>19</v>
      </c>
      <c r="C85">
        <v>1</v>
      </c>
      <c r="D85">
        <v>129.94999999999999</v>
      </c>
      <c r="E85">
        <v>90.97</v>
      </c>
      <c r="F85">
        <v>654.98</v>
      </c>
    </row>
    <row r="86" spans="1:6" x14ac:dyDescent="0.25">
      <c r="A86" t="s">
        <v>40</v>
      </c>
      <c r="B86" t="s">
        <v>19</v>
      </c>
      <c r="C86">
        <v>1</v>
      </c>
      <c r="D86">
        <v>0</v>
      </c>
      <c r="E86">
        <v>169.95</v>
      </c>
      <c r="F86">
        <v>305.91000000000003</v>
      </c>
    </row>
    <row r="87" spans="1:6" x14ac:dyDescent="0.25">
      <c r="A87" t="s">
        <v>18</v>
      </c>
      <c r="B87" t="s">
        <v>19</v>
      </c>
      <c r="C87">
        <v>1</v>
      </c>
      <c r="D87">
        <v>109.95</v>
      </c>
      <c r="E87">
        <v>65.97</v>
      </c>
      <c r="F87">
        <v>237.49</v>
      </c>
    </row>
    <row r="88" spans="1:6" x14ac:dyDescent="0.25">
      <c r="A88" t="s">
        <v>76</v>
      </c>
      <c r="B88" t="s">
        <v>19</v>
      </c>
      <c r="C88">
        <v>1</v>
      </c>
      <c r="D88">
        <v>0</v>
      </c>
      <c r="E88">
        <v>64.95</v>
      </c>
      <c r="F88">
        <v>116.91</v>
      </c>
    </row>
    <row r="89" spans="1:6" x14ac:dyDescent="0.25">
      <c r="A89" t="s">
        <v>80</v>
      </c>
      <c r="B89" t="s">
        <v>19</v>
      </c>
      <c r="C89">
        <v>1</v>
      </c>
      <c r="D89">
        <v>79.95</v>
      </c>
      <c r="E89">
        <v>63.97</v>
      </c>
      <c r="F89">
        <v>115.15</v>
      </c>
    </row>
    <row r="90" spans="1:6" x14ac:dyDescent="0.25">
      <c r="A90" t="s">
        <v>783</v>
      </c>
      <c r="B90" t="s">
        <v>19</v>
      </c>
      <c r="C90">
        <v>1</v>
      </c>
      <c r="D90">
        <v>0</v>
      </c>
      <c r="E90">
        <v>89.95</v>
      </c>
      <c r="F90">
        <v>0</v>
      </c>
    </row>
    <row r="91" spans="1:6" x14ac:dyDescent="0.25">
      <c r="A91" t="s">
        <v>784</v>
      </c>
      <c r="B91" t="s">
        <v>19</v>
      </c>
      <c r="C91">
        <v>1</v>
      </c>
      <c r="D91">
        <v>0</v>
      </c>
      <c r="E91">
        <v>59.95</v>
      </c>
      <c r="F91">
        <v>0</v>
      </c>
    </row>
    <row r="92" spans="1:6" x14ac:dyDescent="0.25">
      <c r="A92" t="s">
        <v>785</v>
      </c>
      <c r="B92" t="s">
        <v>19</v>
      </c>
      <c r="C92">
        <v>1</v>
      </c>
      <c r="D92">
        <v>84.95</v>
      </c>
      <c r="E92">
        <v>67.97</v>
      </c>
      <c r="F92">
        <v>0</v>
      </c>
    </row>
    <row r="93" spans="1:6" x14ac:dyDescent="0.25">
      <c r="A93" t="s">
        <v>786</v>
      </c>
      <c r="B93" t="s">
        <v>19</v>
      </c>
      <c r="C93">
        <v>1</v>
      </c>
      <c r="D93">
        <v>0</v>
      </c>
      <c r="E93">
        <v>79.95</v>
      </c>
      <c r="F93">
        <v>0</v>
      </c>
    </row>
    <row r="94" spans="1:6" x14ac:dyDescent="0.25">
      <c r="A94" t="s">
        <v>327</v>
      </c>
      <c r="B94" t="s">
        <v>19</v>
      </c>
      <c r="C94">
        <v>1</v>
      </c>
      <c r="D94">
        <v>0</v>
      </c>
      <c r="E94">
        <v>149.94999999999999</v>
      </c>
      <c r="F94">
        <v>0</v>
      </c>
    </row>
    <row r="95" spans="1:6" x14ac:dyDescent="0.25">
      <c r="A95" t="s">
        <v>787</v>
      </c>
      <c r="B95" t="s">
        <v>19</v>
      </c>
      <c r="C95">
        <v>1</v>
      </c>
      <c r="D95">
        <v>0</v>
      </c>
      <c r="E95">
        <v>149.94999999999999</v>
      </c>
      <c r="F95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EF40A-98E4-4F43-88A1-F1CF0D0D2D0A}">
  <dimension ref="A1:N106"/>
  <sheetViews>
    <sheetView topLeftCell="A77" workbookViewId="0">
      <selection activeCell="I6" sqref="I6:N8"/>
    </sheetView>
  </sheetViews>
  <sheetFormatPr defaultRowHeight="13.8" x14ac:dyDescent="0.25"/>
  <cols>
    <col min="1" max="1" width="53.59765625" customWidth="1"/>
    <col min="4" max="4" width="12.296875" customWidth="1"/>
    <col min="5" max="5" width="11.296875" customWidth="1"/>
    <col min="6" max="6" width="11.8984375" customWidth="1"/>
    <col min="8" max="8" width="9.69921875" customWidth="1"/>
    <col min="9" max="9" width="45.59765625" customWidth="1"/>
    <col min="10" max="10" width="11.8984375" customWidth="1"/>
    <col min="11" max="11" width="12.5" customWidth="1"/>
    <col min="12" max="12" width="16.19921875" customWidth="1"/>
    <col min="13" max="13" width="13.69921875" bestFit="1" customWidth="1"/>
    <col min="14" max="14" width="9.19921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789</v>
      </c>
      <c r="E1" t="s">
        <v>790</v>
      </c>
      <c r="F1" t="s">
        <v>3</v>
      </c>
      <c r="I1" s="8" t="s">
        <v>788</v>
      </c>
      <c r="J1" s="9" t="s">
        <v>789</v>
      </c>
      <c r="K1" s="9" t="s">
        <v>792</v>
      </c>
      <c r="L1" s="9" t="s">
        <v>803</v>
      </c>
      <c r="M1" s="9" t="s">
        <v>791</v>
      </c>
      <c r="N1" s="9" t="s">
        <v>794</v>
      </c>
    </row>
    <row r="2" spans="1:14" x14ac:dyDescent="0.25">
      <c r="A2" t="s">
        <v>116</v>
      </c>
      <c r="B2" t="s">
        <v>5</v>
      </c>
      <c r="C2">
        <v>2</v>
      </c>
      <c r="D2">
        <v>179.99</v>
      </c>
      <c r="E2">
        <v>179.99</v>
      </c>
      <c r="F2">
        <v>28510.42</v>
      </c>
      <c r="I2" s="6" t="str">
        <f>VLOOKUP(A2, A:A, 1, FALSE)</f>
        <v>Men's adidas Running Ultraboost 20 Shoes</v>
      </c>
      <c r="J2" s="5">
        <f>VLOOKUP(D2, D:D, 1, FALSE)</f>
        <v>179.99</v>
      </c>
      <c r="K2" s="5">
        <f>VLOOKUP(E2, E:E, 1, FALSE)</f>
        <v>179.99</v>
      </c>
      <c r="L2" s="5">
        <f>VLOOKUP(F2, F:F, 1, FALSE)</f>
        <v>28510.42</v>
      </c>
      <c r="M2" s="5">
        <f>ROUND((F2/E2),0)</f>
        <v>158</v>
      </c>
      <c r="N2" s="5">
        <f>((J2-K2)/J2)</f>
        <v>0</v>
      </c>
    </row>
    <row r="3" spans="1:14" x14ac:dyDescent="0.25">
      <c r="A3" t="s">
        <v>122</v>
      </c>
      <c r="B3" t="s">
        <v>5</v>
      </c>
      <c r="C3">
        <v>2</v>
      </c>
      <c r="D3">
        <v>99.99</v>
      </c>
      <c r="E3">
        <v>99.99</v>
      </c>
      <c r="F3">
        <v>14578.54</v>
      </c>
      <c r="I3" s="15" t="str">
        <f>VLOOKUP(A84, A:A, 1, FALSE)</f>
        <v>Men's adidas Running Puaro Shoes</v>
      </c>
      <c r="J3" s="5">
        <f>VLOOKUP(D84, D:D, 1, FALSE)</f>
        <v>49.99</v>
      </c>
      <c r="K3" s="5">
        <f>VLOOKUP(E84, E:E, 1, FALSE)</f>
        <v>24.99</v>
      </c>
      <c r="L3" s="5">
        <f>VLOOKUP(F84, F:F, 1, FALSE)</f>
        <v>0</v>
      </c>
      <c r="M3" s="5">
        <f>ROUND((F84/E84),0)</f>
        <v>0</v>
      </c>
      <c r="N3" s="7">
        <f>((J3-K3)/J3)</f>
        <v>0.50010002000400089</v>
      </c>
    </row>
    <row r="4" spans="1:14" x14ac:dyDescent="0.25">
      <c r="A4" t="s">
        <v>42</v>
      </c>
      <c r="B4" t="s">
        <v>5</v>
      </c>
      <c r="C4">
        <v>2</v>
      </c>
      <c r="D4">
        <v>109.99</v>
      </c>
      <c r="E4">
        <v>109.99</v>
      </c>
      <c r="F4">
        <v>13264.79</v>
      </c>
    </row>
    <row r="5" spans="1:14" x14ac:dyDescent="0.25">
      <c r="A5" t="s">
        <v>38</v>
      </c>
      <c r="B5" t="s">
        <v>5</v>
      </c>
      <c r="C5">
        <v>2</v>
      </c>
      <c r="D5">
        <v>119.99</v>
      </c>
      <c r="E5">
        <v>71.989999999999995</v>
      </c>
      <c r="F5">
        <v>10884.89</v>
      </c>
    </row>
    <row r="6" spans="1:14" x14ac:dyDescent="0.25">
      <c r="A6" t="s">
        <v>140</v>
      </c>
      <c r="B6" t="s">
        <v>5</v>
      </c>
      <c r="C6">
        <v>2</v>
      </c>
      <c r="D6">
        <v>159.99</v>
      </c>
      <c r="E6">
        <v>95.99</v>
      </c>
      <c r="F6">
        <v>10194.14</v>
      </c>
      <c r="I6" s="11" t="s">
        <v>795</v>
      </c>
      <c r="J6" s="12" t="s">
        <v>789</v>
      </c>
      <c r="K6" s="12" t="s">
        <v>792</v>
      </c>
      <c r="L6" s="12" t="s">
        <v>803</v>
      </c>
      <c r="M6" s="12" t="s">
        <v>791</v>
      </c>
      <c r="N6" s="12" t="s">
        <v>794</v>
      </c>
    </row>
    <row r="7" spans="1:14" x14ac:dyDescent="0.25">
      <c r="A7" t="s">
        <v>101</v>
      </c>
      <c r="B7" t="s">
        <v>5</v>
      </c>
      <c r="C7">
        <v>2</v>
      </c>
      <c r="D7">
        <v>79.989999999999995</v>
      </c>
      <c r="E7">
        <v>79.989999999999995</v>
      </c>
      <c r="F7">
        <v>9646.7900000000009</v>
      </c>
      <c r="I7" s="13" t="str">
        <f>VLOOKUP(A89,A:A, 1, FALSE)</f>
        <v>Air Jordan XXXIII</v>
      </c>
      <c r="J7" s="5">
        <f>VLOOKUP(D89, D:D,  1,FALSE)</f>
        <v>189.95</v>
      </c>
      <c r="K7" s="5">
        <f>VLOOKUP(E89, E:E,  1,FALSE)</f>
        <v>151.97</v>
      </c>
      <c r="L7" s="5">
        <f>VLOOKUP(F89, F:F,  1,FALSE)</f>
        <v>4650.28</v>
      </c>
      <c r="M7" s="5">
        <f>ROUND(F89/E89, 0)</f>
        <v>31</v>
      </c>
      <c r="N7" s="7">
        <f>((J7-K7)/J7)</f>
        <v>0.19994735456699128</v>
      </c>
    </row>
    <row r="8" spans="1:14" x14ac:dyDescent="0.25">
      <c r="A8" t="s">
        <v>86</v>
      </c>
      <c r="B8" t="s">
        <v>5</v>
      </c>
      <c r="C8">
        <v>2</v>
      </c>
      <c r="D8">
        <v>49.99</v>
      </c>
      <c r="E8">
        <v>49.99</v>
      </c>
      <c r="F8">
        <v>8098.38</v>
      </c>
      <c r="I8" s="14" t="str">
        <f>VLOOKUP(A106, A:A, 1, FALSE)</f>
        <v>Nike Metcon 5 Premium</v>
      </c>
      <c r="J8" s="5">
        <f>VLOOKUP(D106, D:D,  1,FALSE)</f>
        <v>0</v>
      </c>
      <c r="K8" s="5">
        <f>VLOOKUP(E106, E:E,  1,FALSE)</f>
        <v>119.95</v>
      </c>
      <c r="L8" s="5">
        <f>VLOOKUP(F106, F:F,  1,FALSE)</f>
        <v>0</v>
      </c>
      <c r="M8" s="5">
        <f>ROUND(F106/E106, 0)</f>
        <v>0</v>
      </c>
      <c r="N8" s="7">
        <v>0</v>
      </c>
    </row>
    <row r="9" spans="1:14" x14ac:dyDescent="0.25">
      <c r="A9" t="s">
        <v>89</v>
      </c>
      <c r="B9" t="s">
        <v>5</v>
      </c>
      <c r="C9">
        <v>2</v>
      </c>
      <c r="D9">
        <v>89.99</v>
      </c>
      <c r="E9">
        <v>53.99</v>
      </c>
      <c r="F9">
        <v>7580.2</v>
      </c>
    </row>
    <row r="10" spans="1:14" x14ac:dyDescent="0.25">
      <c r="A10" t="s">
        <v>109</v>
      </c>
      <c r="B10" t="s">
        <v>5</v>
      </c>
      <c r="C10">
        <v>2</v>
      </c>
      <c r="D10">
        <v>59.99</v>
      </c>
      <c r="E10">
        <v>59.99</v>
      </c>
      <c r="F10">
        <v>7558.74</v>
      </c>
    </row>
    <row r="11" spans="1:14" x14ac:dyDescent="0.25">
      <c r="A11" t="s">
        <v>153</v>
      </c>
      <c r="B11" t="s">
        <v>5</v>
      </c>
      <c r="C11">
        <v>2</v>
      </c>
      <c r="D11">
        <v>45.99</v>
      </c>
      <c r="E11">
        <v>45.99</v>
      </c>
      <c r="F11">
        <v>7036.47</v>
      </c>
    </row>
    <row r="12" spans="1:14" x14ac:dyDescent="0.25">
      <c r="A12" t="s">
        <v>158</v>
      </c>
      <c r="B12" t="s">
        <v>5</v>
      </c>
      <c r="C12">
        <v>2</v>
      </c>
      <c r="D12">
        <v>45.99</v>
      </c>
      <c r="E12">
        <v>45.99</v>
      </c>
      <c r="F12">
        <v>6622.56</v>
      </c>
    </row>
    <row r="13" spans="1:14" x14ac:dyDescent="0.25">
      <c r="A13" t="s">
        <v>134</v>
      </c>
      <c r="B13" t="s">
        <v>5</v>
      </c>
      <c r="C13">
        <v>2</v>
      </c>
      <c r="D13">
        <v>49.99</v>
      </c>
      <c r="E13">
        <v>39.99</v>
      </c>
      <c r="F13">
        <v>6622.34</v>
      </c>
    </row>
    <row r="14" spans="1:14" x14ac:dyDescent="0.25">
      <c r="A14" t="s">
        <v>29</v>
      </c>
      <c r="B14" t="s">
        <v>5</v>
      </c>
      <c r="C14">
        <v>2</v>
      </c>
      <c r="D14">
        <v>79.989999999999995</v>
      </c>
      <c r="E14">
        <v>39.99</v>
      </c>
      <c r="F14">
        <v>6478.38</v>
      </c>
    </row>
    <row r="15" spans="1:14" x14ac:dyDescent="0.25">
      <c r="A15" t="s">
        <v>52</v>
      </c>
      <c r="B15" t="s">
        <v>5</v>
      </c>
      <c r="C15">
        <v>2</v>
      </c>
      <c r="D15">
        <v>129.99</v>
      </c>
      <c r="E15">
        <v>129.99</v>
      </c>
      <c r="F15">
        <v>6317.51</v>
      </c>
    </row>
    <row r="16" spans="1:14" x14ac:dyDescent="0.25">
      <c r="A16" t="s">
        <v>131</v>
      </c>
      <c r="B16" t="s">
        <v>5</v>
      </c>
      <c r="C16">
        <v>2</v>
      </c>
      <c r="D16">
        <v>59.99</v>
      </c>
      <c r="E16">
        <v>59.99</v>
      </c>
      <c r="F16">
        <v>6262.96</v>
      </c>
    </row>
    <row r="17" spans="1:6" x14ac:dyDescent="0.25">
      <c r="A17" t="s">
        <v>142</v>
      </c>
      <c r="B17" t="s">
        <v>5</v>
      </c>
      <c r="C17">
        <v>2</v>
      </c>
      <c r="D17">
        <v>79.989999999999995</v>
      </c>
      <c r="E17">
        <v>79.989999999999995</v>
      </c>
      <c r="F17">
        <v>6191.23</v>
      </c>
    </row>
    <row r="18" spans="1:6" x14ac:dyDescent="0.25">
      <c r="A18" t="s">
        <v>68</v>
      </c>
      <c r="B18" t="s">
        <v>5</v>
      </c>
      <c r="C18">
        <v>2</v>
      </c>
      <c r="D18">
        <v>79.989999999999995</v>
      </c>
      <c r="E18">
        <v>47.99</v>
      </c>
      <c r="F18">
        <v>5873.98</v>
      </c>
    </row>
    <row r="19" spans="1:6" x14ac:dyDescent="0.25">
      <c r="A19" t="s">
        <v>133</v>
      </c>
      <c r="B19" t="s">
        <v>5</v>
      </c>
      <c r="C19">
        <v>2</v>
      </c>
      <c r="D19">
        <v>89.99</v>
      </c>
      <c r="E19">
        <v>44.99</v>
      </c>
      <c r="F19">
        <v>5668.74</v>
      </c>
    </row>
    <row r="20" spans="1:6" x14ac:dyDescent="0.25">
      <c r="A20" t="s">
        <v>107</v>
      </c>
      <c r="B20" t="s">
        <v>5</v>
      </c>
      <c r="C20">
        <v>2</v>
      </c>
      <c r="D20">
        <v>75.989999999999995</v>
      </c>
      <c r="E20">
        <v>45.59</v>
      </c>
      <c r="F20">
        <v>5662.28</v>
      </c>
    </row>
    <row r="21" spans="1:6" x14ac:dyDescent="0.25">
      <c r="A21" t="s">
        <v>125</v>
      </c>
      <c r="B21" t="s">
        <v>5</v>
      </c>
      <c r="C21">
        <v>2</v>
      </c>
      <c r="D21">
        <v>75.989999999999995</v>
      </c>
      <c r="E21">
        <v>75.989999999999995</v>
      </c>
      <c r="F21">
        <v>5471.28</v>
      </c>
    </row>
    <row r="22" spans="1:6" x14ac:dyDescent="0.25">
      <c r="A22" t="s">
        <v>42</v>
      </c>
      <c r="B22" t="s">
        <v>5</v>
      </c>
      <c r="C22">
        <v>2</v>
      </c>
      <c r="D22">
        <v>79.989999999999995</v>
      </c>
      <c r="E22">
        <v>47.99</v>
      </c>
      <c r="F22">
        <v>5442.07</v>
      </c>
    </row>
    <row r="23" spans="1:6" x14ac:dyDescent="0.25">
      <c r="A23" t="s">
        <v>42</v>
      </c>
      <c r="B23" t="s">
        <v>5</v>
      </c>
      <c r="C23">
        <v>2</v>
      </c>
      <c r="D23">
        <v>79.989999999999995</v>
      </c>
      <c r="E23">
        <v>39.99</v>
      </c>
      <c r="F23">
        <v>5398.65</v>
      </c>
    </row>
    <row r="24" spans="1:6" x14ac:dyDescent="0.25">
      <c r="A24" t="s">
        <v>127</v>
      </c>
      <c r="B24" t="s">
        <v>5</v>
      </c>
      <c r="C24">
        <v>2</v>
      </c>
      <c r="D24">
        <v>79.989999999999995</v>
      </c>
      <c r="E24">
        <v>39.99</v>
      </c>
      <c r="F24">
        <v>5254.69</v>
      </c>
    </row>
    <row r="25" spans="1:6" x14ac:dyDescent="0.25">
      <c r="A25" t="s">
        <v>62</v>
      </c>
      <c r="B25" t="s">
        <v>5</v>
      </c>
      <c r="C25">
        <v>2</v>
      </c>
      <c r="D25">
        <v>109.99</v>
      </c>
      <c r="E25">
        <v>109.99</v>
      </c>
      <c r="F25">
        <v>4751.57</v>
      </c>
    </row>
    <row r="26" spans="1:6" x14ac:dyDescent="0.25">
      <c r="A26" t="s">
        <v>115</v>
      </c>
      <c r="B26" t="s">
        <v>5</v>
      </c>
      <c r="C26">
        <v>2</v>
      </c>
      <c r="D26">
        <v>52.99</v>
      </c>
      <c r="E26">
        <v>26.49</v>
      </c>
      <c r="F26">
        <v>4625.1499999999996</v>
      </c>
    </row>
    <row r="27" spans="1:6" x14ac:dyDescent="0.25">
      <c r="A27" t="s">
        <v>138</v>
      </c>
      <c r="B27" t="s">
        <v>5</v>
      </c>
      <c r="C27">
        <v>2</v>
      </c>
      <c r="D27">
        <v>75.989999999999995</v>
      </c>
      <c r="E27">
        <v>45.59</v>
      </c>
      <c r="F27">
        <v>4595.47</v>
      </c>
    </row>
    <row r="28" spans="1:6" x14ac:dyDescent="0.25">
      <c r="A28" t="s">
        <v>146</v>
      </c>
      <c r="B28" t="s">
        <v>5</v>
      </c>
      <c r="C28">
        <v>2</v>
      </c>
      <c r="D28">
        <v>65.989999999999995</v>
      </c>
      <c r="E28">
        <v>39.590000000000003</v>
      </c>
      <c r="F28">
        <v>4489.51</v>
      </c>
    </row>
    <row r="29" spans="1:6" x14ac:dyDescent="0.25">
      <c r="A29" t="s">
        <v>147</v>
      </c>
      <c r="B29" t="s">
        <v>5</v>
      </c>
      <c r="C29">
        <v>2</v>
      </c>
      <c r="D29">
        <v>89.99</v>
      </c>
      <c r="E29">
        <v>36</v>
      </c>
      <c r="F29">
        <v>4406.3999999999996</v>
      </c>
    </row>
    <row r="30" spans="1:6" x14ac:dyDescent="0.25">
      <c r="A30" t="s">
        <v>97</v>
      </c>
      <c r="B30" t="s">
        <v>5</v>
      </c>
      <c r="C30">
        <v>2</v>
      </c>
      <c r="D30">
        <v>65.989999999999995</v>
      </c>
      <c r="E30">
        <v>32.99</v>
      </c>
      <c r="F30">
        <v>4275.5</v>
      </c>
    </row>
    <row r="31" spans="1:6" x14ac:dyDescent="0.25">
      <c r="A31" t="s">
        <v>128</v>
      </c>
      <c r="B31" t="s">
        <v>5</v>
      </c>
      <c r="C31">
        <v>2</v>
      </c>
      <c r="D31">
        <v>59.99</v>
      </c>
      <c r="E31">
        <v>59.99</v>
      </c>
      <c r="F31">
        <v>4103.32</v>
      </c>
    </row>
    <row r="32" spans="1:6" x14ac:dyDescent="0.25">
      <c r="A32" t="s">
        <v>157</v>
      </c>
      <c r="B32" t="s">
        <v>5</v>
      </c>
      <c r="C32">
        <v>2</v>
      </c>
      <c r="D32">
        <v>59.99</v>
      </c>
      <c r="E32">
        <v>29.99</v>
      </c>
      <c r="F32">
        <v>3994.67</v>
      </c>
    </row>
    <row r="33" spans="1:6" x14ac:dyDescent="0.25">
      <c r="A33" t="s">
        <v>126</v>
      </c>
      <c r="B33" t="s">
        <v>5</v>
      </c>
      <c r="C33">
        <v>2</v>
      </c>
      <c r="D33">
        <v>119.99</v>
      </c>
      <c r="E33">
        <v>119.99</v>
      </c>
      <c r="F33">
        <v>3671.69</v>
      </c>
    </row>
    <row r="34" spans="1:6" x14ac:dyDescent="0.25">
      <c r="A34" t="s">
        <v>103</v>
      </c>
      <c r="B34" t="s">
        <v>5</v>
      </c>
      <c r="C34">
        <v>2</v>
      </c>
      <c r="D34">
        <v>49.99</v>
      </c>
      <c r="E34">
        <v>20</v>
      </c>
      <c r="F34">
        <v>3564</v>
      </c>
    </row>
    <row r="35" spans="1:6" x14ac:dyDescent="0.25">
      <c r="A35" t="s">
        <v>160</v>
      </c>
      <c r="B35" t="s">
        <v>5</v>
      </c>
      <c r="C35">
        <v>2</v>
      </c>
      <c r="D35">
        <v>45.99</v>
      </c>
      <c r="E35">
        <v>45.99</v>
      </c>
      <c r="F35">
        <v>3559.63</v>
      </c>
    </row>
    <row r="36" spans="1:6" x14ac:dyDescent="0.25">
      <c r="A36" t="s">
        <v>104</v>
      </c>
      <c r="B36" t="s">
        <v>5</v>
      </c>
      <c r="C36">
        <v>2</v>
      </c>
      <c r="D36">
        <v>49.99</v>
      </c>
      <c r="E36">
        <v>24.99</v>
      </c>
      <c r="F36">
        <v>3508.6</v>
      </c>
    </row>
    <row r="37" spans="1:6" x14ac:dyDescent="0.25">
      <c r="A37" t="s">
        <v>161</v>
      </c>
      <c r="B37" t="s">
        <v>5</v>
      </c>
      <c r="C37">
        <v>2</v>
      </c>
      <c r="D37">
        <v>89.99</v>
      </c>
      <c r="E37">
        <v>44.99</v>
      </c>
      <c r="F37">
        <v>3482.23</v>
      </c>
    </row>
    <row r="38" spans="1:6" x14ac:dyDescent="0.25">
      <c r="A38" t="s">
        <v>139</v>
      </c>
      <c r="B38" t="s">
        <v>5</v>
      </c>
      <c r="C38">
        <v>2</v>
      </c>
      <c r="D38">
        <v>49.99</v>
      </c>
      <c r="E38">
        <v>24.99</v>
      </c>
      <c r="F38">
        <v>3373.65</v>
      </c>
    </row>
    <row r="39" spans="1:6" x14ac:dyDescent="0.25">
      <c r="A39" t="s">
        <v>35</v>
      </c>
      <c r="B39" t="s">
        <v>5</v>
      </c>
      <c r="C39">
        <v>2</v>
      </c>
      <c r="D39">
        <v>55.99</v>
      </c>
      <c r="E39">
        <v>33.590000000000003</v>
      </c>
      <c r="F39">
        <v>3264.95</v>
      </c>
    </row>
    <row r="40" spans="1:6" x14ac:dyDescent="0.25">
      <c r="A40" t="s">
        <v>118</v>
      </c>
      <c r="B40" t="s">
        <v>5</v>
      </c>
      <c r="C40">
        <v>2</v>
      </c>
      <c r="D40">
        <v>65.989999999999995</v>
      </c>
      <c r="E40">
        <v>39.590000000000003</v>
      </c>
      <c r="F40">
        <v>3135.53</v>
      </c>
    </row>
    <row r="41" spans="1:6" x14ac:dyDescent="0.25">
      <c r="A41" t="s">
        <v>149</v>
      </c>
      <c r="B41" t="s">
        <v>5</v>
      </c>
      <c r="C41">
        <v>2</v>
      </c>
      <c r="D41">
        <v>39.99</v>
      </c>
      <c r="E41">
        <v>39.99</v>
      </c>
      <c r="F41">
        <v>2879.28</v>
      </c>
    </row>
    <row r="42" spans="1:6" x14ac:dyDescent="0.25">
      <c r="A42" t="s">
        <v>100</v>
      </c>
      <c r="B42" t="s">
        <v>5</v>
      </c>
      <c r="C42">
        <v>2</v>
      </c>
      <c r="D42">
        <v>49.99</v>
      </c>
      <c r="E42">
        <v>49.99</v>
      </c>
      <c r="F42">
        <v>2789.44</v>
      </c>
    </row>
    <row r="43" spans="1:6" x14ac:dyDescent="0.25">
      <c r="A43" t="s">
        <v>117</v>
      </c>
      <c r="B43" t="s">
        <v>5</v>
      </c>
      <c r="C43">
        <v>2</v>
      </c>
      <c r="D43">
        <v>79.989999999999995</v>
      </c>
      <c r="E43">
        <v>79.989999999999995</v>
      </c>
      <c r="F43">
        <v>2735.66</v>
      </c>
    </row>
    <row r="44" spans="1:6" x14ac:dyDescent="0.25">
      <c r="A44" t="s">
        <v>130</v>
      </c>
      <c r="B44" t="s">
        <v>5</v>
      </c>
      <c r="C44">
        <v>2</v>
      </c>
      <c r="D44">
        <v>24.99</v>
      </c>
      <c r="E44">
        <v>24.99</v>
      </c>
      <c r="F44">
        <v>2653.94</v>
      </c>
    </row>
    <row r="45" spans="1:6" x14ac:dyDescent="0.25">
      <c r="A45" t="s">
        <v>123</v>
      </c>
      <c r="B45" t="s">
        <v>5</v>
      </c>
      <c r="C45">
        <v>2</v>
      </c>
      <c r="D45">
        <v>59.99</v>
      </c>
      <c r="E45">
        <v>29.99</v>
      </c>
      <c r="F45">
        <v>2645.12</v>
      </c>
    </row>
    <row r="46" spans="1:6" x14ac:dyDescent="0.25">
      <c r="A46" t="s">
        <v>144</v>
      </c>
      <c r="B46" t="s">
        <v>5</v>
      </c>
      <c r="C46">
        <v>2</v>
      </c>
      <c r="D46">
        <v>49.99</v>
      </c>
      <c r="E46">
        <v>49.99</v>
      </c>
      <c r="F46">
        <v>2609.48</v>
      </c>
    </row>
    <row r="47" spans="1:6" x14ac:dyDescent="0.25">
      <c r="A47" t="s">
        <v>121</v>
      </c>
      <c r="B47" t="s">
        <v>5</v>
      </c>
      <c r="C47">
        <v>2</v>
      </c>
      <c r="D47">
        <v>49.99</v>
      </c>
      <c r="E47">
        <v>24.99</v>
      </c>
      <c r="F47">
        <v>2563.9699999999998</v>
      </c>
    </row>
    <row r="48" spans="1:6" x14ac:dyDescent="0.25">
      <c r="A48" t="s">
        <v>111</v>
      </c>
      <c r="B48" t="s">
        <v>5</v>
      </c>
      <c r="C48">
        <v>2</v>
      </c>
      <c r="D48">
        <v>45.99</v>
      </c>
      <c r="E48">
        <v>22.99</v>
      </c>
      <c r="F48">
        <v>2358.77</v>
      </c>
    </row>
    <row r="49" spans="1:6" x14ac:dyDescent="0.25">
      <c r="A49" t="s">
        <v>99</v>
      </c>
      <c r="B49" t="s">
        <v>5</v>
      </c>
      <c r="C49">
        <v>2</v>
      </c>
      <c r="D49">
        <v>89.99</v>
      </c>
      <c r="E49">
        <v>44.99</v>
      </c>
      <c r="F49">
        <v>2348.48</v>
      </c>
    </row>
    <row r="50" spans="1:6" x14ac:dyDescent="0.25">
      <c r="A50" t="s">
        <v>152</v>
      </c>
      <c r="B50" t="s">
        <v>5</v>
      </c>
      <c r="C50">
        <v>2</v>
      </c>
      <c r="D50">
        <v>39.99</v>
      </c>
      <c r="E50">
        <v>19.989999999999998</v>
      </c>
      <c r="F50">
        <v>2338.83</v>
      </c>
    </row>
    <row r="51" spans="1:6" x14ac:dyDescent="0.25">
      <c r="A51" t="s">
        <v>148</v>
      </c>
      <c r="B51" t="s">
        <v>5</v>
      </c>
      <c r="C51">
        <v>2</v>
      </c>
      <c r="D51">
        <v>52.99</v>
      </c>
      <c r="E51">
        <v>26.49</v>
      </c>
      <c r="F51">
        <v>2336.42</v>
      </c>
    </row>
    <row r="52" spans="1:6" x14ac:dyDescent="0.25">
      <c r="A52" t="s">
        <v>95</v>
      </c>
      <c r="B52" t="s">
        <v>5</v>
      </c>
      <c r="C52">
        <v>2</v>
      </c>
      <c r="D52">
        <v>37.99</v>
      </c>
      <c r="E52">
        <v>18.989999999999998</v>
      </c>
      <c r="F52">
        <v>2221.83</v>
      </c>
    </row>
    <row r="53" spans="1:6" x14ac:dyDescent="0.25">
      <c r="A53" t="s">
        <v>132</v>
      </c>
      <c r="B53" t="s">
        <v>5</v>
      </c>
      <c r="C53">
        <v>2</v>
      </c>
      <c r="D53">
        <v>49.99</v>
      </c>
      <c r="E53">
        <v>24.99</v>
      </c>
      <c r="F53">
        <v>2204.12</v>
      </c>
    </row>
    <row r="54" spans="1:6" x14ac:dyDescent="0.25">
      <c r="A54" t="s">
        <v>120</v>
      </c>
      <c r="B54" t="s">
        <v>5</v>
      </c>
      <c r="C54">
        <v>2</v>
      </c>
      <c r="D54">
        <v>59.99</v>
      </c>
      <c r="E54">
        <v>59.99</v>
      </c>
      <c r="F54">
        <v>2159.64</v>
      </c>
    </row>
    <row r="55" spans="1:6" x14ac:dyDescent="0.25">
      <c r="A55" t="s">
        <v>162</v>
      </c>
      <c r="B55" t="s">
        <v>5</v>
      </c>
      <c r="C55">
        <v>2</v>
      </c>
      <c r="D55">
        <v>69.989999999999995</v>
      </c>
      <c r="E55">
        <v>69.989999999999995</v>
      </c>
      <c r="F55">
        <v>2141.69</v>
      </c>
    </row>
    <row r="56" spans="1:6" x14ac:dyDescent="0.25">
      <c r="A56" t="s">
        <v>119</v>
      </c>
      <c r="B56" t="s">
        <v>5</v>
      </c>
      <c r="C56">
        <v>2</v>
      </c>
      <c r="D56">
        <v>219.99</v>
      </c>
      <c r="E56">
        <v>109.99</v>
      </c>
      <c r="F56">
        <v>1979.82</v>
      </c>
    </row>
    <row r="57" spans="1:6" x14ac:dyDescent="0.25">
      <c r="A57" t="s">
        <v>112</v>
      </c>
      <c r="B57" t="s">
        <v>5</v>
      </c>
      <c r="C57">
        <v>2</v>
      </c>
      <c r="D57">
        <v>179.99</v>
      </c>
      <c r="E57">
        <v>179.99</v>
      </c>
      <c r="F57">
        <v>1943.89</v>
      </c>
    </row>
    <row r="58" spans="1:6" x14ac:dyDescent="0.25">
      <c r="A58" t="s">
        <v>143</v>
      </c>
      <c r="B58" t="s">
        <v>5</v>
      </c>
      <c r="C58">
        <v>2</v>
      </c>
      <c r="D58">
        <v>79.989999999999995</v>
      </c>
      <c r="E58">
        <v>39.99</v>
      </c>
      <c r="F58">
        <v>1727.57</v>
      </c>
    </row>
    <row r="59" spans="1:6" x14ac:dyDescent="0.25">
      <c r="A59" t="s">
        <v>94</v>
      </c>
      <c r="B59" t="s">
        <v>5</v>
      </c>
      <c r="C59">
        <v>2</v>
      </c>
      <c r="D59">
        <v>149.99</v>
      </c>
      <c r="E59">
        <v>74.989999999999995</v>
      </c>
      <c r="F59">
        <v>1619.78</v>
      </c>
    </row>
    <row r="60" spans="1:6" x14ac:dyDescent="0.25">
      <c r="A60" t="s">
        <v>124</v>
      </c>
      <c r="B60" t="s">
        <v>5</v>
      </c>
      <c r="C60">
        <v>2</v>
      </c>
      <c r="D60">
        <v>65.989999999999995</v>
      </c>
      <c r="E60">
        <v>39.590000000000003</v>
      </c>
      <c r="F60">
        <v>1567.76</v>
      </c>
    </row>
    <row r="61" spans="1:6" x14ac:dyDescent="0.25">
      <c r="A61" t="s">
        <v>155</v>
      </c>
      <c r="B61" t="s">
        <v>5</v>
      </c>
      <c r="C61">
        <v>2</v>
      </c>
      <c r="D61">
        <v>79.989999999999995</v>
      </c>
      <c r="E61">
        <v>39.99</v>
      </c>
      <c r="F61">
        <v>1439.64</v>
      </c>
    </row>
    <row r="62" spans="1:6" x14ac:dyDescent="0.25">
      <c r="A62" t="s">
        <v>107</v>
      </c>
      <c r="B62" t="s">
        <v>5</v>
      </c>
      <c r="C62">
        <v>2</v>
      </c>
      <c r="D62">
        <v>75.989999999999995</v>
      </c>
      <c r="E62">
        <v>53.19</v>
      </c>
      <c r="F62">
        <v>1436.13</v>
      </c>
    </row>
    <row r="63" spans="1:6" x14ac:dyDescent="0.25">
      <c r="A63" t="s">
        <v>92</v>
      </c>
      <c r="B63" t="s">
        <v>5</v>
      </c>
      <c r="C63">
        <v>2</v>
      </c>
      <c r="D63">
        <v>55.99</v>
      </c>
      <c r="E63">
        <v>27.99</v>
      </c>
      <c r="F63">
        <v>1360.31</v>
      </c>
    </row>
    <row r="64" spans="1:6" x14ac:dyDescent="0.25">
      <c r="A64" t="s">
        <v>91</v>
      </c>
      <c r="B64" t="s">
        <v>5</v>
      </c>
      <c r="C64">
        <v>2</v>
      </c>
      <c r="D64">
        <v>35.99</v>
      </c>
      <c r="E64">
        <v>21.59</v>
      </c>
      <c r="F64">
        <v>1360.17</v>
      </c>
    </row>
    <row r="65" spans="1:6" x14ac:dyDescent="0.25">
      <c r="A65" t="s">
        <v>110</v>
      </c>
      <c r="B65" t="s">
        <v>5</v>
      </c>
      <c r="C65">
        <v>2</v>
      </c>
      <c r="D65">
        <v>52.99</v>
      </c>
      <c r="E65">
        <v>26.49</v>
      </c>
      <c r="F65">
        <v>1335.1</v>
      </c>
    </row>
    <row r="66" spans="1:6" x14ac:dyDescent="0.25">
      <c r="A66" t="s">
        <v>129</v>
      </c>
      <c r="B66" t="s">
        <v>5</v>
      </c>
      <c r="C66">
        <v>2</v>
      </c>
      <c r="D66">
        <v>32.99</v>
      </c>
      <c r="E66">
        <v>19.79</v>
      </c>
      <c r="F66">
        <v>1211.1500000000001</v>
      </c>
    </row>
    <row r="67" spans="1:6" x14ac:dyDescent="0.25">
      <c r="A67" t="s">
        <v>90</v>
      </c>
      <c r="B67" t="s">
        <v>5</v>
      </c>
      <c r="C67">
        <v>2</v>
      </c>
      <c r="D67">
        <v>75.989999999999995</v>
      </c>
      <c r="E67">
        <v>37.99</v>
      </c>
      <c r="F67">
        <v>1094.1099999999999</v>
      </c>
    </row>
    <row r="68" spans="1:6" x14ac:dyDescent="0.25">
      <c r="A68" t="s">
        <v>105</v>
      </c>
      <c r="B68" t="s">
        <v>5</v>
      </c>
      <c r="C68">
        <v>2</v>
      </c>
      <c r="D68">
        <v>29.99</v>
      </c>
      <c r="E68">
        <v>14.99</v>
      </c>
      <c r="F68">
        <v>1079.28</v>
      </c>
    </row>
    <row r="69" spans="1:6" x14ac:dyDescent="0.25">
      <c r="A69" t="s">
        <v>74</v>
      </c>
      <c r="B69" t="s">
        <v>5</v>
      </c>
      <c r="C69">
        <v>2</v>
      </c>
      <c r="D69">
        <v>75.989999999999995</v>
      </c>
      <c r="E69">
        <v>37.99</v>
      </c>
      <c r="F69">
        <v>888.97</v>
      </c>
    </row>
    <row r="70" spans="1:6" x14ac:dyDescent="0.25">
      <c r="A70" t="s">
        <v>89</v>
      </c>
      <c r="B70" t="s">
        <v>5</v>
      </c>
      <c r="C70">
        <v>2</v>
      </c>
      <c r="D70">
        <v>79.989999999999995</v>
      </c>
      <c r="E70">
        <v>39.99</v>
      </c>
      <c r="F70">
        <v>791.8</v>
      </c>
    </row>
    <row r="71" spans="1:6" x14ac:dyDescent="0.25">
      <c r="A71" t="s">
        <v>88</v>
      </c>
      <c r="B71" t="s">
        <v>5</v>
      </c>
      <c r="C71">
        <v>2</v>
      </c>
      <c r="D71">
        <v>89.99</v>
      </c>
      <c r="E71">
        <v>53.99</v>
      </c>
      <c r="F71">
        <v>777.46</v>
      </c>
    </row>
    <row r="72" spans="1:6" x14ac:dyDescent="0.25">
      <c r="A72" t="s">
        <v>91</v>
      </c>
      <c r="B72" t="s">
        <v>5</v>
      </c>
      <c r="C72">
        <v>2</v>
      </c>
      <c r="D72">
        <v>35.99</v>
      </c>
      <c r="E72">
        <v>17.989999999999998</v>
      </c>
      <c r="F72">
        <v>777.17</v>
      </c>
    </row>
    <row r="73" spans="1:6" x14ac:dyDescent="0.25">
      <c r="A73" t="s">
        <v>151</v>
      </c>
      <c r="B73" t="s">
        <v>5</v>
      </c>
      <c r="C73">
        <v>2</v>
      </c>
      <c r="D73">
        <v>22.99</v>
      </c>
      <c r="E73">
        <v>22.99</v>
      </c>
      <c r="F73">
        <v>703.49</v>
      </c>
    </row>
    <row r="74" spans="1:6" x14ac:dyDescent="0.25">
      <c r="A74" t="s">
        <v>138</v>
      </c>
      <c r="B74" t="s">
        <v>5</v>
      </c>
      <c r="C74">
        <v>2</v>
      </c>
      <c r="D74">
        <v>79.989999999999995</v>
      </c>
      <c r="E74">
        <v>79.989999999999995</v>
      </c>
      <c r="F74">
        <v>575.92999999999995</v>
      </c>
    </row>
    <row r="75" spans="1:6" x14ac:dyDescent="0.25">
      <c r="A75" t="s">
        <v>87</v>
      </c>
      <c r="B75" t="s">
        <v>5</v>
      </c>
      <c r="C75">
        <v>2</v>
      </c>
      <c r="D75">
        <v>9.99</v>
      </c>
      <c r="E75">
        <v>5.99</v>
      </c>
      <c r="F75">
        <v>398.93</v>
      </c>
    </row>
    <row r="76" spans="1:6" x14ac:dyDescent="0.25">
      <c r="A76" t="s">
        <v>98</v>
      </c>
      <c r="B76" t="s">
        <v>5</v>
      </c>
      <c r="C76">
        <v>2</v>
      </c>
      <c r="D76">
        <v>42.99</v>
      </c>
      <c r="E76">
        <v>21.49</v>
      </c>
      <c r="F76">
        <v>309.45999999999998</v>
      </c>
    </row>
    <row r="77" spans="1:6" x14ac:dyDescent="0.25">
      <c r="A77" t="s">
        <v>154</v>
      </c>
      <c r="B77" t="s">
        <v>5</v>
      </c>
      <c r="C77">
        <v>2</v>
      </c>
      <c r="D77">
        <v>42.99</v>
      </c>
      <c r="E77">
        <v>21.49</v>
      </c>
      <c r="F77">
        <v>270.77</v>
      </c>
    </row>
    <row r="78" spans="1:6" x14ac:dyDescent="0.25">
      <c r="A78" t="s">
        <v>96</v>
      </c>
      <c r="B78" t="s">
        <v>5</v>
      </c>
      <c r="C78">
        <v>2</v>
      </c>
      <c r="D78">
        <v>79.989999999999995</v>
      </c>
      <c r="E78">
        <v>39.99</v>
      </c>
      <c r="F78">
        <v>143.96</v>
      </c>
    </row>
    <row r="79" spans="1:6" x14ac:dyDescent="0.25">
      <c r="A79" t="s">
        <v>105</v>
      </c>
      <c r="B79" t="s">
        <v>5</v>
      </c>
      <c r="C79">
        <v>2</v>
      </c>
      <c r="D79">
        <v>29.99</v>
      </c>
      <c r="E79">
        <v>14.99</v>
      </c>
      <c r="F79">
        <v>134.91</v>
      </c>
    </row>
    <row r="80" spans="1:6" x14ac:dyDescent="0.25">
      <c r="A80" t="s">
        <v>141</v>
      </c>
      <c r="B80" t="s">
        <v>5</v>
      </c>
      <c r="C80">
        <v>2</v>
      </c>
      <c r="D80">
        <v>32.99</v>
      </c>
      <c r="E80">
        <v>32.99</v>
      </c>
      <c r="F80">
        <v>118.76</v>
      </c>
    </row>
    <row r="81" spans="1:6" x14ac:dyDescent="0.25">
      <c r="A81" t="s">
        <v>129</v>
      </c>
      <c r="B81" t="s">
        <v>5</v>
      </c>
      <c r="C81">
        <v>2</v>
      </c>
      <c r="D81">
        <v>32.99</v>
      </c>
      <c r="E81">
        <v>19.79</v>
      </c>
      <c r="F81">
        <v>106.87</v>
      </c>
    </row>
    <row r="82" spans="1:6" x14ac:dyDescent="0.25">
      <c r="A82" t="s">
        <v>85</v>
      </c>
      <c r="B82" t="s">
        <v>5</v>
      </c>
      <c r="C82">
        <v>2</v>
      </c>
      <c r="D82">
        <v>55.99</v>
      </c>
      <c r="E82">
        <v>22.4</v>
      </c>
      <c r="F82">
        <v>80.64</v>
      </c>
    </row>
    <row r="83" spans="1:6" x14ac:dyDescent="0.25">
      <c r="A83" t="s">
        <v>113</v>
      </c>
      <c r="B83" t="s">
        <v>5</v>
      </c>
      <c r="C83">
        <v>2</v>
      </c>
      <c r="D83">
        <v>59.99</v>
      </c>
      <c r="E83">
        <v>29.99</v>
      </c>
      <c r="F83">
        <v>53.98</v>
      </c>
    </row>
    <row r="84" spans="1:6" x14ac:dyDescent="0.25">
      <c r="A84" t="s">
        <v>796</v>
      </c>
      <c r="B84" t="s">
        <v>5</v>
      </c>
      <c r="C84">
        <v>2</v>
      </c>
      <c r="D84">
        <v>49.99</v>
      </c>
      <c r="E84">
        <v>24.99</v>
      </c>
      <c r="F84">
        <v>0</v>
      </c>
    </row>
    <row r="88" spans="1:6" x14ac:dyDescent="0.25">
      <c r="A88" t="s">
        <v>0</v>
      </c>
      <c r="B88" t="s">
        <v>1</v>
      </c>
      <c r="C88" t="s">
        <v>2</v>
      </c>
      <c r="D88" t="s">
        <v>789</v>
      </c>
      <c r="E88" t="s">
        <v>790</v>
      </c>
      <c r="F88" t="s">
        <v>3</v>
      </c>
    </row>
    <row r="89" spans="1:6" x14ac:dyDescent="0.25">
      <c r="A89" t="s">
        <v>136</v>
      </c>
      <c r="B89" t="s">
        <v>19</v>
      </c>
      <c r="C89">
        <v>2</v>
      </c>
      <c r="D89">
        <v>189.95</v>
      </c>
      <c r="E89">
        <v>151.97</v>
      </c>
      <c r="F89">
        <v>4650.28</v>
      </c>
    </row>
    <row r="90" spans="1:6" x14ac:dyDescent="0.25">
      <c r="A90" t="s">
        <v>150</v>
      </c>
      <c r="B90" t="s">
        <v>19</v>
      </c>
      <c r="C90">
        <v>2</v>
      </c>
      <c r="D90">
        <v>0</v>
      </c>
      <c r="E90">
        <v>64.95</v>
      </c>
      <c r="F90">
        <v>1402.92</v>
      </c>
    </row>
    <row r="91" spans="1:6" x14ac:dyDescent="0.25">
      <c r="A91" t="s">
        <v>108</v>
      </c>
      <c r="B91" t="s">
        <v>19</v>
      </c>
      <c r="C91">
        <v>2</v>
      </c>
      <c r="D91">
        <v>119.95</v>
      </c>
      <c r="E91">
        <v>95.97</v>
      </c>
      <c r="F91">
        <v>1381.97</v>
      </c>
    </row>
    <row r="92" spans="1:6" x14ac:dyDescent="0.25">
      <c r="A92" t="s">
        <v>159</v>
      </c>
      <c r="B92" t="s">
        <v>19</v>
      </c>
      <c r="C92">
        <v>2</v>
      </c>
      <c r="D92">
        <v>0</v>
      </c>
      <c r="E92">
        <v>169.95</v>
      </c>
      <c r="F92">
        <v>1223.6400000000001</v>
      </c>
    </row>
    <row r="93" spans="1:6" x14ac:dyDescent="0.25">
      <c r="A93" t="s">
        <v>106</v>
      </c>
      <c r="B93" t="s">
        <v>19</v>
      </c>
      <c r="C93">
        <v>2</v>
      </c>
      <c r="D93">
        <v>0</v>
      </c>
      <c r="E93">
        <v>74.95</v>
      </c>
      <c r="F93">
        <v>674.55</v>
      </c>
    </row>
    <row r="94" spans="1:6" x14ac:dyDescent="0.25">
      <c r="A94" t="s">
        <v>102</v>
      </c>
      <c r="B94" t="s">
        <v>19</v>
      </c>
      <c r="C94">
        <v>2</v>
      </c>
      <c r="D94">
        <v>0</v>
      </c>
      <c r="E94">
        <v>89.95</v>
      </c>
      <c r="F94">
        <v>647.64</v>
      </c>
    </row>
    <row r="95" spans="1:6" x14ac:dyDescent="0.25">
      <c r="A95" t="s">
        <v>145</v>
      </c>
      <c r="B95" t="s">
        <v>19</v>
      </c>
      <c r="C95">
        <v>2</v>
      </c>
      <c r="D95">
        <v>0</v>
      </c>
      <c r="E95">
        <v>169.95</v>
      </c>
      <c r="F95">
        <v>611.82000000000005</v>
      </c>
    </row>
    <row r="96" spans="1:6" x14ac:dyDescent="0.25">
      <c r="A96" t="s">
        <v>114</v>
      </c>
      <c r="B96" t="s">
        <v>19</v>
      </c>
      <c r="C96">
        <v>2</v>
      </c>
      <c r="D96">
        <v>0</v>
      </c>
      <c r="E96">
        <v>119.95</v>
      </c>
      <c r="F96">
        <v>431.82</v>
      </c>
    </row>
    <row r="97" spans="1:6" x14ac:dyDescent="0.25">
      <c r="A97" t="s">
        <v>137</v>
      </c>
      <c r="B97" t="s">
        <v>19</v>
      </c>
      <c r="C97">
        <v>2</v>
      </c>
      <c r="D97">
        <v>0</v>
      </c>
      <c r="E97">
        <v>159.94999999999999</v>
      </c>
      <c r="F97">
        <v>287.91000000000003</v>
      </c>
    </row>
    <row r="98" spans="1:6" x14ac:dyDescent="0.25">
      <c r="A98" t="s">
        <v>135</v>
      </c>
      <c r="B98" t="s">
        <v>19</v>
      </c>
      <c r="C98">
        <v>2</v>
      </c>
      <c r="D98">
        <v>0</v>
      </c>
      <c r="E98">
        <v>119.95</v>
      </c>
      <c r="F98">
        <v>215.91</v>
      </c>
    </row>
    <row r="99" spans="1:6" x14ac:dyDescent="0.25">
      <c r="A99" t="s">
        <v>156</v>
      </c>
      <c r="B99" t="s">
        <v>19</v>
      </c>
      <c r="C99">
        <v>2</v>
      </c>
      <c r="D99">
        <v>0</v>
      </c>
      <c r="E99">
        <v>99.95</v>
      </c>
      <c r="F99">
        <v>179.91</v>
      </c>
    </row>
    <row r="100" spans="1:6" x14ac:dyDescent="0.25">
      <c r="A100" t="s">
        <v>93</v>
      </c>
      <c r="B100" t="s">
        <v>19</v>
      </c>
      <c r="C100">
        <v>2</v>
      </c>
      <c r="D100">
        <v>0</v>
      </c>
      <c r="E100">
        <v>44.95</v>
      </c>
      <c r="F100">
        <v>80.91</v>
      </c>
    </row>
    <row r="101" spans="1:6" x14ac:dyDescent="0.25">
      <c r="A101" t="s">
        <v>797</v>
      </c>
      <c r="B101" t="s">
        <v>19</v>
      </c>
      <c r="C101">
        <v>2</v>
      </c>
      <c r="D101">
        <v>0</v>
      </c>
      <c r="E101">
        <v>159.94999999999999</v>
      </c>
      <c r="F101">
        <v>0</v>
      </c>
    </row>
    <row r="102" spans="1:6" x14ac:dyDescent="0.25">
      <c r="A102" t="s">
        <v>798</v>
      </c>
      <c r="B102" t="s">
        <v>19</v>
      </c>
      <c r="C102">
        <v>2</v>
      </c>
      <c r="D102">
        <v>0</v>
      </c>
      <c r="E102">
        <v>119.95</v>
      </c>
      <c r="F102">
        <v>0</v>
      </c>
    </row>
    <row r="103" spans="1:6" x14ac:dyDescent="0.25">
      <c r="A103" t="s">
        <v>799</v>
      </c>
      <c r="B103" t="s">
        <v>19</v>
      </c>
      <c r="C103">
        <v>2</v>
      </c>
      <c r="D103">
        <v>0</v>
      </c>
      <c r="E103">
        <v>149.94999999999999</v>
      </c>
      <c r="F103">
        <v>0</v>
      </c>
    </row>
    <row r="104" spans="1:6" x14ac:dyDescent="0.25">
      <c r="A104" t="s">
        <v>800</v>
      </c>
      <c r="B104" t="s">
        <v>19</v>
      </c>
      <c r="C104">
        <v>2</v>
      </c>
      <c r="D104">
        <v>139.94999999999999</v>
      </c>
      <c r="E104">
        <v>97.97</v>
      </c>
      <c r="F104">
        <v>0</v>
      </c>
    </row>
    <row r="105" spans="1:6" x14ac:dyDescent="0.25">
      <c r="A105" t="s">
        <v>801</v>
      </c>
      <c r="B105" t="s">
        <v>19</v>
      </c>
      <c r="C105">
        <v>2</v>
      </c>
      <c r="D105">
        <v>0</v>
      </c>
      <c r="E105">
        <v>74.95</v>
      </c>
      <c r="F105">
        <v>0</v>
      </c>
    </row>
    <row r="106" spans="1:6" x14ac:dyDescent="0.25">
      <c r="A106" t="s">
        <v>802</v>
      </c>
      <c r="B106" t="s">
        <v>19</v>
      </c>
      <c r="C106">
        <v>2</v>
      </c>
      <c r="D106">
        <v>0</v>
      </c>
      <c r="E106">
        <v>119.95</v>
      </c>
      <c r="F106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60B95-3D0F-4272-834D-7CC0BA97375B}">
  <dimension ref="A1:N105"/>
  <sheetViews>
    <sheetView topLeftCell="A76" workbookViewId="0">
      <selection activeCell="L6" sqref="L6"/>
    </sheetView>
  </sheetViews>
  <sheetFormatPr defaultRowHeight="13.8" x14ac:dyDescent="0.25"/>
  <cols>
    <col min="1" max="1" width="51.8984375" customWidth="1"/>
    <col min="4" max="4" width="12.5" customWidth="1"/>
    <col min="5" max="5" width="10.8984375" customWidth="1"/>
    <col min="6" max="6" width="10.796875" customWidth="1"/>
    <col min="9" max="9" width="35.3984375" customWidth="1"/>
    <col min="10" max="10" width="11.796875" customWidth="1"/>
    <col min="11" max="11" width="13.69921875" customWidth="1"/>
    <col min="12" max="12" width="17.19921875" customWidth="1"/>
    <col min="13" max="13" width="15.09765625" customWidth="1"/>
    <col min="14" max="14" width="10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789</v>
      </c>
      <c r="E1" t="s">
        <v>790</v>
      </c>
      <c r="F1" t="s">
        <v>3</v>
      </c>
      <c r="I1" s="16" t="s">
        <v>788</v>
      </c>
      <c r="J1" s="16" t="s">
        <v>789</v>
      </c>
      <c r="K1" s="16" t="s">
        <v>792</v>
      </c>
      <c r="L1" s="17" t="s">
        <v>810</v>
      </c>
      <c r="M1" s="17" t="s">
        <v>791</v>
      </c>
      <c r="N1" s="17" t="s">
        <v>794</v>
      </c>
    </row>
    <row r="2" spans="1:14" x14ac:dyDescent="0.25">
      <c r="A2" t="s">
        <v>217</v>
      </c>
      <c r="B2" t="s">
        <v>5</v>
      </c>
      <c r="C2">
        <v>3</v>
      </c>
      <c r="D2">
        <v>169.99</v>
      </c>
      <c r="E2">
        <v>169.99</v>
      </c>
      <c r="F2">
        <v>21112.76</v>
      </c>
      <c r="I2" s="18" t="str">
        <f>VLOOKUP(A2, A:A, 1, FALSE)</f>
        <v>Women's Running Ultraboost 20 Shoes</v>
      </c>
      <c r="J2" s="5">
        <f>VLOOKUP(D2, D:D, 1, FALSE)</f>
        <v>169.99</v>
      </c>
      <c r="K2" s="5">
        <f>VLOOKUP(E2, E:E, 1, FALSE)</f>
        <v>169.99</v>
      </c>
      <c r="L2" s="5">
        <f>VLOOKUP(F2, F:F, 1, FALSE)</f>
        <v>21112.76</v>
      </c>
      <c r="M2" s="5">
        <f>ROUND((F2/E2),0)</f>
        <v>124</v>
      </c>
      <c r="N2" s="5">
        <f>((J2-K2)/J2)</f>
        <v>0</v>
      </c>
    </row>
    <row r="3" spans="1:14" x14ac:dyDescent="0.25">
      <c r="A3" t="s">
        <v>224</v>
      </c>
      <c r="B3" t="s">
        <v>5</v>
      </c>
      <c r="C3">
        <v>3</v>
      </c>
      <c r="D3">
        <v>279.99</v>
      </c>
      <c r="E3">
        <v>279.99</v>
      </c>
      <c r="F3">
        <v>16127.42</v>
      </c>
      <c r="I3" s="18" t="str">
        <f>VLOOKUP(A86, A:A, 1, FALSE)</f>
        <v>Men's adidas Originals X_PLR Shoes</v>
      </c>
      <c r="J3" s="5">
        <f>VLOOKUP(D86, D:D, 1, FALSE)</f>
        <v>75.989999999999995</v>
      </c>
      <c r="K3" s="5">
        <f>VLOOKUP(E86, E:E, 1, FALSE)</f>
        <v>45.59</v>
      </c>
      <c r="L3" s="5">
        <f>VLOOKUP(F86, F:F, 1, FALSE)</f>
        <v>0</v>
      </c>
      <c r="M3" s="5">
        <f>ROUND((F86/E86),0)</f>
        <v>0</v>
      </c>
      <c r="N3" s="7">
        <f>((J3-K3)/J3)</f>
        <v>0.40005263850506639</v>
      </c>
    </row>
    <row r="4" spans="1:14" x14ac:dyDescent="0.25">
      <c r="A4" t="s">
        <v>239</v>
      </c>
      <c r="B4" t="s">
        <v>5</v>
      </c>
      <c r="C4">
        <v>3</v>
      </c>
      <c r="D4">
        <v>199.99</v>
      </c>
      <c r="E4">
        <v>139.99</v>
      </c>
      <c r="F4">
        <v>14362.97</v>
      </c>
    </row>
    <row r="5" spans="1:14" x14ac:dyDescent="0.25">
      <c r="A5" t="s">
        <v>228</v>
      </c>
      <c r="B5" t="s">
        <v>5</v>
      </c>
      <c r="C5">
        <v>3</v>
      </c>
      <c r="D5">
        <v>79.989999999999995</v>
      </c>
      <c r="E5">
        <v>79.989999999999995</v>
      </c>
      <c r="F5">
        <v>13822.27</v>
      </c>
    </row>
    <row r="6" spans="1:14" x14ac:dyDescent="0.25">
      <c r="A6" t="s">
        <v>29</v>
      </c>
      <c r="B6" t="s">
        <v>5</v>
      </c>
      <c r="C6">
        <v>3</v>
      </c>
      <c r="D6">
        <v>89.99</v>
      </c>
      <c r="E6">
        <v>89.99</v>
      </c>
      <c r="F6">
        <v>13606.49</v>
      </c>
      <c r="I6" s="11" t="s">
        <v>795</v>
      </c>
      <c r="J6" s="12" t="s">
        <v>789</v>
      </c>
      <c r="K6" s="12" t="s">
        <v>792</v>
      </c>
      <c r="L6" s="12" t="s">
        <v>810</v>
      </c>
      <c r="M6" s="12" t="s">
        <v>791</v>
      </c>
      <c r="N6" s="12" t="s">
        <v>794</v>
      </c>
    </row>
    <row r="7" spans="1:14" x14ac:dyDescent="0.25">
      <c r="A7" t="s">
        <v>189</v>
      </c>
      <c r="B7" t="s">
        <v>5</v>
      </c>
      <c r="C7">
        <v>3</v>
      </c>
      <c r="D7">
        <v>129.99</v>
      </c>
      <c r="E7">
        <v>77.989999999999995</v>
      </c>
      <c r="F7">
        <v>12213.23</v>
      </c>
      <c r="I7" s="13" t="str">
        <f>VLOOKUP(A91, A:A, 1, FALSE)</f>
        <v>Nike Zoom Pegasus Turbo 2</v>
      </c>
      <c r="J7" s="5">
        <f>VLOOKUP(D91, D:D,  1,FALSE)</f>
        <v>0</v>
      </c>
      <c r="K7" s="5">
        <f>VLOOKUP(E91, E:E,  1,FALSE)</f>
        <v>159.94999999999999</v>
      </c>
      <c r="L7" s="5">
        <f>VLOOKUP(F91, F:F,  1,FALSE)</f>
        <v>4030.74</v>
      </c>
      <c r="M7" s="5">
        <f>ROUND(F91/E91, 0)</f>
        <v>25</v>
      </c>
      <c r="N7" s="7">
        <v>0</v>
      </c>
    </row>
    <row r="8" spans="1:14" ht="26.4" x14ac:dyDescent="0.25">
      <c r="A8" t="s">
        <v>171</v>
      </c>
      <c r="B8" t="s">
        <v>5</v>
      </c>
      <c r="C8">
        <v>3</v>
      </c>
      <c r="D8">
        <v>129.99</v>
      </c>
      <c r="E8">
        <v>64.989999999999995</v>
      </c>
      <c r="F8">
        <v>11113.29</v>
      </c>
      <c r="I8" s="14" t="str">
        <f>VLOOKUP(A105, A:A, 1, FALSE)</f>
        <v>Nike Phantom Vision 2 Academy Dynamic Fit MG</v>
      </c>
      <c r="J8" s="5">
        <f>VLOOKUP(D105, D:D,  1,FALSE)</f>
        <v>0</v>
      </c>
      <c r="K8" s="5">
        <f>VLOOKUP(E105, E:E,  1,FALSE)</f>
        <v>84.95</v>
      </c>
      <c r="L8" s="5">
        <f>VLOOKUP(F105, F:F,  1,FALSE)</f>
        <v>0</v>
      </c>
      <c r="M8" s="5">
        <f>ROUND(F105/E105, 0)</f>
        <v>0</v>
      </c>
      <c r="N8" s="7">
        <v>0</v>
      </c>
    </row>
    <row r="9" spans="1:14" x14ac:dyDescent="0.25">
      <c r="A9" t="s">
        <v>169</v>
      </c>
      <c r="B9" t="s">
        <v>5</v>
      </c>
      <c r="C9">
        <v>3</v>
      </c>
      <c r="D9">
        <v>109.99</v>
      </c>
      <c r="E9">
        <v>65.989999999999995</v>
      </c>
      <c r="F9">
        <v>8908.65</v>
      </c>
    </row>
    <row r="10" spans="1:14" x14ac:dyDescent="0.25">
      <c r="A10" t="s">
        <v>209</v>
      </c>
      <c r="B10" t="s">
        <v>5</v>
      </c>
      <c r="C10">
        <v>3</v>
      </c>
      <c r="D10">
        <v>65.989999999999995</v>
      </c>
      <c r="E10">
        <v>65.989999999999995</v>
      </c>
      <c r="F10">
        <v>8789.8700000000008</v>
      </c>
    </row>
    <row r="11" spans="1:14" x14ac:dyDescent="0.25">
      <c r="A11" t="s">
        <v>196</v>
      </c>
      <c r="B11" t="s">
        <v>5</v>
      </c>
      <c r="C11">
        <v>3</v>
      </c>
      <c r="D11">
        <v>49.99</v>
      </c>
      <c r="E11">
        <v>49.99</v>
      </c>
      <c r="F11">
        <v>8638.27</v>
      </c>
    </row>
    <row r="12" spans="1:14" x14ac:dyDescent="0.25">
      <c r="A12" t="s">
        <v>168</v>
      </c>
      <c r="B12" t="s">
        <v>5</v>
      </c>
      <c r="C12">
        <v>3</v>
      </c>
      <c r="D12">
        <v>79.989999999999995</v>
      </c>
      <c r="E12">
        <v>79.989999999999995</v>
      </c>
      <c r="F12">
        <v>7343.08</v>
      </c>
    </row>
    <row r="13" spans="1:14" x14ac:dyDescent="0.25">
      <c r="A13" t="s">
        <v>178</v>
      </c>
      <c r="B13" t="s">
        <v>5</v>
      </c>
      <c r="C13">
        <v>3</v>
      </c>
      <c r="D13">
        <v>75.989999999999995</v>
      </c>
      <c r="E13">
        <v>45.59</v>
      </c>
      <c r="F13">
        <v>7139.39</v>
      </c>
    </row>
    <row r="14" spans="1:14" x14ac:dyDescent="0.25">
      <c r="A14" t="s">
        <v>240</v>
      </c>
      <c r="B14" t="s">
        <v>5</v>
      </c>
      <c r="C14">
        <v>3</v>
      </c>
      <c r="D14">
        <v>129.99</v>
      </c>
      <c r="E14">
        <v>77.989999999999995</v>
      </c>
      <c r="F14">
        <v>6317.19</v>
      </c>
    </row>
    <row r="15" spans="1:14" x14ac:dyDescent="0.25">
      <c r="A15" t="s">
        <v>226</v>
      </c>
      <c r="B15" t="s">
        <v>5</v>
      </c>
      <c r="C15">
        <v>3</v>
      </c>
      <c r="D15">
        <v>79.989999999999995</v>
      </c>
      <c r="E15">
        <v>39.99</v>
      </c>
      <c r="F15">
        <v>5974.51</v>
      </c>
    </row>
    <row r="16" spans="1:14" x14ac:dyDescent="0.25">
      <c r="A16" t="s">
        <v>218</v>
      </c>
      <c r="B16" t="s">
        <v>5</v>
      </c>
      <c r="C16">
        <v>3</v>
      </c>
      <c r="D16">
        <v>55.99</v>
      </c>
      <c r="E16">
        <v>33.590000000000003</v>
      </c>
      <c r="F16">
        <v>5925.28</v>
      </c>
    </row>
    <row r="17" spans="1:6" x14ac:dyDescent="0.25">
      <c r="A17" t="s">
        <v>234</v>
      </c>
      <c r="B17" t="s">
        <v>5</v>
      </c>
      <c r="C17">
        <v>3</v>
      </c>
      <c r="D17">
        <v>75.989999999999995</v>
      </c>
      <c r="E17">
        <v>45.59</v>
      </c>
      <c r="F17">
        <v>5908.46</v>
      </c>
    </row>
    <row r="18" spans="1:6" x14ac:dyDescent="0.25">
      <c r="A18" t="s">
        <v>219</v>
      </c>
      <c r="B18" t="s">
        <v>5</v>
      </c>
      <c r="C18">
        <v>3</v>
      </c>
      <c r="D18">
        <v>55.99</v>
      </c>
      <c r="E18">
        <v>55.99</v>
      </c>
      <c r="F18">
        <v>5744.57</v>
      </c>
    </row>
    <row r="19" spans="1:6" x14ac:dyDescent="0.25">
      <c r="A19" t="s">
        <v>210</v>
      </c>
      <c r="B19" t="s">
        <v>5</v>
      </c>
      <c r="C19">
        <v>3</v>
      </c>
      <c r="D19">
        <v>75.989999999999995</v>
      </c>
      <c r="E19">
        <v>45.59</v>
      </c>
      <c r="F19">
        <v>5580.22</v>
      </c>
    </row>
    <row r="20" spans="1:6" x14ac:dyDescent="0.25">
      <c r="A20" t="s">
        <v>241</v>
      </c>
      <c r="B20" t="s">
        <v>5</v>
      </c>
      <c r="C20">
        <v>3</v>
      </c>
      <c r="D20">
        <v>109.99</v>
      </c>
      <c r="E20">
        <v>54.99</v>
      </c>
      <c r="F20">
        <v>5345.03</v>
      </c>
    </row>
    <row r="21" spans="1:6" x14ac:dyDescent="0.25">
      <c r="A21" t="s">
        <v>216</v>
      </c>
      <c r="B21" t="s">
        <v>5</v>
      </c>
      <c r="C21">
        <v>3</v>
      </c>
      <c r="D21">
        <v>129.99</v>
      </c>
      <c r="E21">
        <v>77.989999999999995</v>
      </c>
      <c r="F21">
        <v>5053.75</v>
      </c>
    </row>
    <row r="22" spans="1:6" x14ac:dyDescent="0.25">
      <c r="A22" t="s">
        <v>205</v>
      </c>
      <c r="B22" t="s">
        <v>5</v>
      </c>
      <c r="C22">
        <v>3</v>
      </c>
      <c r="D22">
        <v>65.989999999999995</v>
      </c>
      <c r="E22">
        <v>32.99</v>
      </c>
      <c r="F22">
        <v>4572.41</v>
      </c>
    </row>
    <row r="23" spans="1:6" x14ac:dyDescent="0.25">
      <c r="A23" t="s">
        <v>180</v>
      </c>
      <c r="B23" t="s">
        <v>5</v>
      </c>
      <c r="C23">
        <v>3</v>
      </c>
      <c r="D23">
        <v>75.989999999999995</v>
      </c>
      <c r="E23">
        <v>75.989999999999995</v>
      </c>
      <c r="F23">
        <v>4513.8100000000004</v>
      </c>
    </row>
    <row r="24" spans="1:6" x14ac:dyDescent="0.25">
      <c r="A24" t="s">
        <v>200</v>
      </c>
      <c r="B24" t="s">
        <v>5</v>
      </c>
      <c r="C24">
        <v>3</v>
      </c>
      <c r="D24">
        <v>99.99</v>
      </c>
      <c r="E24">
        <v>99.99</v>
      </c>
      <c r="F24">
        <v>4499.55</v>
      </c>
    </row>
    <row r="25" spans="1:6" x14ac:dyDescent="0.25">
      <c r="A25" t="s">
        <v>221</v>
      </c>
      <c r="B25" t="s">
        <v>5</v>
      </c>
      <c r="C25">
        <v>3</v>
      </c>
      <c r="D25">
        <v>79.989999999999995</v>
      </c>
      <c r="E25">
        <v>39.99</v>
      </c>
      <c r="F25">
        <v>4462.88</v>
      </c>
    </row>
    <row r="26" spans="1:6" x14ac:dyDescent="0.25">
      <c r="A26" t="s">
        <v>235</v>
      </c>
      <c r="B26" t="s">
        <v>5</v>
      </c>
      <c r="C26">
        <v>3</v>
      </c>
      <c r="D26">
        <v>79.989999999999995</v>
      </c>
      <c r="E26">
        <v>79.989999999999995</v>
      </c>
      <c r="F26">
        <v>4031.5</v>
      </c>
    </row>
    <row r="27" spans="1:6" x14ac:dyDescent="0.25">
      <c r="A27" t="s">
        <v>192</v>
      </c>
      <c r="B27" t="s">
        <v>5</v>
      </c>
      <c r="C27">
        <v>3</v>
      </c>
      <c r="D27">
        <v>29.99</v>
      </c>
      <c r="E27">
        <v>29.99</v>
      </c>
      <c r="F27">
        <v>3994.67</v>
      </c>
    </row>
    <row r="28" spans="1:6" x14ac:dyDescent="0.25">
      <c r="A28" t="s">
        <v>233</v>
      </c>
      <c r="B28" t="s">
        <v>5</v>
      </c>
      <c r="C28">
        <v>3</v>
      </c>
      <c r="D28">
        <v>55.99</v>
      </c>
      <c r="E28">
        <v>27.99</v>
      </c>
      <c r="F28">
        <v>3929.8</v>
      </c>
    </row>
    <row r="29" spans="1:6" x14ac:dyDescent="0.25">
      <c r="A29" t="s">
        <v>179</v>
      </c>
      <c r="B29" t="s">
        <v>5</v>
      </c>
      <c r="C29">
        <v>3</v>
      </c>
      <c r="D29">
        <v>79.989999999999995</v>
      </c>
      <c r="E29">
        <v>39.99</v>
      </c>
      <c r="F29">
        <v>3887.03</v>
      </c>
    </row>
    <row r="30" spans="1:6" x14ac:dyDescent="0.25">
      <c r="A30" t="s">
        <v>206</v>
      </c>
      <c r="B30" t="s">
        <v>5</v>
      </c>
      <c r="C30">
        <v>3</v>
      </c>
      <c r="D30">
        <v>109.99</v>
      </c>
      <c r="E30">
        <v>44</v>
      </c>
      <c r="F30">
        <v>3880.8</v>
      </c>
    </row>
    <row r="31" spans="1:6" x14ac:dyDescent="0.25">
      <c r="A31" t="s">
        <v>181</v>
      </c>
      <c r="B31" t="s">
        <v>5</v>
      </c>
      <c r="C31">
        <v>3</v>
      </c>
      <c r="D31">
        <v>69.989999999999995</v>
      </c>
      <c r="E31">
        <v>34.99</v>
      </c>
      <c r="F31">
        <v>3715.94</v>
      </c>
    </row>
    <row r="32" spans="1:6" x14ac:dyDescent="0.25">
      <c r="A32" t="s">
        <v>193</v>
      </c>
      <c r="B32" t="s">
        <v>5</v>
      </c>
      <c r="C32">
        <v>3</v>
      </c>
      <c r="D32">
        <v>75.989999999999995</v>
      </c>
      <c r="E32">
        <v>75.989999999999995</v>
      </c>
      <c r="F32">
        <v>3693.11</v>
      </c>
    </row>
    <row r="33" spans="1:6" x14ac:dyDescent="0.25">
      <c r="A33" t="s">
        <v>227</v>
      </c>
      <c r="B33" t="s">
        <v>5</v>
      </c>
      <c r="C33">
        <v>3</v>
      </c>
      <c r="D33">
        <v>39.99</v>
      </c>
      <c r="E33">
        <v>19.989999999999998</v>
      </c>
      <c r="F33">
        <v>3526.24</v>
      </c>
    </row>
    <row r="34" spans="1:6" x14ac:dyDescent="0.25">
      <c r="A34" t="s">
        <v>197</v>
      </c>
      <c r="B34" t="s">
        <v>5</v>
      </c>
      <c r="C34">
        <v>3</v>
      </c>
      <c r="D34">
        <v>55.99</v>
      </c>
      <c r="E34">
        <v>27.99</v>
      </c>
      <c r="F34">
        <v>3325.21</v>
      </c>
    </row>
    <row r="35" spans="1:6" x14ac:dyDescent="0.25">
      <c r="A35" t="s">
        <v>186</v>
      </c>
      <c r="B35" t="s">
        <v>5</v>
      </c>
      <c r="C35">
        <v>3</v>
      </c>
      <c r="D35">
        <v>42.99</v>
      </c>
      <c r="E35">
        <v>21.49</v>
      </c>
      <c r="F35">
        <v>3249.29</v>
      </c>
    </row>
    <row r="36" spans="1:6" x14ac:dyDescent="0.25">
      <c r="A36" t="s">
        <v>154</v>
      </c>
      <c r="B36" t="s">
        <v>5</v>
      </c>
      <c r="C36">
        <v>3</v>
      </c>
      <c r="D36">
        <v>42.99</v>
      </c>
      <c r="E36">
        <v>21.49</v>
      </c>
      <c r="F36">
        <v>3210.61</v>
      </c>
    </row>
    <row r="37" spans="1:6" x14ac:dyDescent="0.25">
      <c r="A37" t="s">
        <v>165</v>
      </c>
      <c r="B37" t="s">
        <v>5</v>
      </c>
      <c r="C37">
        <v>3</v>
      </c>
      <c r="D37">
        <v>49.99</v>
      </c>
      <c r="E37">
        <v>24.99</v>
      </c>
      <c r="F37">
        <v>3193.72</v>
      </c>
    </row>
    <row r="38" spans="1:6" x14ac:dyDescent="0.25">
      <c r="A38" t="s">
        <v>195</v>
      </c>
      <c r="B38" t="s">
        <v>5</v>
      </c>
      <c r="C38">
        <v>3</v>
      </c>
      <c r="D38">
        <v>59.99</v>
      </c>
      <c r="E38">
        <v>29.99</v>
      </c>
      <c r="F38">
        <v>3184.94</v>
      </c>
    </row>
    <row r="39" spans="1:6" x14ac:dyDescent="0.25">
      <c r="A39" t="s">
        <v>170</v>
      </c>
      <c r="B39" t="s">
        <v>5</v>
      </c>
      <c r="C39">
        <v>3</v>
      </c>
      <c r="D39">
        <v>109.99</v>
      </c>
      <c r="E39">
        <v>65.989999999999995</v>
      </c>
      <c r="F39">
        <v>3088.33</v>
      </c>
    </row>
    <row r="40" spans="1:6" x14ac:dyDescent="0.25">
      <c r="A40" t="s">
        <v>174</v>
      </c>
      <c r="B40" t="s">
        <v>5</v>
      </c>
      <c r="C40">
        <v>3</v>
      </c>
      <c r="D40">
        <v>49.99</v>
      </c>
      <c r="E40">
        <v>34.99</v>
      </c>
      <c r="F40">
        <v>3023.14</v>
      </c>
    </row>
    <row r="41" spans="1:6" x14ac:dyDescent="0.25">
      <c r="A41" t="s">
        <v>69</v>
      </c>
      <c r="B41" t="s">
        <v>5</v>
      </c>
      <c r="C41">
        <v>3</v>
      </c>
      <c r="D41">
        <v>45.99</v>
      </c>
      <c r="E41">
        <v>22.99</v>
      </c>
      <c r="F41">
        <v>2979.5</v>
      </c>
    </row>
    <row r="42" spans="1:6" x14ac:dyDescent="0.25">
      <c r="A42" t="s">
        <v>238</v>
      </c>
      <c r="B42" t="s">
        <v>5</v>
      </c>
      <c r="C42">
        <v>3</v>
      </c>
      <c r="D42">
        <v>179.99</v>
      </c>
      <c r="E42">
        <v>107.99</v>
      </c>
      <c r="F42">
        <v>2915.73</v>
      </c>
    </row>
    <row r="43" spans="1:6" x14ac:dyDescent="0.25">
      <c r="A43" t="s">
        <v>148</v>
      </c>
      <c r="B43" t="s">
        <v>5</v>
      </c>
      <c r="C43">
        <v>3</v>
      </c>
      <c r="D43">
        <v>52.99</v>
      </c>
      <c r="E43">
        <v>26.49</v>
      </c>
      <c r="F43">
        <v>2813.24</v>
      </c>
    </row>
    <row r="44" spans="1:6" x14ac:dyDescent="0.25">
      <c r="A44" t="s">
        <v>185</v>
      </c>
      <c r="B44" t="s">
        <v>5</v>
      </c>
      <c r="C44">
        <v>3</v>
      </c>
      <c r="D44">
        <v>75.989999999999995</v>
      </c>
      <c r="E44">
        <v>37.99</v>
      </c>
      <c r="F44">
        <v>2666.9</v>
      </c>
    </row>
    <row r="45" spans="1:6" x14ac:dyDescent="0.25">
      <c r="A45" t="s">
        <v>176</v>
      </c>
      <c r="B45" t="s">
        <v>5</v>
      </c>
      <c r="C45">
        <v>3</v>
      </c>
      <c r="D45">
        <v>45.99</v>
      </c>
      <c r="E45">
        <v>22.99</v>
      </c>
      <c r="F45">
        <v>2648.45</v>
      </c>
    </row>
    <row r="46" spans="1:6" x14ac:dyDescent="0.25">
      <c r="A46" t="s">
        <v>202</v>
      </c>
      <c r="B46" t="s">
        <v>5</v>
      </c>
      <c r="C46">
        <v>3</v>
      </c>
      <c r="D46">
        <v>129.99</v>
      </c>
      <c r="E46">
        <v>129.99</v>
      </c>
      <c r="F46">
        <v>2573.8000000000002</v>
      </c>
    </row>
    <row r="47" spans="1:6" x14ac:dyDescent="0.25">
      <c r="A47" t="s">
        <v>220</v>
      </c>
      <c r="B47" t="s">
        <v>5</v>
      </c>
      <c r="C47">
        <v>3</v>
      </c>
      <c r="D47">
        <v>65.989999999999995</v>
      </c>
      <c r="E47">
        <v>39.590000000000003</v>
      </c>
      <c r="F47">
        <v>2565.4299999999998</v>
      </c>
    </row>
    <row r="48" spans="1:6" x14ac:dyDescent="0.25">
      <c r="A48" t="s">
        <v>50</v>
      </c>
      <c r="B48" t="s">
        <v>5</v>
      </c>
      <c r="C48">
        <v>3</v>
      </c>
      <c r="D48">
        <v>65.989999999999995</v>
      </c>
      <c r="E48">
        <v>39.590000000000003</v>
      </c>
      <c r="F48">
        <v>2351.65</v>
      </c>
    </row>
    <row r="49" spans="1:6" x14ac:dyDescent="0.25">
      <c r="A49" t="s">
        <v>177</v>
      </c>
      <c r="B49" t="s">
        <v>5</v>
      </c>
      <c r="C49">
        <v>3</v>
      </c>
      <c r="D49">
        <v>55.99</v>
      </c>
      <c r="E49">
        <v>27.99</v>
      </c>
      <c r="F49">
        <v>2216.81</v>
      </c>
    </row>
    <row r="50" spans="1:6" x14ac:dyDescent="0.25">
      <c r="A50" t="s">
        <v>47</v>
      </c>
      <c r="B50" t="s">
        <v>5</v>
      </c>
      <c r="C50">
        <v>3</v>
      </c>
      <c r="D50">
        <v>45.99</v>
      </c>
      <c r="E50">
        <v>22.99</v>
      </c>
      <c r="F50">
        <v>2193.25</v>
      </c>
    </row>
    <row r="51" spans="1:6" x14ac:dyDescent="0.25">
      <c r="A51" t="s">
        <v>214</v>
      </c>
      <c r="B51" t="s">
        <v>5</v>
      </c>
      <c r="C51">
        <v>3</v>
      </c>
      <c r="D51">
        <v>45.99</v>
      </c>
      <c r="E51">
        <v>36.79</v>
      </c>
      <c r="F51">
        <v>2185.33</v>
      </c>
    </row>
    <row r="52" spans="1:6" x14ac:dyDescent="0.25">
      <c r="A52" t="s">
        <v>208</v>
      </c>
      <c r="B52" t="s">
        <v>5</v>
      </c>
      <c r="C52">
        <v>3</v>
      </c>
      <c r="D52">
        <v>59.99</v>
      </c>
      <c r="E52">
        <v>59.99</v>
      </c>
      <c r="F52">
        <v>2159.64</v>
      </c>
    </row>
    <row r="53" spans="1:6" x14ac:dyDescent="0.25">
      <c r="A53" t="s">
        <v>213</v>
      </c>
      <c r="B53" t="s">
        <v>5</v>
      </c>
      <c r="C53">
        <v>3</v>
      </c>
      <c r="D53">
        <v>79.989999999999995</v>
      </c>
      <c r="E53">
        <v>39.99</v>
      </c>
      <c r="F53">
        <v>2159.46</v>
      </c>
    </row>
    <row r="54" spans="1:6" x14ac:dyDescent="0.25">
      <c r="A54" t="s">
        <v>158</v>
      </c>
      <c r="B54" t="s">
        <v>5</v>
      </c>
      <c r="C54">
        <v>3</v>
      </c>
      <c r="D54">
        <v>45.99</v>
      </c>
      <c r="E54">
        <v>45.99</v>
      </c>
      <c r="F54">
        <v>2152.33</v>
      </c>
    </row>
    <row r="55" spans="1:6" x14ac:dyDescent="0.25">
      <c r="A55" t="s">
        <v>207</v>
      </c>
      <c r="B55" t="s">
        <v>5</v>
      </c>
      <c r="C55">
        <v>3</v>
      </c>
      <c r="D55">
        <v>119.99</v>
      </c>
      <c r="E55">
        <v>59.99</v>
      </c>
      <c r="F55">
        <v>2051.66</v>
      </c>
    </row>
    <row r="56" spans="1:6" x14ac:dyDescent="0.25">
      <c r="A56" t="s">
        <v>69</v>
      </c>
      <c r="B56" t="s">
        <v>5</v>
      </c>
      <c r="C56">
        <v>3</v>
      </c>
      <c r="D56">
        <v>45.99</v>
      </c>
      <c r="E56">
        <v>22.99</v>
      </c>
      <c r="F56">
        <v>2027.72</v>
      </c>
    </row>
    <row r="57" spans="1:6" x14ac:dyDescent="0.25">
      <c r="A57" t="s">
        <v>191</v>
      </c>
      <c r="B57" t="s">
        <v>5</v>
      </c>
      <c r="C57">
        <v>3</v>
      </c>
      <c r="D57">
        <v>45.99</v>
      </c>
      <c r="E57">
        <v>22.99</v>
      </c>
      <c r="F57">
        <v>1944.95</v>
      </c>
    </row>
    <row r="58" spans="1:6" x14ac:dyDescent="0.25">
      <c r="A58" t="s">
        <v>204</v>
      </c>
      <c r="B58" t="s">
        <v>5</v>
      </c>
      <c r="C58">
        <v>3</v>
      </c>
      <c r="D58">
        <v>24.99</v>
      </c>
      <c r="E58">
        <v>14.99</v>
      </c>
      <c r="F58">
        <v>1915.72</v>
      </c>
    </row>
    <row r="59" spans="1:6" x14ac:dyDescent="0.25">
      <c r="A59" t="s">
        <v>12</v>
      </c>
      <c r="B59" t="s">
        <v>5</v>
      </c>
      <c r="C59">
        <v>3</v>
      </c>
      <c r="D59">
        <v>79.989999999999995</v>
      </c>
      <c r="E59">
        <v>79.989999999999995</v>
      </c>
      <c r="F59">
        <v>1871.77</v>
      </c>
    </row>
    <row r="60" spans="1:6" x14ac:dyDescent="0.25">
      <c r="A60" t="s">
        <v>204</v>
      </c>
      <c r="B60" t="s">
        <v>5</v>
      </c>
      <c r="C60">
        <v>3</v>
      </c>
      <c r="D60">
        <v>24.99</v>
      </c>
      <c r="E60">
        <v>14.99</v>
      </c>
      <c r="F60">
        <v>1780.81</v>
      </c>
    </row>
    <row r="61" spans="1:6" x14ac:dyDescent="0.25">
      <c r="A61" t="s">
        <v>230</v>
      </c>
      <c r="B61" t="s">
        <v>5</v>
      </c>
      <c r="C61">
        <v>3</v>
      </c>
      <c r="D61">
        <v>37.99</v>
      </c>
      <c r="E61">
        <v>37.99</v>
      </c>
      <c r="F61">
        <v>1777.93</v>
      </c>
    </row>
    <row r="62" spans="1:6" x14ac:dyDescent="0.25">
      <c r="A62" t="s">
        <v>183</v>
      </c>
      <c r="B62" t="s">
        <v>5</v>
      </c>
      <c r="C62">
        <v>3</v>
      </c>
      <c r="D62">
        <v>39.99</v>
      </c>
      <c r="E62">
        <v>19.989999999999998</v>
      </c>
      <c r="F62">
        <v>1691.15</v>
      </c>
    </row>
    <row r="63" spans="1:6" x14ac:dyDescent="0.25">
      <c r="A63" t="s">
        <v>199</v>
      </c>
      <c r="B63" t="s">
        <v>5</v>
      </c>
      <c r="C63">
        <v>3</v>
      </c>
      <c r="D63">
        <v>129.99</v>
      </c>
      <c r="E63">
        <v>77.989999999999995</v>
      </c>
      <c r="F63">
        <v>1544.2</v>
      </c>
    </row>
    <row r="64" spans="1:6" x14ac:dyDescent="0.25">
      <c r="A64" t="s">
        <v>188</v>
      </c>
      <c r="B64" t="s">
        <v>5</v>
      </c>
      <c r="C64">
        <v>3</v>
      </c>
      <c r="D64">
        <v>55.99</v>
      </c>
      <c r="E64">
        <v>27.99</v>
      </c>
      <c r="F64">
        <v>1511.46</v>
      </c>
    </row>
    <row r="65" spans="1:6" x14ac:dyDescent="0.25">
      <c r="A65" t="s">
        <v>225</v>
      </c>
      <c r="B65" t="s">
        <v>5</v>
      </c>
      <c r="C65">
        <v>3</v>
      </c>
      <c r="D65">
        <v>59.99</v>
      </c>
      <c r="E65">
        <v>59.99</v>
      </c>
      <c r="F65">
        <v>1403.77</v>
      </c>
    </row>
    <row r="66" spans="1:6" x14ac:dyDescent="0.25">
      <c r="A66" t="s">
        <v>212</v>
      </c>
      <c r="B66" t="s">
        <v>5</v>
      </c>
      <c r="C66">
        <v>3</v>
      </c>
      <c r="D66">
        <v>14.99</v>
      </c>
      <c r="E66">
        <v>8.99</v>
      </c>
      <c r="F66">
        <v>1343.11</v>
      </c>
    </row>
    <row r="67" spans="1:6" x14ac:dyDescent="0.25">
      <c r="A67" t="s">
        <v>222</v>
      </c>
      <c r="B67" t="s">
        <v>5</v>
      </c>
      <c r="C67">
        <v>3</v>
      </c>
      <c r="D67">
        <v>27.99</v>
      </c>
      <c r="E67">
        <v>13.99</v>
      </c>
      <c r="F67">
        <v>1309.46</v>
      </c>
    </row>
    <row r="68" spans="1:6" x14ac:dyDescent="0.25">
      <c r="A68" t="s">
        <v>172</v>
      </c>
      <c r="B68" t="s">
        <v>5</v>
      </c>
      <c r="C68">
        <v>3</v>
      </c>
      <c r="D68">
        <v>159.99</v>
      </c>
      <c r="E68">
        <v>79.989999999999995</v>
      </c>
      <c r="F68">
        <v>1295.8399999999999</v>
      </c>
    </row>
    <row r="69" spans="1:6" x14ac:dyDescent="0.25">
      <c r="A69" t="s">
        <v>229</v>
      </c>
      <c r="B69" t="s">
        <v>5</v>
      </c>
      <c r="C69">
        <v>3</v>
      </c>
      <c r="D69">
        <v>79.989999999999995</v>
      </c>
      <c r="E69">
        <v>47.99</v>
      </c>
      <c r="F69">
        <v>1209.3499999999999</v>
      </c>
    </row>
    <row r="70" spans="1:6" x14ac:dyDescent="0.25">
      <c r="A70" t="s">
        <v>198</v>
      </c>
      <c r="B70" t="s">
        <v>5</v>
      </c>
      <c r="C70">
        <v>3</v>
      </c>
      <c r="D70">
        <v>79.989999999999995</v>
      </c>
      <c r="E70">
        <v>39.99</v>
      </c>
      <c r="F70">
        <v>1151.71</v>
      </c>
    </row>
    <row r="71" spans="1:6" x14ac:dyDescent="0.25">
      <c r="A71" t="s">
        <v>166</v>
      </c>
      <c r="B71" t="s">
        <v>5</v>
      </c>
      <c r="C71">
        <v>3</v>
      </c>
      <c r="D71">
        <v>45.99</v>
      </c>
      <c r="E71">
        <v>18.399999999999999</v>
      </c>
      <c r="F71">
        <v>960.48</v>
      </c>
    </row>
    <row r="72" spans="1:6" x14ac:dyDescent="0.25">
      <c r="A72" t="s">
        <v>182</v>
      </c>
      <c r="B72" t="s">
        <v>5</v>
      </c>
      <c r="C72">
        <v>3</v>
      </c>
      <c r="D72">
        <v>32.99</v>
      </c>
      <c r="E72">
        <v>16.489999999999998</v>
      </c>
      <c r="F72">
        <v>831.1</v>
      </c>
    </row>
    <row r="73" spans="1:6" x14ac:dyDescent="0.25">
      <c r="A73" t="s">
        <v>124</v>
      </c>
      <c r="B73" t="s">
        <v>5</v>
      </c>
      <c r="C73">
        <v>3</v>
      </c>
      <c r="D73">
        <v>59.99</v>
      </c>
      <c r="E73">
        <v>29.99</v>
      </c>
      <c r="F73">
        <v>809.73</v>
      </c>
    </row>
    <row r="74" spans="1:6" x14ac:dyDescent="0.25">
      <c r="A74" t="s">
        <v>167</v>
      </c>
      <c r="B74" t="s">
        <v>5</v>
      </c>
      <c r="C74">
        <v>3</v>
      </c>
      <c r="D74">
        <v>75.989999999999995</v>
      </c>
      <c r="E74">
        <v>45.59</v>
      </c>
      <c r="F74">
        <v>574.42999999999995</v>
      </c>
    </row>
    <row r="75" spans="1:6" x14ac:dyDescent="0.25">
      <c r="A75" t="s">
        <v>190</v>
      </c>
      <c r="B75" t="s">
        <v>5</v>
      </c>
      <c r="C75">
        <v>3</v>
      </c>
      <c r="D75">
        <v>59.99</v>
      </c>
      <c r="E75">
        <v>29.99</v>
      </c>
      <c r="F75">
        <v>539.82000000000005</v>
      </c>
    </row>
    <row r="76" spans="1:6" x14ac:dyDescent="0.25">
      <c r="A76" t="s">
        <v>173</v>
      </c>
      <c r="B76" t="s">
        <v>5</v>
      </c>
      <c r="C76">
        <v>3</v>
      </c>
      <c r="D76">
        <v>45.99</v>
      </c>
      <c r="E76">
        <v>22.99</v>
      </c>
      <c r="F76">
        <v>537.97</v>
      </c>
    </row>
    <row r="77" spans="1:6" x14ac:dyDescent="0.25">
      <c r="A77" t="s">
        <v>237</v>
      </c>
      <c r="B77" t="s">
        <v>5</v>
      </c>
      <c r="C77">
        <v>3</v>
      </c>
      <c r="D77">
        <v>12.99</v>
      </c>
      <c r="E77">
        <v>7.79</v>
      </c>
      <c r="F77">
        <v>532.84</v>
      </c>
    </row>
    <row r="78" spans="1:6" x14ac:dyDescent="0.25">
      <c r="A78" t="s">
        <v>84</v>
      </c>
      <c r="B78" t="s">
        <v>5</v>
      </c>
      <c r="C78">
        <v>3</v>
      </c>
      <c r="D78">
        <v>42.99</v>
      </c>
      <c r="E78">
        <v>21.49</v>
      </c>
      <c r="F78">
        <v>502.87</v>
      </c>
    </row>
    <row r="79" spans="1:6" x14ac:dyDescent="0.25">
      <c r="A79" t="s">
        <v>236</v>
      </c>
      <c r="B79" t="s">
        <v>5</v>
      </c>
      <c r="C79">
        <v>3</v>
      </c>
      <c r="D79">
        <v>11.99</v>
      </c>
      <c r="E79">
        <v>5.99</v>
      </c>
      <c r="F79">
        <v>420.5</v>
      </c>
    </row>
    <row r="80" spans="1:6" x14ac:dyDescent="0.25">
      <c r="A80" t="s">
        <v>165</v>
      </c>
      <c r="B80" t="s">
        <v>5</v>
      </c>
      <c r="C80">
        <v>3</v>
      </c>
      <c r="D80">
        <v>49.99</v>
      </c>
      <c r="E80">
        <v>29.99</v>
      </c>
      <c r="F80">
        <v>377.87</v>
      </c>
    </row>
    <row r="81" spans="1:6" x14ac:dyDescent="0.25">
      <c r="A81" t="s">
        <v>175</v>
      </c>
      <c r="B81" t="s">
        <v>5</v>
      </c>
      <c r="C81">
        <v>3</v>
      </c>
      <c r="D81">
        <v>39.99</v>
      </c>
      <c r="E81">
        <v>23.99</v>
      </c>
      <c r="F81">
        <v>259.08999999999997</v>
      </c>
    </row>
    <row r="82" spans="1:6" x14ac:dyDescent="0.25">
      <c r="A82" t="s">
        <v>203</v>
      </c>
      <c r="B82" t="s">
        <v>5</v>
      </c>
      <c r="C82">
        <v>3</v>
      </c>
      <c r="D82">
        <v>55.99</v>
      </c>
      <c r="E82">
        <v>33.590000000000003</v>
      </c>
      <c r="F82">
        <v>241.85</v>
      </c>
    </row>
    <row r="83" spans="1:6" x14ac:dyDescent="0.25">
      <c r="A83" t="s">
        <v>164</v>
      </c>
      <c r="B83" t="s">
        <v>5</v>
      </c>
      <c r="C83">
        <v>3</v>
      </c>
      <c r="D83">
        <v>109.99</v>
      </c>
      <c r="E83">
        <v>44</v>
      </c>
      <c r="F83">
        <v>237.6</v>
      </c>
    </row>
    <row r="84" spans="1:6" x14ac:dyDescent="0.25">
      <c r="A84" t="s">
        <v>163</v>
      </c>
      <c r="B84" t="s">
        <v>5</v>
      </c>
      <c r="C84">
        <v>3</v>
      </c>
      <c r="D84">
        <v>129.99</v>
      </c>
      <c r="E84">
        <v>52</v>
      </c>
      <c r="F84">
        <v>187.2</v>
      </c>
    </row>
    <row r="85" spans="1:6" x14ac:dyDescent="0.25">
      <c r="A85" t="s">
        <v>184</v>
      </c>
      <c r="B85" t="s">
        <v>5</v>
      </c>
      <c r="C85">
        <v>3</v>
      </c>
      <c r="D85">
        <v>129.99</v>
      </c>
      <c r="E85">
        <v>77.989999999999995</v>
      </c>
      <c r="F85">
        <v>140.38</v>
      </c>
    </row>
    <row r="86" spans="1:6" x14ac:dyDescent="0.25">
      <c r="A86" t="s">
        <v>6</v>
      </c>
      <c r="B86" t="s">
        <v>5</v>
      </c>
      <c r="C86">
        <v>3</v>
      </c>
      <c r="D86">
        <v>75.989999999999995</v>
      </c>
      <c r="E86">
        <v>45.59</v>
      </c>
      <c r="F86">
        <v>0</v>
      </c>
    </row>
    <row r="90" spans="1:6" x14ac:dyDescent="0.25">
      <c r="A90" t="s">
        <v>0</v>
      </c>
      <c r="B90" t="s">
        <v>1</v>
      </c>
      <c r="C90" t="s">
        <v>2</v>
      </c>
      <c r="D90" t="s">
        <v>789</v>
      </c>
      <c r="E90" t="s">
        <v>790</v>
      </c>
      <c r="F90" t="s">
        <v>3</v>
      </c>
    </row>
    <row r="91" spans="1:6" x14ac:dyDescent="0.25">
      <c r="A91" t="s">
        <v>201</v>
      </c>
      <c r="B91" t="s">
        <v>19</v>
      </c>
      <c r="C91">
        <v>3</v>
      </c>
      <c r="D91">
        <v>0</v>
      </c>
      <c r="E91">
        <v>159.94999999999999</v>
      </c>
      <c r="F91">
        <v>4030.74</v>
      </c>
    </row>
    <row r="92" spans="1:6" x14ac:dyDescent="0.25">
      <c r="A92" t="s">
        <v>215</v>
      </c>
      <c r="B92" t="s">
        <v>19</v>
      </c>
      <c r="C92">
        <v>3</v>
      </c>
      <c r="D92">
        <v>0</v>
      </c>
      <c r="E92">
        <v>79.95</v>
      </c>
      <c r="F92">
        <v>1151.28</v>
      </c>
    </row>
    <row r="93" spans="1:6" x14ac:dyDescent="0.25">
      <c r="A93" t="s">
        <v>242</v>
      </c>
      <c r="B93" t="s">
        <v>19</v>
      </c>
      <c r="C93">
        <v>3</v>
      </c>
      <c r="D93">
        <v>0</v>
      </c>
      <c r="E93">
        <v>159.94999999999999</v>
      </c>
      <c r="F93">
        <v>863.73</v>
      </c>
    </row>
    <row r="94" spans="1:6" x14ac:dyDescent="0.25">
      <c r="A94" t="s">
        <v>211</v>
      </c>
      <c r="B94" t="s">
        <v>19</v>
      </c>
      <c r="C94">
        <v>3</v>
      </c>
      <c r="D94">
        <v>79.95</v>
      </c>
      <c r="E94">
        <v>55.97</v>
      </c>
      <c r="F94">
        <v>604.48</v>
      </c>
    </row>
    <row r="95" spans="1:6" x14ac:dyDescent="0.25">
      <c r="A95" t="s">
        <v>232</v>
      </c>
      <c r="B95" t="s">
        <v>19</v>
      </c>
      <c r="C95">
        <v>3</v>
      </c>
      <c r="D95">
        <v>0</v>
      </c>
      <c r="E95">
        <v>65.95</v>
      </c>
      <c r="F95">
        <v>593.54999999999995</v>
      </c>
    </row>
    <row r="96" spans="1:6" x14ac:dyDescent="0.25">
      <c r="A96" t="s">
        <v>231</v>
      </c>
      <c r="B96" t="s">
        <v>19</v>
      </c>
      <c r="C96">
        <v>3</v>
      </c>
      <c r="D96">
        <v>0</v>
      </c>
      <c r="E96">
        <v>109.95</v>
      </c>
      <c r="F96">
        <v>395.82</v>
      </c>
    </row>
    <row r="97" spans="1:6" x14ac:dyDescent="0.25">
      <c r="A97" t="s">
        <v>223</v>
      </c>
      <c r="B97" t="s">
        <v>19</v>
      </c>
      <c r="C97">
        <v>3</v>
      </c>
      <c r="D97">
        <v>69.95</v>
      </c>
      <c r="E97">
        <v>55.97</v>
      </c>
      <c r="F97">
        <v>201.49</v>
      </c>
    </row>
    <row r="98" spans="1:6" x14ac:dyDescent="0.25">
      <c r="A98" t="s">
        <v>194</v>
      </c>
      <c r="B98" t="s">
        <v>19</v>
      </c>
      <c r="C98">
        <v>3</v>
      </c>
      <c r="D98">
        <v>99.95</v>
      </c>
      <c r="E98">
        <v>79.97</v>
      </c>
      <c r="F98">
        <v>143.94999999999999</v>
      </c>
    </row>
    <row r="99" spans="1:6" x14ac:dyDescent="0.25">
      <c r="A99" t="s">
        <v>187</v>
      </c>
      <c r="B99" t="s">
        <v>19</v>
      </c>
      <c r="C99">
        <v>3</v>
      </c>
      <c r="D99">
        <v>109.95</v>
      </c>
      <c r="E99">
        <v>65.97</v>
      </c>
      <c r="F99">
        <v>118.75</v>
      </c>
    </row>
    <row r="100" spans="1:6" x14ac:dyDescent="0.25">
      <c r="A100" t="s">
        <v>804</v>
      </c>
      <c r="B100" t="s">
        <v>19</v>
      </c>
      <c r="C100">
        <v>3</v>
      </c>
      <c r="D100">
        <v>0</v>
      </c>
      <c r="E100">
        <v>104.95</v>
      </c>
      <c r="F100">
        <v>0</v>
      </c>
    </row>
    <row r="101" spans="1:6" x14ac:dyDescent="0.25">
      <c r="A101" t="s">
        <v>805</v>
      </c>
      <c r="B101" t="s">
        <v>19</v>
      </c>
      <c r="C101">
        <v>3</v>
      </c>
      <c r="D101">
        <v>69.95</v>
      </c>
      <c r="E101">
        <v>55.97</v>
      </c>
      <c r="F101">
        <v>0</v>
      </c>
    </row>
    <row r="102" spans="1:6" x14ac:dyDescent="0.25">
      <c r="A102" t="s">
        <v>806</v>
      </c>
      <c r="B102" t="s">
        <v>19</v>
      </c>
      <c r="C102">
        <v>3</v>
      </c>
      <c r="D102">
        <v>89.95</v>
      </c>
      <c r="E102">
        <v>53.97</v>
      </c>
      <c r="F102">
        <v>0</v>
      </c>
    </row>
    <row r="103" spans="1:6" x14ac:dyDescent="0.25">
      <c r="A103" t="s">
        <v>807</v>
      </c>
      <c r="B103" t="s">
        <v>19</v>
      </c>
      <c r="C103">
        <v>3</v>
      </c>
      <c r="D103">
        <v>0</v>
      </c>
      <c r="E103">
        <v>89.95</v>
      </c>
      <c r="F103">
        <v>0</v>
      </c>
    </row>
    <row r="104" spans="1:6" x14ac:dyDescent="0.25">
      <c r="A104" t="s">
        <v>808</v>
      </c>
      <c r="B104" t="s">
        <v>19</v>
      </c>
      <c r="C104">
        <v>3</v>
      </c>
      <c r="D104">
        <v>0</v>
      </c>
      <c r="E104">
        <v>49.95</v>
      </c>
      <c r="F104">
        <v>0</v>
      </c>
    </row>
    <row r="105" spans="1:6" x14ac:dyDescent="0.25">
      <c r="A105" t="s">
        <v>809</v>
      </c>
      <c r="B105" t="s">
        <v>19</v>
      </c>
      <c r="C105">
        <v>3</v>
      </c>
      <c r="D105">
        <v>0</v>
      </c>
      <c r="E105">
        <v>84.95</v>
      </c>
      <c r="F10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42886-C4F1-4000-8B1A-114ACEB9F33D}">
  <dimension ref="A1:N112"/>
  <sheetViews>
    <sheetView topLeftCell="A83" workbookViewId="0">
      <selection activeCell="L6" sqref="L6"/>
    </sheetView>
  </sheetViews>
  <sheetFormatPr defaultRowHeight="13.8" x14ac:dyDescent="0.25"/>
  <cols>
    <col min="1" max="1" width="56.69921875" customWidth="1"/>
    <col min="2" max="2" width="10.19921875" customWidth="1"/>
    <col min="4" max="4" width="12.69921875" customWidth="1"/>
    <col min="5" max="5" width="9.69921875" customWidth="1"/>
    <col min="6" max="6" width="11.3984375" customWidth="1"/>
    <col min="9" max="9" width="48.796875" bestFit="1" customWidth="1"/>
    <col min="10" max="10" width="11.8984375" bestFit="1" customWidth="1"/>
    <col min="11" max="11" width="12.69921875" customWidth="1"/>
    <col min="12" max="12" width="18.3984375" customWidth="1"/>
    <col min="13" max="13" width="15" customWidth="1"/>
  </cols>
  <sheetData>
    <row r="1" spans="1:14" x14ac:dyDescent="0.25">
      <c r="A1" s="1" t="s">
        <v>0</v>
      </c>
      <c r="B1" t="s">
        <v>1</v>
      </c>
      <c r="C1" t="s">
        <v>2</v>
      </c>
      <c r="D1" t="s">
        <v>789</v>
      </c>
      <c r="E1" t="s">
        <v>790</v>
      </c>
      <c r="F1" t="s">
        <v>3</v>
      </c>
      <c r="I1" s="16" t="s">
        <v>788</v>
      </c>
      <c r="J1" s="16" t="s">
        <v>789</v>
      </c>
      <c r="K1" s="16" t="s">
        <v>792</v>
      </c>
      <c r="L1" s="16" t="s">
        <v>831</v>
      </c>
      <c r="M1" s="17" t="s">
        <v>791</v>
      </c>
      <c r="N1" s="17" t="s">
        <v>794</v>
      </c>
    </row>
    <row r="2" spans="1:14" x14ac:dyDescent="0.25">
      <c r="A2" t="s">
        <v>310</v>
      </c>
      <c r="B2" t="s">
        <v>5</v>
      </c>
      <c r="C2">
        <v>4</v>
      </c>
      <c r="D2">
        <v>199.99</v>
      </c>
      <c r="E2">
        <v>199.99</v>
      </c>
      <c r="F2">
        <v>33838.31</v>
      </c>
      <c r="I2" s="18" t="str">
        <f>VLOOKUP(A2, A:A, 1, FALSE)</f>
        <v>Men's adidas Running Universal Works Ultraboost 19 Shoes</v>
      </c>
      <c r="J2" s="5">
        <f>VLOOKUP(D2, D:D, 1, FALSE)</f>
        <v>199.99</v>
      </c>
      <c r="K2" s="5">
        <f>VLOOKUP(E2, E:E, 1, FALSE)</f>
        <v>199.99</v>
      </c>
      <c r="L2" s="5">
        <f>VLOOKUP(F2, F:F, 1, FALSE)</f>
        <v>33838.31</v>
      </c>
      <c r="M2" s="5">
        <f>ROUND((F2/E2),0)</f>
        <v>169</v>
      </c>
      <c r="N2" s="5">
        <f>((J2-K2)/J2)</f>
        <v>0</v>
      </c>
    </row>
    <row r="3" spans="1:14" x14ac:dyDescent="0.25">
      <c r="A3" t="s">
        <v>224</v>
      </c>
      <c r="B3" t="s">
        <v>5</v>
      </c>
      <c r="C3">
        <v>4</v>
      </c>
      <c r="D3">
        <v>279.99</v>
      </c>
      <c r="E3">
        <v>279.99</v>
      </c>
      <c r="F3">
        <v>31246.880000000001</v>
      </c>
      <c r="I3" s="18" t="str">
        <f>VLOOKUP(A92, A:A, 1, FALSE)</f>
        <v>Men's adidas Swim Salon Slippers</v>
      </c>
      <c r="J3" s="5">
        <f>VLOOKUP(D92, D:D, 1, FALSE)</f>
        <v>14.99</v>
      </c>
      <c r="K3" s="5">
        <f t="shared" ref="K3:L3" si="0">VLOOKUP(E92, E:E, 1, FALSE)</f>
        <v>8.99</v>
      </c>
      <c r="L3" s="5">
        <f t="shared" si="0"/>
        <v>16.18</v>
      </c>
      <c r="M3" s="5">
        <f>ROUND((F92/E92),0)</f>
        <v>2</v>
      </c>
      <c r="N3" s="7">
        <f>((J3-K3)/J3)</f>
        <v>0.40026684456304201</v>
      </c>
    </row>
    <row r="4" spans="1:14" x14ac:dyDescent="0.25">
      <c r="A4" t="s">
        <v>281</v>
      </c>
      <c r="B4" t="s">
        <v>5</v>
      </c>
      <c r="C4">
        <v>4</v>
      </c>
      <c r="D4">
        <v>149.99</v>
      </c>
      <c r="E4">
        <v>149.99</v>
      </c>
      <c r="F4">
        <v>23488.43</v>
      </c>
    </row>
    <row r="5" spans="1:14" x14ac:dyDescent="0.25">
      <c r="A5" t="s">
        <v>264</v>
      </c>
      <c r="B5" t="s">
        <v>5</v>
      </c>
      <c r="C5">
        <v>4</v>
      </c>
      <c r="D5">
        <v>179.99</v>
      </c>
      <c r="E5">
        <v>125.99</v>
      </c>
      <c r="F5">
        <v>15421.18</v>
      </c>
    </row>
    <row r="6" spans="1:14" x14ac:dyDescent="0.25">
      <c r="A6" t="s">
        <v>284</v>
      </c>
      <c r="B6" t="s">
        <v>5</v>
      </c>
      <c r="C6">
        <v>4</v>
      </c>
      <c r="D6">
        <v>89.99</v>
      </c>
      <c r="E6">
        <v>89.99</v>
      </c>
      <c r="F6">
        <v>14092.43</v>
      </c>
      <c r="I6" s="11" t="s">
        <v>795</v>
      </c>
      <c r="J6" s="12" t="s">
        <v>789</v>
      </c>
      <c r="K6" s="12" t="s">
        <v>792</v>
      </c>
      <c r="L6" s="12" t="s">
        <v>831</v>
      </c>
      <c r="M6" s="12" t="s">
        <v>791</v>
      </c>
      <c r="N6" s="12" t="s">
        <v>794</v>
      </c>
    </row>
    <row r="7" spans="1:14" x14ac:dyDescent="0.25">
      <c r="A7" t="s">
        <v>256</v>
      </c>
      <c r="B7" t="s">
        <v>5</v>
      </c>
      <c r="C7">
        <v>4</v>
      </c>
      <c r="D7">
        <v>129.99</v>
      </c>
      <c r="E7">
        <v>129.99</v>
      </c>
      <c r="F7">
        <v>13570.96</v>
      </c>
      <c r="I7" s="13" t="str">
        <f>VLOOKUP(A96, A:A, 1, FALSE)</f>
        <v>Zoom Freak 1</v>
      </c>
      <c r="J7" s="5">
        <f>VLOOKUP(D96, D:D,  1,FALSE)</f>
        <v>0</v>
      </c>
      <c r="K7" s="5">
        <f>VLOOKUP(E96, E:E,  1,FALSE)</f>
        <v>99.95</v>
      </c>
      <c r="L7" s="5">
        <f>VLOOKUP(F96, F:F,  1,FALSE)</f>
        <v>5397.3</v>
      </c>
      <c r="M7" s="5">
        <f>ROUND(F96/E96, 0)</f>
        <v>54</v>
      </c>
      <c r="N7" s="7">
        <v>0</v>
      </c>
    </row>
    <row r="8" spans="1:14" x14ac:dyDescent="0.25">
      <c r="A8" t="s">
        <v>300</v>
      </c>
      <c r="B8" t="s">
        <v>5</v>
      </c>
      <c r="C8">
        <v>4</v>
      </c>
      <c r="D8">
        <v>79.989999999999995</v>
      </c>
      <c r="E8">
        <v>79.989999999999995</v>
      </c>
      <c r="F8">
        <v>13390.33</v>
      </c>
      <c r="I8" s="19" t="str">
        <f>VLOOKUP(A112, A:A, 1, FALSE)</f>
        <v>Nike React Metcon AMP</v>
      </c>
      <c r="J8" s="5">
        <f>VLOOKUP(D106, D:D,  1,FALSE)</f>
        <v>0</v>
      </c>
      <c r="K8" s="5">
        <f>VLOOKUP(E106, E:E,  1,FALSE)</f>
        <v>74.95</v>
      </c>
      <c r="L8" s="5">
        <f>VLOOKUP(F106, F:F,  1,FALSE)</f>
        <v>134.91</v>
      </c>
      <c r="M8" s="5">
        <f>ROUND(F106/E106, 0)</f>
        <v>2</v>
      </c>
      <c r="N8" s="7">
        <v>0</v>
      </c>
    </row>
    <row r="9" spans="1:14" x14ac:dyDescent="0.25">
      <c r="A9" t="s">
        <v>38</v>
      </c>
      <c r="B9" t="s">
        <v>5</v>
      </c>
      <c r="C9">
        <v>4</v>
      </c>
      <c r="D9">
        <v>119.99</v>
      </c>
      <c r="E9">
        <v>71.989999999999995</v>
      </c>
      <c r="F9">
        <v>12310.29</v>
      </c>
    </row>
    <row r="10" spans="1:14" x14ac:dyDescent="0.25">
      <c r="A10" t="s">
        <v>293</v>
      </c>
      <c r="B10" t="s">
        <v>5</v>
      </c>
      <c r="C10">
        <v>4</v>
      </c>
      <c r="D10">
        <v>129.99</v>
      </c>
      <c r="E10">
        <v>129.99</v>
      </c>
      <c r="F10">
        <v>11699.1</v>
      </c>
    </row>
    <row r="11" spans="1:14" x14ac:dyDescent="0.25">
      <c r="A11" t="s">
        <v>295</v>
      </c>
      <c r="B11" t="s">
        <v>5</v>
      </c>
      <c r="C11">
        <v>4</v>
      </c>
      <c r="D11">
        <v>109.99</v>
      </c>
      <c r="E11">
        <v>109.99</v>
      </c>
      <c r="F11">
        <v>11680.94</v>
      </c>
    </row>
    <row r="12" spans="1:14" x14ac:dyDescent="0.25">
      <c r="A12" t="s">
        <v>272</v>
      </c>
      <c r="B12" t="s">
        <v>5</v>
      </c>
      <c r="C12">
        <v>4</v>
      </c>
      <c r="D12">
        <v>169.99</v>
      </c>
      <c r="E12">
        <v>84.99</v>
      </c>
      <c r="F12">
        <v>11167.69</v>
      </c>
    </row>
    <row r="13" spans="1:14" x14ac:dyDescent="0.25">
      <c r="A13" t="s">
        <v>273</v>
      </c>
      <c r="B13" t="s">
        <v>5</v>
      </c>
      <c r="C13">
        <v>4</v>
      </c>
      <c r="D13">
        <v>119.99</v>
      </c>
      <c r="E13">
        <v>71.989999999999995</v>
      </c>
      <c r="F13">
        <v>10755.31</v>
      </c>
    </row>
    <row r="14" spans="1:14" x14ac:dyDescent="0.25">
      <c r="A14" t="s">
        <v>189</v>
      </c>
      <c r="B14" t="s">
        <v>5</v>
      </c>
      <c r="C14">
        <v>4</v>
      </c>
      <c r="D14">
        <v>129.99</v>
      </c>
      <c r="E14">
        <v>77.989999999999995</v>
      </c>
      <c r="F14">
        <v>10669.03</v>
      </c>
    </row>
    <row r="15" spans="1:14" x14ac:dyDescent="0.25">
      <c r="A15" t="s">
        <v>299</v>
      </c>
      <c r="B15" t="s">
        <v>5</v>
      </c>
      <c r="C15">
        <v>4</v>
      </c>
      <c r="D15">
        <v>75.989999999999995</v>
      </c>
      <c r="E15">
        <v>75.989999999999995</v>
      </c>
      <c r="F15">
        <v>10395.43</v>
      </c>
    </row>
    <row r="16" spans="1:14" x14ac:dyDescent="0.25">
      <c r="A16" t="s">
        <v>32</v>
      </c>
      <c r="B16" t="s">
        <v>5</v>
      </c>
      <c r="C16">
        <v>4</v>
      </c>
      <c r="D16">
        <v>159.99</v>
      </c>
      <c r="E16">
        <v>111.99</v>
      </c>
      <c r="F16">
        <v>9877.52</v>
      </c>
    </row>
    <row r="17" spans="1:6" x14ac:dyDescent="0.25">
      <c r="A17" t="s">
        <v>268</v>
      </c>
      <c r="B17" t="s">
        <v>5</v>
      </c>
      <c r="C17">
        <v>4</v>
      </c>
      <c r="D17">
        <v>179.99</v>
      </c>
      <c r="E17">
        <v>125.99</v>
      </c>
      <c r="F17">
        <v>8617.7199999999993</v>
      </c>
    </row>
    <row r="18" spans="1:6" x14ac:dyDescent="0.25">
      <c r="A18" t="s">
        <v>259</v>
      </c>
      <c r="B18" t="s">
        <v>5</v>
      </c>
      <c r="C18">
        <v>4</v>
      </c>
      <c r="D18">
        <v>169.99</v>
      </c>
      <c r="E18">
        <v>84.99</v>
      </c>
      <c r="F18">
        <v>8566.99</v>
      </c>
    </row>
    <row r="19" spans="1:6" x14ac:dyDescent="0.25">
      <c r="A19" t="s">
        <v>286</v>
      </c>
      <c r="B19" t="s">
        <v>5</v>
      </c>
      <c r="C19">
        <v>4</v>
      </c>
      <c r="D19">
        <v>109.99</v>
      </c>
      <c r="E19">
        <v>54.99</v>
      </c>
      <c r="F19">
        <v>8512.4500000000007</v>
      </c>
    </row>
    <row r="20" spans="1:6" x14ac:dyDescent="0.25">
      <c r="A20" t="s">
        <v>263</v>
      </c>
      <c r="B20" t="s">
        <v>5</v>
      </c>
      <c r="C20">
        <v>4</v>
      </c>
      <c r="D20">
        <v>89.99</v>
      </c>
      <c r="E20">
        <v>89.99</v>
      </c>
      <c r="F20">
        <v>8261.08</v>
      </c>
    </row>
    <row r="21" spans="1:6" x14ac:dyDescent="0.25">
      <c r="A21" t="s">
        <v>257</v>
      </c>
      <c r="B21" t="s">
        <v>5</v>
      </c>
      <c r="C21">
        <v>4</v>
      </c>
      <c r="D21">
        <v>99.99</v>
      </c>
      <c r="E21">
        <v>49.99</v>
      </c>
      <c r="F21">
        <v>7828.43</v>
      </c>
    </row>
    <row r="22" spans="1:6" x14ac:dyDescent="0.25">
      <c r="A22" t="s">
        <v>304</v>
      </c>
      <c r="B22" t="s">
        <v>5</v>
      </c>
      <c r="C22">
        <v>4</v>
      </c>
      <c r="D22">
        <v>119.99</v>
      </c>
      <c r="E22">
        <v>59.99</v>
      </c>
      <c r="F22">
        <v>7774.7</v>
      </c>
    </row>
    <row r="23" spans="1:6" x14ac:dyDescent="0.25">
      <c r="A23" t="s">
        <v>257</v>
      </c>
      <c r="B23" t="s">
        <v>5</v>
      </c>
      <c r="C23">
        <v>4</v>
      </c>
      <c r="D23">
        <v>99.99</v>
      </c>
      <c r="E23">
        <v>49.99</v>
      </c>
      <c r="F23">
        <v>7558.49</v>
      </c>
    </row>
    <row r="24" spans="1:6" x14ac:dyDescent="0.25">
      <c r="A24" t="s">
        <v>313</v>
      </c>
      <c r="B24" t="s">
        <v>5</v>
      </c>
      <c r="C24">
        <v>4</v>
      </c>
      <c r="D24">
        <v>139.99</v>
      </c>
      <c r="E24">
        <v>83.99</v>
      </c>
      <c r="F24">
        <v>7407.92</v>
      </c>
    </row>
    <row r="25" spans="1:6" x14ac:dyDescent="0.25">
      <c r="A25" t="s">
        <v>322</v>
      </c>
      <c r="B25" t="s">
        <v>5</v>
      </c>
      <c r="C25">
        <v>4</v>
      </c>
      <c r="D25">
        <v>79.989999999999995</v>
      </c>
      <c r="E25">
        <v>47.99</v>
      </c>
      <c r="F25">
        <v>7342.47</v>
      </c>
    </row>
    <row r="26" spans="1:6" x14ac:dyDescent="0.25">
      <c r="A26" t="s">
        <v>311</v>
      </c>
      <c r="B26" t="s">
        <v>5</v>
      </c>
      <c r="C26">
        <v>4</v>
      </c>
      <c r="D26">
        <v>199.99</v>
      </c>
      <c r="E26">
        <v>199.99</v>
      </c>
      <c r="F26">
        <v>7199.64</v>
      </c>
    </row>
    <row r="27" spans="1:6" x14ac:dyDescent="0.25">
      <c r="A27" t="s">
        <v>292</v>
      </c>
      <c r="B27" t="s">
        <v>5</v>
      </c>
      <c r="C27">
        <v>4</v>
      </c>
      <c r="D27">
        <v>129.99</v>
      </c>
      <c r="E27">
        <v>77.989999999999995</v>
      </c>
      <c r="F27">
        <v>6738.34</v>
      </c>
    </row>
    <row r="28" spans="1:6" x14ac:dyDescent="0.25">
      <c r="A28" t="s">
        <v>198</v>
      </c>
      <c r="B28" t="s">
        <v>5</v>
      </c>
      <c r="C28">
        <v>4</v>
      </c>
      <c r="D28">
        <v>79.989999999999995</v>
      </c>
      <c r="E28">
        <v>47.99</v>
      </c>
      <c r="F28">
        <v>6737.8</v>
      </c>
    </row>
    <row r="29" spans="1:6" x14ac:dyDescent="0.25">
      <c r="A29" t="s">
        <v>284</v>
      </c>
      <c r="B29" t="s">
        <v>5</v>
      </c>
      <c r="C29">
        <v>4</v>
      </c>
      <c r="D29">
        <v>89.99</v>
      </c>
      <c r="E29">
        <v>89.99</v>
      </c>
      <c r="F29">
        <v>6479.28</v>
      </c>
    </row>
    <row r="30" spans="1:6" x14ac:dyDescent="0.25">
      <c r="A30" t="s">
        <v>283</v>
      </c>
      <c r="B30" t="s">
        <v>5</v>
      </c>
      <c r="C30">
        <v>4</v>
      </c>
      <c r="D30">
        <v>79.989999999999995</v>
      </c>
      <c r="E30">
        <v>39.99</v>
      </c>
      <c r="F30">
        <v>6478.38</v>
      </c>
    </row>
    <row r="31" spans="1:6" x14ac:dyDescent="0.25">
      <c r="A31" t="s">
        <v>294</v>
      </c>
      <c r="B31" t="s">
        <v>5</v>
      </c>
      <c r="C31">
        <v>4</v>
      </c>
      <c r="D31">
        <v>79.989999999999995</v>
      </c>
      <c r="E31">
        <v>39.99</v>
      </c>
      <c r="F31">
        <v>6262.43</v>
      </c>
    </row>
    <row r="32" spans="1:6" x14ac:dyDescent="0.25">
      <c r="A32" t="s">
        <v>252</v>
      </c>
      <c r="B32" t="s">
        <v>5</v>
      </c>
      <c r="C32">
        <v>4</v>
      </c>
      <c r="D32">
        <v>39.99</v>
      </c>
      <c r="E32">
        <v>39.99</v>
      </c>
      <c r="F32">
        <v>6118.47</v>
      </c>
    </row>
    <row r="33" spans="1:6" x14ac:dyDescent="0.25">
      <c r="A33" t="s">
        <v>270</v>
      </c>
      <c r="B33" t="s">
        <v>5</v>
      </c>
      <c r="C33">
        <v>4</v>
      </c>
      <c r="D33">
        <v>99.99</v>
      </c>
      <c r="E33">
        <v>49.99</v>
      </c>
      <c r="F33">
        <v>6028.79</v>
      </c>
    </row>
    <row r="34" spans="1:6" x14ac:dyDescent="0.25">
      <c r="A34" t="s">
        <v>308</v>
      </c>
      <c r="B34" t="s">
        <v>5</v>
      </c>
      <c r="C34">
        <v>4</v>
      </c>
      <c r="D34">
        <v>39.99</v>
      </c>
      <c r="E34">
        <v>39.99</v>
      </c>
      <c r="F34">
        <v>5902.52</v>
      </c>
    </row>
    <row r="35" spans="1:6" x14ac:dyDescent="0.25">
      <c r="A35" t="s">
        <v>278</v>
      </c>
      <c r="B35" t="s">
        <v>5</v>
      </c>
      <c r="C35">
        <v>4</v>
      </c>
      <c r="D35">
        <v>79.989999999999995</v>
      </c>
      <c r="E35">
        <v>39.99</v>
      </c>
      <c r="F35">
        <v>5758.56</v>
      </c>
    </row>
    <row r="36" spans="1:6" x14ac:dyDescent="0.25">
      <c r="A36" t="s">
        <v>288</v>
      </c>
      <c r="B36" t="s">
        <v>5</v>
      </c>
      <c r="C36">
        <v>4</v>
      </c>
      <c r="D36">
        <v>75.989999999999995</v>
      </c>
      <c r="E36">
        <v>45.59</v>
      </c>
      <c r="F36">
        <v>5744.34</v>
      </c>
    </row>
    <row r="37" spans="1:6" x14ac:dyDescent="0.25">
      <c r="A37" t="s">
        <v>275</v>
      </c>
      <c r="B37" t="s">
        <v>5</v>
      </c>
      <c r="C37">
        <v>4</v>
      </c>
      <c r="D37">
        <v>139.99</v>
      </c>
      <c r="E37">
        <v>56</v>
      </c>
      <c r="F37">
        <v>5644.8</v>
      </c>
    </row>
    <row r="38" spans="1:6" x14ac:dyDescent="0.25">
      <c r="A38" t="s">
        <v>307</v>
      </c>
      <c r="B38" t="s">
        <v>5</v>
      </c>
      <c r="C38">
        <v>4</v>
      </c>
      <c r="D38">
        <v>55.99</v>
      </c>
      <c r="E38">
        <v>55.99</v>
      </c>
      <c r="F38">
        <v>5643.79</v>
      </c>
    </row>
    <row r="39" spans="1:6" x14ac:dyDescent="0.25">
      <c r="A39" t="s">
        <v>220</v>
      </c>
      <c r="B39" t="s">
        <v>5</v>
      </c>
      <c r="C39">
        <v>4</v>
      </c>
      <c r="D39">
        <v>69.989999999999995</v>
      </c>
      <c r="E39">
        <v>34.99</v>
      </c>
      <c r="F39">
        <v>5227.51</v>
      </c>
    </row>
    <row r="40" spans="1:6" x14ac:dyDescent="0.25">
      <c r="A40" t="s">
        <v>253</v>
      </c>
      <c r="B40" t="s">
        <v>5</v>
      </c>
      <c r="C40">
        <v>4</v>
      </c>
      <c r="D40">
        <v>79.989999999999995</v>
      </c>
      <c r="E40">
        <v>39.99</v>
      </c>
      <c r="F40">
        <v>4750.8100000000004</v>
      </c>
    </row>
    <row r="41" spans="1:6" x14ac:dyDescent="0.25">
      <c r="A41" t="s">
        <v>303</v>
      </c>
      <c r="B41" t="s">
        <v>5</v>
      </c>
      <c r="C41">
        <v>4</v>
      </c>
      <c r="D41">
        <v>129.99</v>
      </c>
      <c r="E41">
        <v>129.99</v>
      </c>
      <c r="F41">
        <v>4679.6400000000003</v>
      </c>
    </row>
    <row r="42" spans="1:6" x14ac:dyDescent="0.25">
      <c r="A42" t="s">
        <v>226</v>
      </c>
      <c r="B42" t="s">
        <v>5</v>
      </c>
      <c r="C42">
        <v>4</v>
      </c>
      <c r="D42">
        <v>79.989999999999995</v>
      </c>
      <c r="E42">
        <v>39.99</v>
      </c>
      <c r="F42">
        <v>4678.83</v>
      </c>
    </row>
    <row r="43" spans="1:6" x14ac:dyDescent="0.25">
      <c r="A43" t="s">
        <v>258</v>
      </c>
      <c r="B43" t="s">
        <v>5</v>
      </c>
      <c r="C43">
        <v>4</v>
      </c>
      <c r="D43">
        <v>99.99</v>
      </c>
      <c r="E43">
        <v>59.99</v>
      </c>
      <c r="F43">
        <v>4643.2299999999996</v>
      </c>
    </row>
    <row r="44" spans="1:6" x14ac:dyDescent="0.25">
      <c r="A44" t="s">
        <v>246</v>
      </c>
      <c r="B44" t="s">
        <v>5</v>
      </c>
      <c r="C44">
        <v>4</v>
      </c>
      <c r="D44">
        <v>79.989999999999995</v>
      </c>
      <c r="E44">
        <v>39.99</v>
      </c>
      <c r="F44">
        <v>4606.8500000000004</v>
      </c>
    </row>
    <row r="45" spans="1:6" x14ac:dyDescent="0.25">
      <c r="A45" t="s">
        <v>305</v>
      </c>
      <c r="B45" t="s">
        <v>5</v>
      </c>
      <c r="C45">
        <v>4</v>
      </c>
      <c r="D45">
        <v>49.99</v>
      </c>
      <c r="E45">
        <v>49.99</v>
      </c>
      <c r="F45">
        <v>4229.1499999999996</v>
      </c>
    </row>
    <row r="46" spans="1:6" x14ac:dyDescent="0.25">
      <c r="A46" t="s">
        <v>221</v>
      </c>
      <c r="B46" t="s">
        <v>5</v>
      </c>
      <c r="C46">
        <v>4</v>
      </c>
      <c r="D46">
        <v>79.989999999999995</v>
      </c>
      <c r="E46">
        <v>39.99</v>
      </c>
      <c r="F46">
        <v>3743.06</v>
      </c>
    </row>
    <row r="47" spans="1:6" x14ac:dyDescent="0.25">
      <c r="A47" t="s">
        <v>165</v>
      </c>
      <c r="B47" t="s">
        <v>5</v>
      </c>
      <c r="C47">
        <v>4</v>
      </c>
      <c r="D47">
        <v>49.99</v>
      </c>
      <c r="E47">
        <v>24.99</v>
      </c>
      <c r="F47">
        <v>3688.52</v>
      </c>
    </row>
    <row r="48" spans="1:6" x14ac:dyDescent="0.25">
      <c r="A48" t="s">
        <v>319</v>
      </c>
      <c r="B48" t="s">
        <v>5</v>
      </c>
      <c r="C48">
        <v>4</v>
      </c>
      <c r="D48">
        <v>55.99</v>
      </c>
      <c r="E48">
        <v>27.99</v>
      </c>
      <c r="F48">
        <v>3677.89</v>
      </c>
    </row>
    <row r="49" spans="1:6" x14ac:dyDescent="0.25">
      <c r="A49" t="s">
        <v>53</v>
      </c>
      <c r="B49" t="s">
        <v>5</v>
      </c>
      <c r="C49">
        <v>4</v>
      </c>
      <c r="D49">
        <v>85.99</v>
      </c>
      <c r="E49">
        <v>42.99</v>
      </c>
      <c r="F49">
        <v>3636.95</v>
      </c>
    </row>
    <row r="50" spans="1:6" x14ac:dyDescent="0.25">
      <c r="A50" t="s">
        <v>291</v>
      </c>
      <c r="B50" t="s">
        <v>5</v>
      </c>
      <c r="C50">
        <v>4</v>
      </c>
      <c r="D50">
        <v>69.989999999999995</v>
      </c>
      <c r="E50">
        <v>41.99</v>
      </c>
      <c r="F50">
        <v>3627.94</v>
      </c>
    </row>
    <row r="51" spans="1:6" x14ac:dyDescent="0.25">
      <c r="A51" t="s">
        <v>318</v>
      </c>
      <c r="B51" t="s">
        <v>5</v>
      </c>
      <c r="C51">
        <v>4</v>
      </c>
      <c r="D51">
        <v>42.99</v>
      </c>
      <c r="E51">
        <v>21.49</v>
      </c>
      <c r="F51">
        <v>3404.02</v>
      </c>
    </row>
    <row r="52" spans="1:6" x14ac:dyDescent="0.25">
      <c r="A52" t="s">
        <v>312</v>
      </c>
      <c r="B52" t="s">
        <v>5</v>
      </c>
      <c r="C52">
        <v>4</v>
      </c>
      <c r="D52">
        <v>26.99</v>
      </c>
      <c r="E52">
        <v>18.89</v>
      </c>
      <c r="F52">
        <v>3128.18</v>
      </c>
    </row>
    <row r="53" spans="1:6" x14ac:dyDescent="0.25">
      <c r="A53" t="s">
        <v>261</v>
      </c>
      <c r="B53" t="s">
        <v>5</v>
      </c>
      <c r="C53">
        <v>4</v>
      </c>
      <c r="D53">
        <v>49.99</v>
      </c>
      <c r="E53">
        <v>24.99</v>
      </c>
      <c r="F53">
        <v>2923.83</v>
      </c>
    </row>
    <row r="54" spans="1:6" x14ac:dyDescent="0.25">
      <c r="A54" t="s">
        <v>285</v>
      </c>
      <c r="B54" t="s">
        <v>5</v>
      </c>
      <c r="C54">
        <v>4</v>
      </c>
      <c r="D54">
        <v>45.99</v>
      </c>
      <c r="E54">
        <v>27.59</v>
      </c>
      <c r="F54">
        <v>2880.4</v>
      </c>
    </row>
    <row r="55" spans="1:6" x14ac:dyDescent="0.25">
      <c r="A55" t="s">
        <v>247</v>
      </c>
      <c r="B55" t="s">
        <v>5</v>
      </c>
      <c r="C55">
        <v>4</v>
      </c>
      <c r="D55">
        <v>65.989999999999995</v>
      </c>
      <c r="E55">
        <v>32.99</v>
      </c>
      <c r="F55">
        <v>2672.19</v>
      </c>
    </row>
    <row r="56" spans="1:6" x14ac:dyDescent="0.25">
      <c r="A56" t="s">
        <v>139</v>
      </c>
      <c r="B56" t="s">
        <v>5</v>
      </c>
      <c r="C56">
        <v>4</v>
      </c>
      <c r="D56">
        <v>49.99</v>
      </c>
      <c r="E56">
        <v>24.99</v>
      </c>
      <c r="F56">
        <v>2608.96</v>
      </c>
    </row>
    <row r="57" spans="1:6" x14ac:dyDescent="0.25">
      <c r="A57" t="s">
        <v>297</v>
      </c>
      <c r="B57" t="s">
        <v>5</v>
      </c>
      <c r="C57">
        <v>4</v>
      </c>
      <c r="D57">
        <v>59.99</v>
      </c>
      <c r="E57">
        <v>29.99</v>
      </c>
      <c r="F57">
        <v>2591.14</v>
      </c>
    </row>
    <row r="58" spans="1:6" x14ac:dyDescent="0.25">
      <c r="A58" t="s">
        <v>262</v>
      </c>
      <c r="B58" t="s">
        <v>5</v>
      </c>
      <c r="C58">
        <v>4</v>
      </c>
      <c r="D58">
        <v>45.99</v>
      </c>
      <c r="E58">
        <v>27.59</v>
      </c>
      <c r="F58">
        <v>2483.1</v>
      </c>
    </row>
    <row r="59" spans="1:6" x14ac:dyDescent="0.25">
      <c r="A59" t="s">
        <v>251</v>
      </c>
      <c r="B59" t="s">
        <v>5</v>
      </c>
      <c r="C59">
        <v>4</v>
      </c>
      <c r="D59">
        <v>59.99</v>
      </c>
      <c r="E59">
        <v>29.99</v>
      </c>
      <c r="F59">
        <v>2375.21</v>
      </c>
    </row>
    <row r="60" spans="1:6" x14ac:dyDescent="0.25">
      <c r="A60" t="s">
        <v>255</v>
      </c>
      <c r="B60" t="s">
        <v>5</v>
      </c>
      <c r="C60">
        <v>4</v>
      </c>
      <c r="D60">
        <v>27.99</v>
      </c>
      <c r="E60">
        <v>16.79</v>
      </c>
      <c r="F60">
        <v>2145.7600000000002</v>
      </c>
    </row>
    <row r="61" spans="1:6" x14ac:dyDescent="0.25">
      <c r="A61" t="s">
        <v>97</v>
      </c>
      <c r="B61" t="s">
        <v>5</v>
      </c>
      <c r="C61">
        <v>4</v>
      </c>
      <c r="D61">
        <v>65.989999999999995</v>
      </c>
      <c r="E61">
        <v>32.99</v>
      </c>
      <c r="F61">
        <v>2078.37</v>
      </c>
    </row>
    <row r="62" spans="1:6" x14ac:dyDescent="0.25">
      <c r="A62" t="s">
        <v>23</v>
      </c>
      <c r="B62" t="s">
        <v>5</v>
      </c>
      <c r="C62">
        <v>4</v>
      </c>
      <c r="D62">
        <v>79.989999999999995</v>
      </c>
      <c r="E62">
        <v>79.989999999999995</v>
      </c>
      <c r="F62">
        <v>2015.75</v>
      </c>
    </row>
    <row r="63" spans="1:6" x14ac:dyDescent="0.25">
      <c r="A63" t="s">
        <v>306</v>
      </c>
      <c r="B63" t="s">
        <v>5</v>
      </c>
      <c r="C63">
        <v>4</v>
      </c>
      <c r="D63">
        <v>89.99</v>
      </c>
      <c r="E63">
        <v>89.99</v>
      </c>
      <c r="F63">
        <v>1943.78</v>
      </c>
    </row>
    <row r="64" spans="1:6" x14ac:dyDescent="0.25">
      <c r="A64" t="s">
        <v>314</v>
      </c>
      <c r="B64" t="s">
        <v>5</v>
      </c>
      <c r="C64">
        <v>4</v>
      </c>
      <c r="D64">
        <v>19.989999999999998</v>
      </c>
      <c r="E64">
        <v>9.99</v>
      </c>
      <c r="F64">
        <v>1780.22</v>
      </c>
    </row>
    <row r="65" spans="1:6" x14ac:dyDescent="0.25">
      <c r="A65" t="s">
        <v>243</v>
      </c>
      <c r="B65" t="s">
        <v>5</v>
      </c>
      <c r="C65">
        <v>4</v>
      </c>
      <c r="D65">
        <v>49.99</v>
      </c>
      <c r="E65">
        <v>24.99</v>
      </c>
      <c r="F65">
        <v>1754.3</v>
      </c>
    </row>
    <row r="66" spans="1:6" x14ac:dyDescent="0.25">
      <c r="A66" t="s">
        <v>269</v>
      </c>
      <c r="B66" t="s">
        <v>5</v>
      </c>
      <c r="C66">
        <v>4</v>
      </c>
      <c r="D66">
        <v>55.99</v>
      </c>
      <c r="E66">
        <v>33.590000000000003</v>
      </c>
      <c r="F66">
        <v>1692.94</v>
      </c>
    </row>
    <row r="67" spans="1:6" x14ac:dyDescent="0.25">
      <c r="A67" t="s">
        <v>289</v>
      </c>
      <c r="B67" t="s">
        <v>5</v>
      </c>
      <c r="C67">
        <v>4</v>
      </c>
      <c r="D67">
        <v>55.99</v>
      </c>
      <c r="E67">
        <v>27.99</v>
      </c>
      <c r="F67">
        <v>1662.61</v>
      </c>
    </row>
    <row r="68" spans="1:6" x14ac:dyDescent="0.25">
      <c r="A68" t="s">
        <v>320</v>
      </c>
      <c r="B68" t="s">
        <v>5</v>
      </c>
      <c r="C68">
        <v>4</v>
      </c>
      <c r="D68">
        <v>59.99</v>
      </c>
      <c r="E68">
        <v>29.99</v>
      </c>
      <c r="F68">
        <v>1619.46</v>
      </c>
    </row>
    <row r="69" spans="1:6" x14ac:dyDescent="0.25">
      <c r="A69" t="s">
        <v>124</v>
      </c>
      <c r="B69" t="s">
        <v>5</v>
      </c>
      <c r="C69">
        <v>4</v>
      </c>
      <c r="D69">
        <v>65.989999999999995</v>
      </c>
      <c r="E69">
        <v>32.99</v>
      </c>
      <c r="F69">
        <v>1603.31</v>
      </c>
    </row>
    <row r="70" spans="1:6" x14ac:dyDescent="0.25">
      <c r="A70" t="s">
        <v>290</v>
      </c>
      <c r="B70" t="s">
        <v>5</v>
      </c>
      <c r="C70">
        <v>4</v>
      </c>
      <c r="D70">
        <v>55.99</v>
      </c>
      <c r="E70">
        <v>27.99</v>
      </c>
      <c r="F70">
        <v>1561.84</v>
      </c>
    </row>
    <row r="71" spans="1:6" x14ac:dyDescent="0.25">
      <c r="A71" t="s">
        <v>246</v>
      </c>
      <c r="B71" t="s">
        <v>5</v>
      </c>
      <c r="C71">
        <v>4</v>
      </c>
      <c r="D71">
        <v>79.989999999999995</v>
      </c>
      <c r="E71">
        <v>39.99</v>
      </c>
      <c r="F71">
        <v>1511.62</v>
      </c>
    </row>
    <row r="72" spans="1:6" x14ac:dyDescent="0.25">
      <c r="A72" t="s">
        <v>244</v>
      </c>
      <c r="B72" t="s">
        <v>5</v>
      </c>
      <c r="C72">
        <v>4</v>
      </c>
      <c r="D72">
        <v>49.99</v>
      </c>
      <c r="E72">
        <v>24.99</v>
      </c>
      <c r="F72">
        <v>1439.42</v>
      </c>
    </row>
    <row r="73" spans="1:6" x14ac:dyDescent="0.25">
      <c r="A73" t="s">
        <v>249</v>
      </c>
      <c r="B73" t="s">
        <v>5</v>
      </c>
      <c r="C73">
        <v>4</v>
      </c>
      <c r="D73">
        <v>99.99</v>
      </c>
      <c r="E73">
        <v>59.99</v>
      </c>
      <c r="F73">
        <v>1403.77</v>
      </c>
    </row>
    <row r="74" spans="1:6" x14ac:dyDescent="0.25">
      <c r="A74" t="s">
        <v>287</v>
      </c>
      <c r="B74" t="s">
        <v>5</v>
      </c>
      <c r="C74">
        <v>4</v>
      </c>
      <c r="D74">
        <v>26.99</v>
      </c>
      <c r="E74">
        <v>18.89</v>
      </c>
      <c r="F74">
        <v>1360.08</v>
      </c>
    </row>
    <row r="75" spans="1:6" x14ac:dyDescent="0.25">
      <c r="A75" t="s">
        <v>280</v>
      </c>
      <c r="B75" t="s">
        <v>5</v>
      </c>
      <c r="C75">
        <v>4</v>
      </c>
      <c r="D75">
        <v>42.99</v>
      </c>
      <c r="E75">
        <v>21.49</v>
      </c>
      <c r="F75">
        <v>1315.19</v>
      </c>
    </row>
    <row r="76" spans="1:6" x14ac:dyDescent="0.25">
      <c r="A76" t="s">
        <v>316</v>
      </c>
      <c r="B76" t="s">
        <v>5</v>
      </c>
      <c r="C76">
        <v>4</v>
      </c>
      <c r="D76">
        <v>24.99</v>
      </c>
      <c r="E76">
        <v>17.489999999999998</v>
      </c>
      <c r="F76">
        <v>1290.76</v>
      </c>
    </row>
    <row r="77" spans="1:6" x14ac:dyDescent="0.25">
      <c r="A77" t="s">
        <v>260</v>
      </c>
      <c r="B77" t="s">
        <v>5</v>
      </c>
      <c r="C77">
        <v>4</v>
      </c>
      <c r="D77">
        <v>84.99</v>
      </c>
      <c r="E77">
        <v>34</v>
      </c>
      <c r="F77">
        <v>1162.8</v>
      </c>
    </row>
    <row r="78" spans="1:6" x14ac:dyDescent="0.25">
      <c r="A78" t="s">
        <v>279</v>
      </c>
      <c r="B78" t="s">
        <v>5</v>
      </c>
      <c r="C78">
        <v>4</v>
      </c>
      <c r="D78">
        <v>42.99</v>
      </c>
      <c r="E78">
        <v>34.39</v>
      </c>
      <c r="F78">
        <v>1114.24</v>
      </c>
    </row>
    <row r="79" spans="1:6" x14ac:dyDescent="0.25">
      <c r="A79" t="s">
        <v>315</v>
      </c>
      <c r="B79" t="s">
        <v>5</v>
      </c>
      <c r="C79">
        <v>4</v>
      </c>
      <c r="D79">
        <v>14.99</v>
      </c>
      <c r="E79">
        <v>8.99</v>
      </c>
      <c r="F79">
        <v>1035.6500000000001</v>
      </c>
    </row>
    <row r="80" spans="1:6" x14ac:dyDescent="0.25">
      <c r="A80" t="s">
        <v>296</v>
      </c>
      <c r="B80" t="s">
        <v>5</v>
      </c>
      <c r="C80">
        <v>4</v>
      </c>
      <c r="D80">
        <v>14.99</v>
      </c>
      <c r="E80">
        <v>7.49</v>
      </c>
      <c r="F80">
        <v>1011.15</v>
      </c>
    </row>
    <row r="81" spans="1:6" x14ac:dyDescent="0.25">
      <c r="A81" t="s">
        <v>237</v>
      </c>
      <c r="B81" t="s">
        <v>5</v>
      </c>
      <c r="C81">
        <v>4</v>
      </c>
      <c r="D81">
        <v>12.99</v>
      </c>
      <c r="E81">
        <v>7.79</v>
      </c>
      <c r="F81">
        <v>897.41</v>
      </c>
    </row>
    <row r="82" spans="1:6" x14ac:dyDescent="0.25">
      <c r="A82" t="s">
        <v>254</v>
      </c>
      <c r="B82" t="s">
        <v>5</v>
      </c>
      <c r="C82">
        <v>4</v>
      </c>
      <c r="D82">
        <v>55.99</v>
      </c>
      <c r="E82">
        <v>27.99</v>
      </c>
      <c r="F82">
        <v>856.49</v>
      </c>
    </row>
    <row r="83" spans="1:6" x14ac:dyDescent="0.25">
      <c r="A83" t="s">
        <v>86</v>
      </c>
      <c r="B83" t="s">
        <v>5</v>
      </c>
      <c r="C83">
        <v>4</v>
      </c>
      <c r="D83">
        <v>45.99</v>
      </c>
      <c r="E83">
        <v>45.99</v>
      </c>
      <c r="F83">
        <v>827.82</v>
      </c>
    </row>
    <row r="84" spans="1:6" x14ac:dyDescent="0.25">
      <c r="A84" t="s">
        <v>309</v>
      </c>
      <c r="B84" t="s">
        <v>5</v>
      </c>
      <c r="C84">
        <v>4</v>
      </c>
      <c r="D84">
        <v>15.99</v>
      </c>
      <c r="E84">
        <v>9.59</v>
      </c>
      <c r="F84">
        <v>776.79</v>
      </c>
    </row>
    <row r="85" spans="1:6" x14ac:dyDescent="0.25">
      <c r="A85" t="s">
        <v>317</v>
      </c>
      <c r="B85" t="s">
        <v>5</v>
      </c>
      <c r="C85">
        <v>4</v>
      </c>
      <c r="D85">
        <v>45.99</v>
      </c>
      <c r="E85">
        <v>18.399999999999999</v>
      </c>
      <c r="F85">
        <v>563.04</v>
      </c>
    </row>
    <row r="86" spans="1:6" x14ac:dyDescent="0.25">
      <c r="A86" t="s">
        <v>298</v>
      </c>
      <c r="B86" t="s">
        <v>5</v>
      </c>
      <c r="C86">
        <v>4</v>
      </c>
      <c r="D86">
        <v>79.989999999999995</v>
      </c>
      <c r="E86">
        <v>47.99</v>
      </c>
      <c r="F86">
        <v>518.29</v>
      </c>
    </row>
    <row r="87" spans="1:6" x14ac:dyDescent="0.25">
      <c r="A87" t="s">
        <v>285</v>
      </c>
      <c r="B87" t="s">
        <v>5</v>
      </c>
      <c r="C87">
        <v>4</v>
      </c>
      <c r="D87">
        <v>49.99</v>
      </c>
      <c r="E87">
        <v>24.99</v>
      </c>
      <c r="F87">
        <v>449.82</v>
      </c>
    </row>
    <row r="88" spans="1:6" x14ac:dyDescent="0.25">
      <c r="A88" t="s">
        <v>245</v>
      </c>
      <c r="B88" t="s">
        <v>5</v>
      </c>
      <c r="C88">
        <v>4</v>
      </c>
      <c r="D88">
        <v>119.99</v>
      </c>
      <c r="E88">
        <v>59.99</v>
      </c>
      <c r="F88">
        <v>431.93</v>
      </c>
    </row>
    <row r="89" spans="1:6" x14ac:dyDescent="0.25">
      <c r="A89" t="s">
        <v>265</v>
      </c>
      <c r="B89" t="s">
        <v>5</v>
      </c>
      <c r="C89">
        <v>4</v>
      </c>
      <c r="D89">
        <v>42.99</v>
      </c>
      <c r="E89">
        <v>21.49</v>
      </c>
      <c r="F89">
        <v>386.82</v>
      </c>
    </row>
    <row r="90" spans="1:6" x14ac:dyDescent="0.25">
      <c r="A90" t="s">
        <v>250</v>
      </c>
      <c r="B90" t="s">
        <v>5</v>
      </c>
      <c r="C90">
        <v>4</v>
      </c>
      <c r="D90">
        <v>79.989999999999995</v>
      </c>
      <c r="E90">
        <v>32</v>
      </c>
      <c r="F90">
        <v>57.6</v>
      </c>
    </row>
    <row r="91" spans="1:6" x14ac:dyDescent="0.25">
      <c r="A91" t="s">
        <v>302</v>
      </c>
      <c r="B91" t="s">
        <v>5</v>
      </c>
      <c r="C91">
        <v>4</v>
      </c>
      <c r="D91">
        <v>49.99</v>
      </c>
      <c r="E91">
        <v>24.99</v>
      </c>
      <c r="F91">
        <v>44.98</v>
      </c>
    </row>
    <row r="92" spans="1:6" x14ac:dyDescent="0.25">
      <c r="A92" t="s">
        <v>212</v>
      </c>
      <c r="B92" t="s">
        <v>5</v>
      </c>
      <c r="C92">
        <v>4</v>
      </c>
      <c r="D92">
        <v>14.99</v>
      </c>
      <c r="E92">
        <v>8.99</v>
      </c>
      <c r="F92">
        <v>16.18</v>
      </c>
    </row>
    <row r="95" spans="1:6" x14ac:dyDescent="0.25">
      <c r="A95" s="1" t="s">
        <v>0</v>
      </c>
      <c r="B95" t="s">
        <v>1</v>
      </c>
      <c r="C95" t="s">
        <v>2</v>
      </c>
      <c r="D95" t="s">
        <v>789</v>
      </c>
      <c r="E95" t="s">
        <v>790</v>
      </c>
      <c r="F95" t="s">
        <v>3</v>
      </c>
    </row>
    <row r="96" spans="1:6" x14ac:dyDescent="0.25">
      <c r="A96" t="s">
        <v>323</v>
      </c>
      <c r="B96" t="s">
        <v>19</v>
      </c>
      <c r="C96">
        <v>4</v>
      </c>
      <c r="D96">
        <v>0</v>
      </c>
      <c r="E96">
        <v>99.95</v>
      </c>
      <c r="F96">
        <v>5397.3</v>
      </c>
    </row>
    <row r="97" spans="1:6" x14ac:dyDescent="0.25">
      <c r="A97" t="s">
        <v>266</v>
      </c>
      <c r="B97" t="s">
        <v>19</v>
      </c>
      <c r="C97">
        <v>4</v>
      </c>
      <c r="D97">
        <v>0</v>
      </c>
      <c r="E97">
        <v>129.94999999999999</v>
      </c>
      <c r="F97">
        <v>4210.38</v>
      </c>
    </row>
    <row r="98" spans="1:6" x14ac:dyDescent="0.25">
      <c r="A98" t="s">
        <v>282</v>
      </c>
      <c r="B98" t="s">
        <v>19</v>
      </c>
      <c r="C98">
        <v>4</v>
      </c>
      <c r="D98">
        <v>129.94999999999999</v>
      </c>
      <c r="E98">
        <v>90.97</v>
      </c>
      <c r="F98">
        <v>2947.43</v>
      </c>
    </row>
    <row r="99" spans="1:6" x14ac:dyDescent="0.25">
      <c r="A99" t="s">
        <v>301</v>
      </c>
      <c r="B99" t="s">
        <v>19</v>
      </c>
      <c r="C99">
        <v>4</v>
      </c>
      <c r="D99">
        <v>99.95</v>
      </c>
      <c r="E99">
        <v>59.97</v>
      </c>
      <c r="F99">
        <v>2806.6</v>
      </c>
    </row>
    <row r="100" spans="1:6" x14ac:dyDescent="0.25">
      <c r="A100" t="s">
        <v>321</v>
      </c>
      <c r="B100" t="s">
        <v>19</v>
      </c>
      <c r="C100">
        <v>4</v>
      </c>
      <c r="D100">
        <v>169.95</v>
      </c>
      <c r="E100">
        <v>135.97</v>
      </c>
      <c r="F100">
        <v>734.24</v>
      </c>
    </row>
    <row r="101" spans="1:6" x14ac:dyDescent="0.25">
      <c r="A101" t="s">
        <v>267</v>
      </c>
      <c r="B101" t="s">
        <v>19</v>
      </c>
      <c r="C101">
        <v>4</v>
      </c>
      <c r="D101">
        <v>0</v>
      </c>
      <c r="E101">
        <v>109.95</v>
      </c>
      <c r="F101">
        <v>593.73</v>
      </c>
    </row>
    <row r="102" spans="1:6" x14ac:dyDescent="0.25">
      <c r="A102" t="s">
        <v>274</v>
      </c>
      <c r="B102" t="s">
        <v>19</v>
      </c>
      <c r="C102">
        <v>4</v>
      </c>
      <c r="D102">
        <v>0</v>
      </c>
      <c r="E102">
        <v>79.95</v>
      </c>
      <c r="F102">
        <v>431.73</v>
      </c>
    </row>
    <row r="103" spans="1:6" x14ac:dyDescent="0.25">
      <c r="A103" t="s">
        <v>248</v>
      </c>
      <c r="B103" t="s">
        <v>19</v>
      </c>
      <c r="C103">
        <v>4</v>
      </c>
      <c r="D103">
        <v>0</v>
      </c>
      <c r="E103">
        <v>229.95</v>
      </c>
      <c r="F103">
        <v>413.91</v>
      </c>
    </row>
    <row r="104" spans="1:6" x14ac:dyDescent="0.25">
      <c r="A104" t="s">
        <v>271</v>
      </c>
      <c r="B104" t="s">
        <v>19</v>
      </c>
      <c r="C104">
        <v>4</v>
      </c>
      <c r="D104">
        <v>0</v>
      </c>
      <c r="E104">
        <v>79.95</v>
      </c>
      <c r="F104">
        <v>143.91</v>
      </c>
    </row>
    <row r="105" spans="1:6" x14ac:dyDescent="0.25">
      <c r="A105" t="s">
        <v>277</v>
      </c>
      <c r="B105" t="s">
        <v>19</v>
      </c>
      <c r="C105">
        <v>4</v>
      </c>
      <c r="D105">
        <v>0</v>
      </c>
      <c r="E105">
        <v>15.95</v>
      </c>
      <c r="F105">
        <v>143.55000000000001</v>
      </c>
    </row>
    <row r="106" spans="1:6" x14ac:dyDescent="0.25">
      <c r="A106" t="s">
        <v>276</v>
      </c>
      <c r="B106" t="s">
        <v>19</v>
      </c>
      <c r="C106">
        <v>4</v>
      </c>
      <c r="D106">
        <v>0</v>
      </c>
      <c r="E106">
        <v>74.95</v>
      </c>
      <c r="F106">
        <v>134.91</v>
      </c>
    </row>
    <row r="107" spans="1:6" x14ac:dyDescent="0.25">
      <c r="A107" t="s">
        <v>811</v>
      </c>
      <c r="B107" t="s">
        <v>19</v>
      </c>
      <c r="C107">
        <v>4</v>
      </c>
      <c r="D107">
        <v>0</v>
      </c>
      <c r="E107">
        <v>79.95</v>
      </c>
      <c r="F107">
        <v>0</v>
      </c>
    </row>
    <row r="108" spans="1:6" x14ac:dyDescent="0.25">
      <c r="A108" t="s">
        <v>812</v>
      </c>
      <c r="B108" t="s">
        <v>19</v>
      </c>
      <c r="C108">
        <v>4</v>
      </c>
      <c r="D108">
        <v>0</v>
      </c>
      <c r="E108">
        <v>129.94999999999999</v>
      </c>
      <c r="F108">
        <v>0</v>
      </c>
    </row>
    <row r="109" spans="1:6" x14ac:dyDescent="0.25">
      <c r="A109" t="s">
        <v>813</v>
      </c>
      <c r="B109" t="s">
        <v>19</v>
      </c>
      <c r="C109">
        <v>4</v>
      </c>
      <c r="D109">
        <v>169.95</v>
      </c>
      <c r="E109">
        <v>118.97</v>
      </c>
      <c r="F109">
        <v>0</v>
      </c>
    </row>
    <row r="110" spans="1:6" x14ac:dyDescent="0.25">
      <c r="A110" t="s">
        <v>814</v>
      </c>
      <c r="B110" t="s">
        <v>19</v>
      </c>
      <c r="C110">
        <v>4</v>
      </c>
      <c r="D110">
        <v>74.95</v>
      </c>
      <c r="E110">
        <v>52.47</v>
      </c>
      <c r="F110">
        <v>0</v>
      </c>
    </row>
    <row r="111" spans="1:6" x14ac:dyDescent="0.25">
      <c r="A111" t="s">
        <v>815</v>
      </c>
      <c r="B111" t="s">
        <v>19</v>
      </c>
      <c r="C111">
        <v>4</v>
      </c>
      <c r="D111">
        <v>49.95</v>
      </c>
      <c r="E111">
        <v>34.97</v>
      </c>
      <c r="F111">
        <v>0</v>
      </c>
    </row>
    <row r="112" spans="1:6" x14ac:dyDescent="0.25">
      <c r="A112" t="s">
        <v>816</v>
      </c>
      <c r="B112" t="s">
        <v>19</v>
      </c>
      <c r="C112">
        <v>4</v>
      </c>
      <c r="D112">
        <v>0</v>
      </c>
      <c r="E112">
        <v>139.94999999999999</v>
      </c>
      <c r="F112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23A29-966E-497D-9E3B-E123B05CB57E}">
  <dimension ref="A1:N110"/>
  <sheetViews>
    <sheetView topLeftCell="A81" workbookViewId="0">
      <selection activeCell="L6" sqref="L6"/>
    </sheetView>
  </sheetViews>
  <sheetFormatPr defaultRowHeight="13.8" x14ac:dyDescent="0.25"/>
  <cols>
    <col min="1" max="1" width="57" customWidth="1"/>
    <col min="4" max="4" width="12.5" customWidth="1"/>
    <col min="5" max="5" width="10.3984375" customWidth="1"/>
    <col min="6" max="6" width="12" customWidth="1"/>
    <col min="9" max="9" width="33.09765625" customWidth="1"/>
    <col min="10" max="10" width="13.3984375" customWidth="1"/>
    <col min="11" max="11" width="12.3984375" customWidth="1"/>
    <col min="12" max="12" width="18.19921875" customWidth="1"/>
    <col min="13" max="13" width="14.79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789</v>
      </c>
      <c r="E1" t="s">
        <v>790</v>
      </c>
      <c r="F1" t="s">
        <v>3</v>
      </c>
      <c r="I1" s="16" t="s">
        <v>788</v>
      </c>
      <c r="J1" s="16" t="s">
        <v>789</v>
      </c>
      <c r="K1" s="16" t="s">
        <v>792</v>
      </c>
      <c r="L1" s="16" t="s">
        <v>832</v>
      </c>
      <c r="M1" s="17" t="s">
        <v>791</v>
      </c>
      <c r="N1" s="17" t="s">
        <v>794</v>
      </c>
    </row>
    <row r="2" spans="1:14" x14ac:dyDescent="0.25">
      <c r="A2" t="s">
        <v>293</v>
      </c>
      <c r="B2" t="s">
        <v>5</v>
      </c>
      <c r="C2">
        <v>5</v>
      </c>
      <c r="D2">
        <v>129.99</v>
      </c>
      <c r="E2">
        <v>129.99</v>
      </c>
      <c r="F2">
        <v>20590.419999999998</v>
      </c>
      <c r="I2" s="18" t="str">
        <f>VLOOKUP(A2, A:A, 1, FALSE)</f>
        <v>Men's Originals NMD_R1 Shoes</v>
      </c>
      <c r="J2" s="5">
        <f>VLOOKUP(D2,D:D, 1, FALSE)</f>
        <v>129.99</v>
      </c>
      <c r="K2" s="5">
        <f>VLOOKUP(E2, E:E, 1, FALSE)</f>
        <v>129.99</v>
      </c>
      <c r="L2" s="5">
        <f>VLOOKUP(F2, F:F, 1, FALSE)</f>
        <v>20590.419999999998</v>
      </c>
      <c r="M2" s="5">
        <f>ROUND((F2/E2),0)</f>
        <v>158</v>
      </c>
      <c r="N2" s="5">
        <f>((J2-K2)/J2)</f>
        <v>0</v>
      </c>
    </row>
    <row r="3" spans="1:14" x14ac:dyDescent="0.25">
      <c r="A3" t="s">
        <v>347</v>
      </c>
      <c r="B3" t="s">
        <v>5</v>
      </c>
      <c r="C3">
        <v>5</v>
      </c>
      <c r="D3">
        <v>229.99</v>
      </c>
      <c r="E3">
        <v>137.99</v>
      </c>
      <c r="F3">
        <v>19622.18</v>
      </c>
      <c r="I3" s="18" t="str">
        <f>VLOOKUP(A88, A:A, 1, FALSE)</f>
        <v>Men's adidas Running Asweerun Shoes</v>
      </c>
      <c r="J3" s="5">
        <f>VLOOKUP(D88, D:D, 1, FALSE)</f>
        <v>55.99</v>
      </c>
      <c r="K3" s="5">
        <f>VLOOKUP(E88, E:E, 1, FALSE)</f>
        <v>27.99</v>
      </c>
      <c r="L3" s="5">
        <f>VLOOKUP(F88, F:F, 1, FALSE)</f>
        <v>100.76</v>
      </c>
      <c r="M3" s="5">
        <f>ROUND((F88/E88),0)</f>
        <v>4</v>
      </c>
      <c r="N3" s="7">
        <f>((J3-K3)/J3)</f>
        <v>0.50008930166101095</v>
      </c>
    </row>
    <row r="4" spans="1:14" x14ac:dyDescent="0.25">
      <c r="A4" t="s">
        <v>361</v>
      </c>
      <c r="B4" t="s">
        <v>5</v>
      </c>
      <c r="C4">
        <v>5</v>
      </c>
      <c r="D4">
        <v>99.99</v>
      </c>
      <c r="E4">
        <v>99.99</v>
      </c>
      <c r="F4">
        <v>17638.240000000002</v>
      </c>
    </row>
    <row r="5" spans="1:14" x14ac:dyDescent="0.25">
      <c r="A5" t="s">
        <v>310</v>
      </c>
      <c r="B5" t="s">
        <v>5</v>
      </c>
      <c r="C5">
        <v>5</v>
      </c>
      <c r="D5">
        <v>199.99</v>
      </c>
      <c r="E5">
        <v>199.99</v>
      </c>
      <c r="F5">
        <v>15839.21</v>
      </c>
    </row>
    <row r="6" spans="1:14" x14ac:dyDescent="0.25">
      <c r="A6" t="s">
        <v>348</v>
      </c>
      <c r="B6" t="s">
        <v>5</v>
      </c>
      <c r="C6">
        <v>5</v>
      </c>
      <c r="D6">
        <v>229.99</v>
      </c>
      <c r="E6">
        <v>137.99</v>
      </c>
      <c r="F6">
        <v>15399.68</v>
      </c>
      <c r="I6" s="11" t="s">
        <v>795</v>
      </c>
      <c r="J6" s="12" t="s">
        <v>789</v>
      </c>
      <c r="K6" s="12" t="s">
        <v>792</v>
      </c>
      <c r="L6" s="12" t="s">
        <v>832</v>
      </c>
      <c r="M6" s="12" t="s">
        <v>791</v>
      </c>
      <c r="N6" s="12" t="s">
        <v>794</v>
      </c>
    </row>
    <row r="7" spans="1:14" x14ac:dyDescent="0.25">
      <c r="A7" t="s">
        <v>337</v>
      </c>
      <c r="B7" t="s">
        <v>5</v>
      </c>
      <c r="C7">
        <v>5</v>
      </c>
      <c r="D7">
        <v>75.989999999999995</v>
      </c>
      <c r="E7">
        <v>75.989999999999995</v>
      </c>
      <c r="F7">
        <v>13541.42</v>
      </c>
      <c r="I7" s="13" t="str">
        <f>VLOOKUP(A92, A:A, 1, FALSE)</f>
        <v>Nike Zoom Fly</v>
      </c>
      <c r="J7" s="5">
        <f>VLOOKUP(D92, D:D,  1,FALSE)</f>
        <v>0</v>
      </c>
      <c r="K7" s="5">
        <f>VLOOKUP(E92, E:E,  1,FALSE)</f>
        <v>144.94999999999999</v>
      </c>
      <c r="L7" s="5">
        <f>VLOOKUP(F92, F:F,  1,FALSE)</f>
        <v>27395.55</v>
      </c>
      <c r="M7" s="5">
        <f>ROUND(F92/E92, 0)</f>
        <v>189</v>
      </c>
      <c r="N7" s="7">
        <v>0</v>
      </c>
    </row>
    <row r="8" spans="1:14" x14ac:dyDescent="0.25">
      <c r="A8" t="s">
        <v>389</v>
      </c>
      <c r="B8" t="s">
        <v>5</v>
      </c>
      <c r="C8">
        <v>5</v>
      </c>
      <c r="D8">
        <v>109.99</v>
      </c>
      <c r="E8">
        <v>109.99</v>
      </c>
      <c r="F8">
        <v>11086.99</v>
      </c>
      <c r="I8" s="19" t="str">
        <f>VLOOKUP(A110, A:A, 1, FALSE)</f>
        <v>Nike SB Chron Solarsoft Premium</v>
      </c>
      <c r="J8" s="5">
        <f>VLOOKUP(D110, D:D,  1,FALSE)</f>
        <v>0</v>
      </c>
      <c r="K8" s="5">
        <f>VLOOKUP(E110, E:E,  1,FALSE)</f>
        <v>59.95</v>
      </c>
      <c r="L8" s="5">
        <f>VLOOKUP(F110, F:F,  1,FALSE)</f>
        <v>0</v>
      </c>
      <c r="M8" s="5">
        <f>ROUND(F106/E106, 0)</f>
        <v>0</v>
      </c>
      <c r="N8" s="7">
        <v>0</v>
      </c>
    </row>
    <row r="9" spans="1:14" x14ac:dyDescent="0.25">
      <c r="A9" t="s">
        <v>12</v>
      </c>
      <c r="B9" t="s">
        <v>5</v>
      </c>
      <c r="C9">
        <v>5</v>
      </c>
      <c r="D9">
        <v>109.99</v>
      </c>
      <c r="E9">
        <v>109.99</v>
      </c>
      <c r="F9">
        <v>10295.06</v>
      </c>
    </row>
    <row r="10" spans="1:14" x14ac:dyDescent="0.25">
      <c r="A10" t="s">
        <v>7</v>
      </c>
      <c r="B10" t="s">
        <v>5</v>
      </c>
      <c r="C10">
        <v>5</v>
      </c>
      <c r="D10">
        <v>139.99</v>
      </c>
      <c r="E10">
        <v>139.99</v>
      </c>
      <c r="F10">
        <v>9827.2999999999993</v>
      </c>
    </row>
    <row r="11" spans="1:14" x14ac:dyDescent="0.25">
      <c r="A11" t="s">
        <v>332</v>
      </c>
      <c r="B11" t="s">
        <v>5</v>
      </c>
      <c r="C11">
        <v>5</v>
      </c>
      <c r="D11">
        <v>169.99</v>
      </c>
      <c r="E11">
        <v>68</v>
      </c>
      <c r="F11">
        <v>9302.4</v>
      </c>
    </row>
    <row r="12" spans="1:14" x14ac:dyDescent="0.25">
      <c r="A12" t="s">
        <v>216</v>
      </c>
      <c r="B12" t="s">
        <v>5</v>
      </c>
      <c r="C12">
        <v>5</v>
      </c>
      <c r="D12">
        <v>129.99</v>
      </c>
      <c r="E12">
        <v>90.99</v>
      </c>
      <c r="F12">
        <v>8844.23</v>
      </c>
    </row>
    <row r="13" spans="1:14" x14ac:dyDescent="0.25">
      <c r="A13" t="s">
        <v>362</v>
      </c>
      <c r="B13" t="s">
        <v>5</v>
      </c>
      <c r="C13">
        <v>5</v>
      </c>
      <c r="D13">
        <v>119.99</v>
      </c>
      <c r="E13">
        <v>119.99</v>
      </c>
      <c r="F13">
        <v>8639.2800000000007</v>
      </c>
    </row>
    <row r="14" spans="1:14" x14ac:dyDescent="0.25">
      <c r="A14" t="s">
        <v>161</v>
      </c>
      <c r="B14" t="s">
        <v>5</v>
      </c>
      <c r="C14">
        <v>5</v>
      </c>
      <c r="D14">
        <v>89.99</v>
      </c>
      <c r="E14">
        <v>53.99</v>
      </c>
      <c r="F14">
        <v>8454.83</v>
      </c>
    </row>
    <row r="15" spans="1:14" x14ac:dyDescent="0.25">
      <c r="A15" t="s">
        <v>113</v>
      </c>
      <c r="B15" t="s">
        <v>5</v>
      </c>
      <c r="C15">
        <v>5</v>
      </c>
      <c r="D15">
        <v>59.99</v>
      </c>
      <c r="E15">
        <v>41.99</v>
      </c>
      <c r="F15">
        <v>7255.87</v>
      </c>
    </row>
    <row r="16" spans="1:14" x14ac:dyDescent="0.25">
      <c r="A16" t="s">
        <v>281</v>
      </c>
      <c r="B16" t="s">
        <v>5</v>
      </c>
      <c r="C16">
        <v>5</v>
      </c>
      <c r="D16">
        <v>129.99</v>
      </c>
      <c r="E16">
        <v>77.989999999999995</v>
      </c>
      <c r="F16">
        <v>6878.72</v>
      </c>
    </row>
    <row r="17" spans="1:6" x14ac:dyDescent="0.25">
      <c r="A17" t="s">
        <v>257</v>
      </c>
      <c r="B17" t="s">
        <v>5</v>
      </c>
      <c r="C17">
        <v>5</v>
      </c>
      <c r="D17">
        <v>89.99</v>
      </c>
      <c r="E17">
        <v>53.99</v>
      </c>
      <c r="F17">
        <v>6705.56</v>
      </c>
    </row>
    <row r="18" spans="1:6" x14ac:dyDescent="0.25">
      <c r="A18" t="s">
        <v>382</v>
      </c>
      <c r="B18" t="s">
        <v>5</v>
      </c>
      <c r="C18">
        <v>5</v>
      </c>
      <c r="D18">
        <v>45.99</v>
      </c>
      <c r="E18">
        <v>45.99</v>
      </c>
      <c r="F18">
        <v>6622.56</v>
      </c>
    </row>
    <row r="19" spans="1:6" x14ac:dyDescent="0.25">
      <c r="A19" t="s">
        <v>138</v>
      </c>
      <c r="B19" t="s">
        <v>5</v>
      </c>
      <c r="C19">
        <v>5</v>
      </c>
      <c r="D19">
        <v>75.989999999999995</v>
      </c>
      <c r="E19">
        <v>45.59</v>
      </c>
      <c r="F19">
        <v>6482.9</v>
      </c>
    </row>
    <row r="20" spans="1:6" x14ac:dyDescent="0.25">
      <c r="A20" t="s">
        <v>354</v>
      </c>
      <c r="B20" t="s">
        <v>5</v>
      </c>
      <c r="C20">
        <v>5</v>
      </c>
      <c r="D20">
        <v>59.99</v>
      </c>
      <c r="E20">
        <v>35.99</v>
      </c>
      <c r="F20">
        <v>5506.47</v>
      </c>
    </row>
    <row r="21" spans="1:6" x14ac:dyDescent="0.25">
      <c r="A21" t="s">
        <v>268</v>
      </c>
      <c r="B21" t="s">
        <v>5</v>
      </c>
      <c r="C21">
        <v>5</v>
      </c>
      <c r="D21">
        <v>179.99</v>
      </c>
      <c r="E21">
        <v>125.99</v>
      </c>
      <c r="F21">
        <v>5442.77</v>
      </c>
    </row>
    <row r="22" spans="1:6" x14ac:dyDescent="0.25">
      <c r="A22" t="s">
        <v>330</v>
      </c>
      <c r="B22" t="s">
        <v>5</v>
      </c>
      <c r="C22">
        <v>5</v>
      </c>
      <c r="D22">
        <v>99.99</v>
      </c>
      <c r="E22">
        <v>59.99</v>
      </c>
      <c r="F22">
        <v>5399.1</v>
      </c>
    </row>
    <row r="23" spans="1:6" x14ac:dyDescent="0.25">
      <c r="A23" t="s">
        <v>388</v>
      </c>
      <c r="B23" t="s">
        <v>5</v>
      </c>
      <c r="C23">
        <v>5</v>
      </c>
      <c r="D23">
        <v>89.99</v>
      </c>
      <c r="E23">
        <v>53.99</v>
      </c>
      <c r="F23">
        <v>5247.83</v>
      </c>
    </row>
    <row r="24" spans="1:6" x14ac:dyDescent="0.25">
      <c r="A24" t="s">
        <v>364</v>
      </c>
      <c r="B24" t="s">
        <v>5</v>
      </c>
      <c r="C24">
        <v>5</v>
      </c>
      <c r="D24">
        <v>69.989999999999995</v>
      </c>
      <c r="E24">
        <v>41.99</v>
      </c>
      <c r="F24">
        <v>5215.16</v>
      </c>
    </row>
    <row r="25" spans="1:6" x14ac:dyDescent="0.25">
      <c r="A25" t="s">
        <v>365</v>
      </c>
      <c r="B25" t="s">
        <v>5</v>
      </c>
      <c r="C25">
        <v>5</v>
      </c>
      <c r="D25">
        <v>65.989999999999995</v>
      </c>
      <c r="E25">
        <v>32.99</v>
      </c>
      <c r="F25">
        <v>5166.2299999999996</v>
      </c>
    </row>
    <row r="26" spans="1:6" x14ac:dyDescent="0.25">
      <c r="A26" t="s">
        <v>168</v>
      </c>
      <c r="B26" t="s">
        <v>5</v>
      </c>
      <c r="C26">
        <v>5</v>
      </c>
      <c r="D26">
        <v>79.989999999999995</v>
      </c>
      <c r="E26">
        <v>47.99</v>
      </c>
      <c r="F26">
        <v>5010.16</v>
      </c>
    </row>
    <row r="27" spans="1:6" x14ac:dyDescent="0.25">
      <c r="A27" t="s">
        <v>333</v>
      </c>
      <c r="B27" t="s">
        <v>5</v>
      </c>
      <c r="C27">
        <v>5</v>
      </c>
      <c r="D27">
        <v>29.99</v>
      </c>
      <c r="E27">
        <v>29.99</v>
      </c>
      <c r="F27">
        <v>4912.3599999999997</v>
      </c>
    </row>
    <row r="28" spans="1:6" x14ac:dyDescent="0.25">
      <c r="A28" t="s">
        <v>188</v>
      </c>
      <c r="B28" t="s">
        <v>5</v>
      </c>
      <c r="C28">
        <v>5</v>
      </c>
      <c r="D28">
        <v>55.99</v>
      </c>
      <c r="E28">
        <v>27.99</v>
      </c>
      <c r="F28">
        <v>4786.29</v>
      </c>
    </row>
    <row r="29" spans="1:6" x14ac:dyDescent="0.25">
      <c r="A29" t="s">
        <v>331</v>
      </c>
      <c r="B29" t="s">
        <v>5</v>
      </c>
      <c r="C29">
        <v>5</v>
      </c>
      <c r="D29">
        <v>65.989999999999995</v>
      </c>
      <c r="E29">
        <v>39.590000000000003</v>
      </c>
      <c r="F29">
        <v>4774.55</v>
      </c>
    </row>
    <row r="30" spans="1:6" x14ac:dyDescent="0.25">
      <c r="A30" t="s">
        <v>168</v>
      </c>
      <c r="B30" t="s">
        <v>5</v>
      </c>
      <c r="C30">
        <v>5</v>
      </c>
      <c r="D30">
        <v>79.989999999999995</v>
      </c>
      <c r="E30">
        <v>79.989999999999995</v>
      </c>
      <c r="F30">
        <v>4463.4399999999996</v>
      </c>
    </row>
    <row r="31" spans="1:6" x14ac:dyDescent="0.25">
      <c r="A31" t="s">
        <v>107</v>
      </c>
      <c r="B31" t="s">
        <v>5</v>
      </c>
      <c r="C31">
        <v>5</v>
      </c>
      <c r="D31">
        <v>75.989999999999995</v>
      </c>
      <c r="E31">
        <v>45.59</v>
      </c>
      <c r="F31">
        <v>4021.04</v>
      </c>
    </row>
    <row r="32" spans="1:6" x14ac:dyDescent="0.25">
      <c r="A32" t="s">
        <v>169</v>
      </c>
      <c r="B32" t="s">
        <v>5</v>
      </c>
      <c r="C32">
        <v>5</v>
      </c>
      <c r="D32">
        <v>109.99</v>
      </c>
      <c r="E32">
        <v>109.99</v>
      </c>
      <c r="F32">
        <v>3959.64</v>
      </c>
    </row>
    <row r="33" spans="1:6" x14ac:dyDescent="0.25">
      <c r="A33" t="s">
        <v>72</v>
      </c>
      <c r="B33" t="s">
        <v>5</v>
      </c>
      <c r="C33">
        <v>5</v>
      </c>
      <c r="D33">
        <v>55.99</v>
      </c>
      <c r="E33">
        <v>33.590000000000003</v>
      </c>
      <c r="F33">
        <v>3809.11</v>
      </c>
    </row>
    <row r="34" spans="1:6" x14ac:dyDescent="0.25">
      <c r="A34" t="s">
        <v>325</v>
      </c>
      <c r="B34" t="s">
        <v>5</v>
      </c>
      <c r="C34">
        <v>5</v>
      </c>
      <c r="D34">
        <v>69.989999999999995</v>
      </c>
      <c r="E34">
        <v>69.989999999999995</v>
      </c>
      <c r="F34">
        <v>3779.46</v>
      </c>
    </row>
    <row r="35" spans="1:6" x14ac:dyDescent="0.25">
      <c r="A35" t="s">
        <v>367</v>
      </c>
      <c r="B35" t="s">
        <v>5</v>
      </c>
      <c r="C35">
        <v>5</v>
      </c>
      <c r="D35">
        <v>59.99</v>
      </c>
      <c r="E35">
        <v>24</v>
      </c>
      <c r="F35">
        <v>3758.4</v>
      </c>
    </row>
    <row r="36" spans="1:6" x14ac:dyDescent="0.25">
      <c r="A36" t="s">
        <v>350</v>
      </c>
      <c r="B36" t="s">
        <v>5</v>
      </c>
      <c r="C36">
        <v>5</v>
      </c>
      <c r="D36">
        <v>39.99</v>
      </c>
      <c r="E36">
        <v>23.99</v>
      </c>
      <c r="F36">
        <v>3713.65</v>
      </c>
    </row>
    <row r="37" spans="1:6" x14ac:dyDescent="0.25">
      <c r="A37" t="s">
        <v>75</v>
      </c>
      <c r="B37" t="s">
        <v>5</v>
      </c>
      <c r="C37">
        <v>5</v>
      </c>
      <c r="D37">
        <v>49.99</v>
      </c>
      <c r="E37">
        <v>24.99</v>
      </c>
      <c r="F37">
        <v>3508.6</v>
      </c>
    </row>
    <row r="38" spans="1:6" x14ac:dyDescent="0.25">
      <c r="A38" t="s">
        <v>384</v>
      </c>
      <c r="B38" t="s">
        <v>5</v>
      </c>
      <c r="C38">
        <v>5</v>
      </c>
      <c r="D38">
        <v>45.99</v>
      </c>
      <c r="E38">
        <v>45.99</v>
      </c>
      <c r="F38">
        <v>3476.84</v>
      </c>
    </row>
    <row r="39" spans="1:6" x14ac:dyDescent="0.25">
      <c r="A39" t="s">
        <v>69</v>
      </c>
      <c r="B39" t="s">
        <v>5</v>
      </c>
      <c r="C39">
        <v>5</v>
      </c>
      <c r="D39">
        <v>45.99</v>
      </c>
      <c r="E39">
        <v>22.99</v>
      </c>
      <c r="F39">
        <v>3434.71</v>
      </c>
    </row>
    <row r="40" spans="1:6" x14ac:dyDescent="0.25">
      <c r="A40" t="s">
        <v>324</v>
      </c>
      <c r="B40" t="s">
        <v>5</v>
      </c>
      <c r="C40">
        <v>5</v>
      </c>
      <c r="D40">
        <v>79.989999999999995</v>
      </c>
      <c r="E40">
        <v>39.99</v>
      </c>
      <c r="F40">
        <v>3383.15</v>
      </c>
    </row>
    <row r="41" spans="1:6" x14ac:dyDescent="0.25">
      <c r="A41" t="s">
        <v>345</v>
      </c>
      <c r="B41" t="s">
        <v>5</v>
      </c>
      <c r="C41">
        <v>5</v>
      </c>
      <c r="D41">
        <v>59.99</v>
      </c>
      <c r="E41">
        <v>29.99</v>
      </c>
      <c r="F41">
        <v>3292.9</v>
      </c>
    </row>
    <row r="42" spans="1:6" x14ac:dyDescent="0.25">
      <c r="A42" t="s">
        <v>387</v>
      </c>
      <c r="B42" t="s">
        <v>5</v>
      </c>
      <c r="C42">
        <v>5</v>
      </c>
      <c r="D42">
        <v>89.99</v>
      </c>
      <c r="E42">
        <v>44.99</v>
      </c>
      <c r="F42">
        <v>3239.28</v>
      </c>
    </row>
    <row r="43" spans="1:6" x14ac:dyDescent="0.25">
      <c r="A43" t="s">
        <v>233</v>
      </c>
      <c r="B43" t="s">
        <v>5</v>
      </c>
      <c r="C43">
        <v>5</v>
      </c>
      <c r="D43">
        <v>55.99</v>
      </c>
      <c r="E43">
        <v>27.99</v>
      </c>
      <c r="F43">
        <v>3073.3</v>
      </c>
    </row>
    <row r="44" spans="1:6" x14ac:dyDescent="0.25">
      <c r="A44" t="s">
        <v>352</v>
      </c>
      <c r="B44" t="s">
        <v>5</v>
      </c>
      <c r="C44">
        <v>5</v>
      </c>
      <c r="D44">
        <v>69.989999999999995</v>
      </c>
      <c r="E44">
        <v>34.99</v>
      </c>
      <c r="F44">
        <v>3023.14</v>
      </c>
    </row>
    <row r="45" spans="1:6" x14ac:dyDescent="0.25">
      <c r="A45" t="s">
        <v>349</v>
      </c>
      <c r="B45" t="s">
        <v>5</v>
      </c>
      <c r="C45">
        <v>5</v>
      </c>
      <c r="D45">
        <v>55.99</v>
      </c>
      <c r="E45">
        <v>27.99</v>
      </c>
      <c r="F45">
        <v>2720.63</v>
      </c>
    </row>
    <row r="46" spans="1:6" x14ac:dyDescent="0.25">
      <c r="A46" t="s">
        <v>374</v>
      </c>
      <c r="B46" t="s">
        <v>5</v>
      </c>
      <c r="C46">
        <v>5</v>
      </c>
      <c r="D46">
        <v>37.99</v>
      </c>
      <c r="E46">
        <v>22.79</v>
      </c>
      <c r="F46">
        <v>2584.39</v>
      </c>
    </row>
    <row r="47" spans="1:6" x14ac:dyDescent="0.25">
      <c r="A47" t="s">
        <v>356</v>
      </c>
      <c r="B47" t="s">
        <v>5</v>
      </c>
      <c r="C47">
        <v>5</v>
      </c>
      <c r="D47">
        <v>59.99</v>
      </c>
      <c r="E47">
        <v>29.99</v>
      </c>
      <c r="F47">
        <v>2483.17</v>
      </c>
    </row>
    <row r="48" spans="1:6" x14ac:dyDescent="0.25">
      <c r="A48" t="s">
        <v>381</v>
      </c>
      <c r="B48" t="s">
        <v>5</v>
      </c>
      <c r="C48">
        <v>5</v>
      </c>
      <c r="D48">
        <v>39.99</v>
      </c>
      <c r="E48">
        <v>19.989999999999998</v>
      </c>
      <c r="F48">
        <v>2482.7600000000002</v>
      </c>
    </row>
    <row r="49" spans="1:6" x14ac:dyDescent="0.25">
      <c r="A49" t="s">
        <v>380</v>
      </c>
      <c r="B49" t="s">
        <v>5</v>
      </c>
      <c r="C49">
        <v>5</v>
      </c>
      <c r="D49">
        <v>65.989999999999995</v>
      </c>
      <c r="E49">
        <v>39.590000000000003</v>
      </c>
      <c r="F49">
        <v>2137.86</v>
      </c>
    </row>
    <row r="50" spans="1:6" x14ac:dyDescent="0.25">
      <c r="A50" t="s">
        <v>372</v>
      </c>
      <c r="B50" t="s">
        <v>5</v>
      </c>
      <c r="C50">
        <v>5</v>
      </c>
      <c r="D50">
        <v>129.99</v>
      </c>
      <c r="E50">
        <v>64.989999999999995</v>
      </c>
      <c r="F50">
        <v>2105.6799999999998</v>
      </c>
    </row>
    <row r="51" spans="1:6" x14ac:dyDescent="0.25">
      <c r="A51" t="s">
        <v>72</v>
      </c>
      <c r="B51" t="s">
        <v>5</v>
      </c>
      <c r="C51">
        <v>5</v>
      </c>
      <c r="D51">
        <v>55.99</v>
      </c>
      <c r="E51">
        <v>33.590000000000003</v>
      </c>
      <c r="F51">
        <v>2055.71</v>
      </c>
    </row>
    <row r="52" spans="1:6" x14ac:dyDescent="0.25">
      <c r="A52" t="s">
        <v>117</v>
      </c>
      <c r="B52" t="s">
        <v>5</v>
      </c>
      <c r="C52">
        <v>5</v>
      </c>
      <c r="D52">
        <v>79.989999999999995</v>
      </c>
      <c r="E52">
        <v>39.99</v>
      </c>
      <c r="F52">
        <v>1943.51</v>
      </c>
    </row>
    <row r="53" spans="1:6" x14ac:dyDescent="0.25">
      <c r="A53" t="s">
        <v>377</v>
      </c>
      <c r="B53" t="s">
        <v>5</v>
      </c>
      <c r="C53">
        <v>5</v>
      </c>
      <c r="D53">
        <v>39.99</v>
      </c>
      <c r="E53">
        <v>23.99</v>
      </c>
      <c r="F53">
        <v>1943.19</v>
      </c>
    </row>
    <row r="54" spans="1:6" x14ac:dyDescent="0.25">
      <c r="A54" t="s">
        <v>366</v>
      </c>
      <c r="B54" t="s">
        <v>5</v>
      </c>
      <c r="C54">
        <v>5</v>
      </c>
      <c r="D54">
        <v>26.99</v>
      </c>
      <c r="E54">
        <v>21.59</v>
      </c>
      <c r="F54">
        <v>1904.24</v>
      </c>
    </row>
    <row r="55" spans="1:6" x14ac:dyDescent="0.25">
      <c r="A55" t="s">
        <v>340</v>
      </c>
      <c r="B55" t="s">
        <v>5</v>
      </c>
      <c r="C55">
        <v>5</v>
      </c>
      <c r="D55">
        <v>49.99</v>
      </c>
      <c r="E55">
        <v>49.99</v>
      </c>
      <c r="F55">
        <v>1889.62</v>
      </c>
    </row>
    <row r="56" spans="1:6" x14ac:dyDescent="0.25">
      <c r="A56" t="s">
        <v>326</v>
      </c>
      <c r="B56" t="s">
        <v>5</v>
      </c>
      <c r="C56">
        <v>5</v>
      </c>
      <c r="D56">
        <v>59.99</v>
      </c>
      <c r="E56">
        <v>29.99</v>
      </c>
      <c r="F56">
        <v>1835.39</v>
      </c>
    </row>
    <row r="57" spans="1:6" x14ac:dyDescent="0.25">
      <c r="A57" t="s">
        <v>253</v>
      </c>
      <c r="B57" t="s">
        <v>5</v>
      </c>
      <c r="C57">
        <v>5</v>
      </c>
      <c r="D57">
        <v>79.989999999999995</v>
      </c>
      <c r="E57">
        <v>39.99</v>
      </c>
      <c r="F57">
        <v>1799.55</v>
      </c>
    </row>
    <row r="58" spans="1:6" x14ac:dyDescent="0.25">
      <c r="A58" t="s">
        <v>369</v>
      </c>
      <c r="B58" t="s">
        <v>5</v>
      </c>
      <c r="C58">
        <v>5</v>
      </c>
      <c r="D58">
        <v>79.989999999999995</v>
      </c>
      <c r="E58">
        <v>79.989999999999995</v>
      </c>
      <c r="F58">
        <v>1727.78</v>
      </c>
    </row>
    <row r="59" spans="1:6" x14ac:dyDescent="0.25">
      <c r="A59" t="s">
        <v>306</v>
      </c>
      <c r="B59" t="s">
        <v>5</v>
      </c>
      <c r="C59">
        <v>5</v>
      </c>
      <c r="D59">
        <v>89.99</v>
      </c>
      <c r="E59">
        <v>89.99</v>
      </c>
      <c r="F59">
        <v>1619.82</v>
      </c>
    </row>
    <row r="60" spans="1:6" x14ac:dyDescent="0.25">
      <c r="A60" t="s">
        <v>357</v>
      </c>
      <c r="B60" t="s">
        <v>5</v>
      </c>
      <c r="C60">
        <v>5</v>
      </c>
      <c r="D60">
        <v>49.99</v>
      </c>
      <c r="E60">
        <v>49.99</v>
      </c>
      <c r="F60">
        <v>1619.68</v>
      </c>
    </row>
    <row r="61" spans="1:6" x14ac:dyDescent="0.25">
      <c r="A61" t="s">
        <v>41</v>
      </c>
      <c r="B61" t="s">
        <v>5</v>
      </c>
      <c r="C61">
        <v>5</v>
      </c>
      <c r="D61">
        <v>35.99</v>
      </c>
      <c r="E61">
        <v>35.99</v>
      </c>
      <c r="F61">
        <v>1619.55</v>
      </c>
    </row>
    <row r="62" spans="1:6" x14ac:dyDescent="0.25">
      <c r="A62" t="s">
        <v>335</v>
      </c>
      <c r="B62" t="s">
        <v>5</v>
      </c>
      <c r="C62">
        <v>5</v>
      </c>
      <c r="D62">
        <v>39.99</v>
      </c>
      <c r="E62">
        <v>39.99</v>
      </c>
      <c r="F62">
        <v>1583.6</v>
      </c>
    </row>
    <row r="63" spans="1:6" x14ac:dyDescent="0.25">
      <c r="A63" t="s">
        <v>357</v>
      </c>
      <c r="B63" t="s">
        <v>5</v>
      </c>
      <c r="C63">
        <v>5</v>
      </c>
      <c r="D63">
        <v>49.99</v>
      </c>
      <c r="E63">
        <v>24.99</v>
      </c>
      <c r="F63">
        <v>1574.37</v>
      </c>
    </row>
    <row r="64" spans="1:6" x14ac:dyDescent="0.25">
      <c r="A64" t="s">
        <v>376</v>
      </c>
      <c r="B64" t="s">
        <v>5</v>
      </c>
      <c r="C64">
        <v>5</v>
      </c>
      <c r="D64">
        <v>59.99</v>
      </c>
      <c r="E64">
        <v>29.99</v>
      </c>
      <c r="F64">
        <v>1511.5</v>
      </c>
    </row>
    <row r="65" spans="1:6" x14ac:dyDescent="0.25">
      <c r="A65" t="s">
        <v>363</v>
      </c>
      <c r="B65" t="s">
        <v>5</v>
      </c>
      <c r="C65">
        <v>5</v>
      </c>
      <c r="D65">
        <v>45.99</v>
      </c>
      <c r="E65">
        <v>36.79</v>
      </c>
      <c r="F65">
        <v>1456.88</v>
      </c>
    </row>
    <row r="66" spans="1:6" x14ac:dyDescent="0.25">
      <c r="A66" t="s">
        <v>351</v>
      </c>
      <c r="B66" t="s">
        <v>5</v>
      </c>
      <c r="C66">
        <v>5</v>
      </c>
      <c r="D66">
        <v>69.989999999999995</v>
      </c>
      <c r="E66">
        <v>34.99</v>
      </c>
      <c r="F66">
        <v>1448.59</v>
      </c>
    </row>
    <row r="67" spans="1:6" x14ac:dyDescent="0.25">
      <c r="A67" t="s">
        <v>139</v>
      </c>
      <c r="B67" t="s">
        <v>5</v>
      </c>
      <c r="C67">
        <v>5</v>
      </c>
      <c r="D67">
        <v>49.99</v>
      </c>
      <c r="E67">
        <v>24.99</v>
      </c>
      <c r="F67">
        <v>1394.44</v>
      </c>
    </row>
    <row r="68" spans="1:6" x14ac:dyDescent="0.25">
      <c r="A68" t="s">
        <v>359</v>
      </c>
      <c r="B68" t="s">
        <v>5</v>
      </c>
      <c r="C68">
        <v>5</v>
      </c>
      <c r="D68">
        <v>27.99</v>
      </c>
      <c r="E68">
        <v>16.79</v>
      </c>
      <c r="F68">
        <v>1208.8800000000001</v>
      </c>
    </row>
    <row r="69" spans="1:6" x14ac:dyDescent="0.25">
      <c r="A69" t="s">
        <v>219</v>
      </c>
      <c r="B69" t="s">
        <v>5</v>
      </c>
      <c r="C69">
        <v>5</v>
      </c>
      <c r="D69">
        <v>55.99</v>
      </c>
      <c r="E69">
        <v>33.590000000000003</v>
      </c>
      <c r="F69">
        <v>1148.78</v>
      </c>
    </row>
    <row r="70" spans="1:6" x14ac:dyDescent="0.25">
      <c r="A70" t="s">
        <v>360</v>
      </c>
      <c r="B70" t="s">
        <v>5</v>
      </c>
      <c r="C70">
        <v>5</v>
      </c>
      <c r="D70">
        <v>75.989999999999995</v>
      </c>
      <c r="E70">
        <v>75.989999999999995</v>
      </c>
      <c r="F70">
        <v>1094.26</v>
      </c>
    </row>
    <row r="71" spans="1:6" x14ac:dyDescent="0.25">
      <c r="A71" t="s">
        <v>113</v>
      </c>
      <c r="B71" t="s">
        <v>5</v>
      </c>
      <c r="C71">
        <v>5</v>
      </c>
      <c r="D71">
        <v>59.99</v>
      </c>
      <c r="E71">
        <v>41.99</v>
      </c>
      <c r="F71">
        <v>1058.1500000000001</v>
      </c>
    </row>
    <row r="72" spans="1:6" x14ac:dyDescent="0.25">
      <c r="A72" t="s">
        <v>167</v>
      </c>
      <c r="B72" t="s">
        <v>5</v>
      </c>
      <c r="C72">
        <v>5</v>
      </c>
      <c r="D72">
        <v>75.989999999999995</v>
      </c>
      <c r="E72">
        <v>45.59</v>
      </c>
      <c r="F72">
        <v>820.62</v>
      </c>
    </row>
    <row r="73" spans="1:6" x14ac:dyDescent="0.25">
      <c r="A73" t="s">
        <v>386</v>
      </c>
      <c r="B73" t="s">
        <v>5</v>
      </c>
      <c r="C73">
        <v>5</v>
      </c>
      <c r="D73">
        <v>55.99</v>
      </c>
      <c r="E73">
        <v>27.99</v>
      </c>
      <c r="F73">
        <v>806.11</v>
      </c>
    </row>
    <row r="74" spans="1:6" x14ac:dyDescent="0.25">
      <c r="A74" t="s">
        <v>368</v>
      </c>
      <c r="B74" t="s">
        <v>5</v>
      </c>
      <c r="C74">
        <v>5</v>
      </c>
      <c r="D74">
        <v>14.99</v>
      </c>
      <c r="E74">
        <v>8.99</v>
      </c>
      <c r="F74">
        <v>776.74</v>
      </c>
    </row>
    <row r="75" spans="1:6" x14ac:dyDescent="0.25">
      <c r="A75" t="s">
        <v>390</v>
      </c>
      <c r="B75" t="s">
        <v>5</v>
      </c>
      <c r="C75">
        <v>5</v>
      </c>
      <c r="D75">
        <v>47.99</v>
      </c>
      <c r="E75">
        <v>38.39</v>
      </c>
      <c r="F75">
        <v>691.02</v>
      </c>
    </row>
    <row r="76" spans="1:6" x14ac:dyDescent="0.25">
      <c r="A76" t="s">
        <v>379</v>
      </c>
      <c r="B76" t="s">
        <v>5</v>
      </c>
      <c r="C76">
        <v>5</v>
      </c>
      <c r="D76">
        <v>75.989999999999995</v>
      </c>
      <c r="E76">
        <v>75.989999999999995</v>
      </c>
      <c r="F76">
        <v>683.91</v>
      </c>
    </row>
    <row r="77" spans="1:6" x14ac:dyDescent="0.25">
      <c r="A77" t="s">
        <v>371</v>
      </c>
      <c r="B77" t="s">
        <v>5</v>
      </c>
      <c r="C77">
        <v>5</v>
      </c>
      <c r="D77">
        <v>59.99</v>
      </c>
      <c r="E77">
        <v>29.99</v>
      </c>
      <c r="F77">
        <v>539.82000000000005</v>
      </c>
    </row>
    <row r="78" spans="1:6" x14ac:dyDescent="0.25">
      <c r="A78" t="s">
        <v>370</v>
      </c>
      <c r="B78" t="s">
        <v>5</v>
      </c>
      <c r="C78">
        <v>5</v>
      </c>
      <c r="D78">
        <v>45.99</v>
      </c>
      <c r="E78">
        <v>27.59</v>
      </c>
      <c r="F78">
        <v>496.62</v>
      </c>
    </row>
    <row r="79" spans="1:6" x14ac:dyDescent="0.25">
      <c r="A79" t="s">
        <v>359</v>
      </c>
      <c r="B79" t="s">
        <v>5</v>
      </c>
      <c r="C79">
        <v>5</v>
      </c>
      <c r="D79">
        <v>27.99</v>
      </c>
      <c r="E79">
        <v>13.99</v>
      </c>
      <c r="F79">
        <v>478.46</v>
      </c>
    </row>
    <row r="80" spans="1:6" x14ac:dyDescent="0.25">
      <c r="A80" t="s">
        <v>338</v>
      </c>
      <c r="B80" t="s">
        <v>5</v>
      </c>
      <c r="C80">
        <v>5</v>
      </c>
      <c r="D80">
        <v>12.99</v>
      </c>
      <c r="E80">
        <v>7.79</v>
      </c>
      <c r="F80">
        <v>434.68</v>
      </c>
    </row>
    <row r="81" spans="1:6" x14ac:dyDescent="0.25">
      <c r="A81" t="s">
        <v>334</v>
      </c>
      <c r="B81" t="s">
        <v>5</v>
      </c>
      <c r="C81">
        <v>5</v>
      </c>
      <c r="D81">
        <v>79.989999999999995</v>
      </c>
      <c r="E81">
        <v>79.989999999999995</v>
      </c>
      <c r="F81">
        <v>431.95</v>
      </c>
    </row>
    <row r="82" spans="1:6" x14ac:dyDescent="0.25">
      <c r="A82" t="s">
        <v>229</v>
      </c>
      <c r="B82" t="s">
        <v>5</v>
      </c>
      <c r="C82">
        <v>5</v>
      </c>
      <c r="D82">
        <v>79.989999999999995</v>
      </c>
      <c r="E82">
        <v>39.99</v>
      </c>
      <c r="F82">
        <v>431.89</v>
      </c>
    </row>
    <row r="83" spans="1:6" x14ac:dyDescent="0.25">
      <c r="A83" t="s">
        <v>378</v>
      </c>
      <c r="B83" t="s">
        <v>5</v>
      </c>
      <c r="C83">
        <v>5</v>
      </c>
      <c r="D83">
        <v>12.99</v>
      </c>
      <c r="E83">
        <v>7.79</v>
      </c>
      <c r="F83">
        <v>308.48</v>
      </c>
    </row>
    <row r="84" spans="1:6" x14ac:dyDescent="0.25">
      <c r="A84" t="s">
        <v>373</v>
      </c>
      <c r="B84" t="s">
        <v>5</v>
      </c>
      <c r="C84">
        <v>5</v>
      </c>
      <c r="D84">
        <v>39.99</v>
      </c>
      <c r="E84">
        <v>19.989999999999998</v>
      </c>
      <c r="F84">
        <v>287.86</v>
      </c>
    </row>
    <row r="85" spans="1:6" x14ac:dyDescent="0.25">
      <c r="A85" t="s">
        <v>344</v>
      </c>
      <c r="B85" t="s">
        <v>5</v>
      </c>
      <c r="C85">
        <v>5</v>
      </c>
      <c r="D85">
        <v>55.99</v>
      </c>
      <c r="E85">
        <v>27.99</v>
      </c>
      <c r="F85">
        <v>201.53</v>
      </c>
    </row>
    <row r="86" spans="1:6" x14ac:dyDescent="0.25">
      <c r="A86" t="s">
        <v>328</v>
      </c>
      <c r="B86" t="s">
        <v>5</v>
      </c>
      <c r="C86">
        <v>5</v>
      </c>
      <c r="D86">
        <v>109.99</v>
      </c>
      <c r="E86">
        <v>54.99</v>
      </c>
      <c r="F86">
        <v>197.96</v>
      </c>
    </row>
    <row r="87" spans="1:6" x14ac:dyDescent="0.25">
      <c r="A87" t="s">
        <v>342</v>
      </c>
      <c r="B87" t="s">
        <v>5</v>
      </c>
      <c r="C87">
        <v>5</v>
      </c>
      <c r="D87">
        <v>69.989999999999995</v>
      </c>
      <c r="E87">
        <v>34.99</v>
      </c>
      <c r="F87">
        <v>125.96</v>
      </c>
    </row>
    <row r="88" spans="1:6" x14ac:dyDescent="0.25">
      <c r="A88" t="s">
        <v>219</v>
      </c>
      <c r="B88" t="s">
        <v>5</v>
      </c>
      <c r="C88">
        <v>5</v>
      </c>
      <c r="D88">
        <v>55.99</v>
      </c>
      <c r="E88">
        <v>27.99</v>
      </c>
      <c r="F88">
        <v>100.76</v>
      </c>
    </row>
    <row r="91" spans="1:6" x14ac:dyDescent="0.25">
      <c r="A91" t="s">
        <v>0</v>
      </c>
      <c r="B91" t="s">
        <v>1</v>
      </c>
      <c r="C91" t="s">
        <v>2</v>
      </c>
      <c r="D91" t="s">
        <v>789</v>
      </c>
      <c r="E91" t="s">
        <v>790</v>
      </c>
      <c r="F91" t="s">
        <v>3</v>
      </c>
    </row>
    <row r="92" spans="1:6" x14ac:dyDescent="0.25">
      <c r="A92" t="s">
        <v>329</v>
      </c>
      <c r="B92" t="s">
        <v>19</v>
      </c>
      <c r="C92">
        <v>5</v>
      </c>
      <c r="D92">
        <v>0</v>
      </c>
      <c r="E92">
        <v>144.94999999999999</v>
      </c>
      <c r="F92">
        <v>27395.55</v>
      </c>
    </row>
    <row r="93" spans="1:6" x14ac:dyDescent="0.25">
      <c r="A93" t="s">
        <v>385</v>
      </c>
      <c r="B93" t="s">
        <v>19</v>
      </c>
      <c r="C93">
        <v>5</v>
      </c>
      <c r="D93">
        <v>0</v>
      </c>
      <c r="E93">
        <v>159.94999999999999</v>
      </c>
      <c r="F93">
        <v>12092.22</v>
      </c>
    </row>
    <row r="94" spans="1:6" x14ac:dyDescent="0.25">
      <c r="A94" t="s">
        <v>346</v>
      </c>
      <c r="B94" t="s">
        <v>19</v>
      </c>
      <c r="C94">
        <v>5</v>
      </c>
      <c r="D94">
        <v>0</v>
      </c>
      <c r="E94">
        <v>52.95</v>
      </c>
      <c r="F94">
        <v>8959.14</v>
      </c>
    </row>
    <row r="95" spans="1:6" x14ac:dyDescent="0.25">
      <c r="A95" t="s">
        <v>353</v>
      </c>
      <c r="B95" t="s">
        <v>19</v>
      </c>
      <c r="C95">
        <v>5</v>
      </c>
      <c r="D95">
        <v>129.94999999999999</v>
      </c>
      <c r="E95">
        <v>77.97</v>
      </c>
      <c r="F95">
        <v>2666.57</v>
      </c>
    </row>
    <row r="96" spans="1:6" x14ac:dyDescent="0.25">
      <c r="A96" t="s">
        <v>343</v>
      </c>
      <c r="B96" t="s">
        <v>19</v>
      </c>
      <c r="C96">
        <v>5</v>
      </c>
      <c r="D96">
        <v>0</v>
      </c>
      <c r="E96">
        <v>209.95</v>
      </c>
      <c r="F96">
        <v>2645.37</v>
      </c>
    </row>
    <row r="97" spans="1:6" x14ac:dyDescent="0.25">
      <c r="A97" t="s">
        <v>355</v>
      </c>
      <c r="B97" t="s">
        <v>19</v>
      </c>
      <c r="C97">
        <v>5</v>
      </c>
      <c r="D97">
        <v>179.95</v>
      </c>
      <c r="E97">
        <v>125.97</v>
      </c>
      <c r="F97">
        <v>2494.21</v>
      </c>
    </row>
    <row r="98" spans="1:6" x14ac:dyDescent="0.25">
      <c r="A98" t="s">
        <v>375</v>
      </c>
      <c r="B98" t="s">
        <v>19</v>
      </c>
      <c r="C98">
        <v>5</v>
      </c>
      <c r="D98">
        <v>0</v>
      </c>
      <c r="E98">
        <v>189.95</v>
      </c>
      <c r="F98">
        <v>1709.55</v>
      </c>
    </row>
    <row r="99" spans="1:6" x14ac:dyDescent="0.25">
      <c r="A99" t="s">
        <v>383</v>
      </c>
      <c r="B99" t="s">
        <v>19</v>
      </c>
      <c r="C99">
        <v>5</v>
      </c>
      <c r="D99">
        <v>139.94999999999999</v>
      </c>
      <c r="E99">
        <v>111.97</v>
      </c>
      <c r="F99">
        <v>1007.73</v>
      </c>
    </row>
    <row r="100" spans="1:6" x14ac:dyDescent="0.25">
      <c r="A100" t="s">
        <v>336</v>
      </c>
      <c r="B100" t="s">
        <v>19</v>
      </c>
      <c r="C100">
        <v>5</v>
      </c>
      <c r="D100">
        <v>159.94999999999999</v>
      </c>
      <c r="E100">
        <v>111.97</v>
      </c>
      <c r="F100">
        <v>806.18</v>
      </c>
    </row>
    <row r="101" spans="1:6" x14ac:dyDescent="0.25">
      <c r="A101" t="s">
        <v>339</v>
      </c>
      <c r="B101" t="s">
        <v>19</v>
      </c>
      <c r="C101">
        <v>5</v>
      </c>
      <c r="D101">
        <v>0</v>
      </c>
      <c r="E101">
        <v>79.95</v>
      </c>
      <c r="F101">
        <v>431.73</v>
      </c>
    </row>
    <row r="102" spans="1:6" x14ac:dyDescent="0.25">
      <c r="A102" t="s">
        <v>339</v>
      </c>
      <c r="B102" t="s">
        <v>19</v>
      </c>
      <c r="C102">
        <v>5</v>
      </c>
      <c r="D102">
        <v>0</v>
      </c>
      <c r="E102">
        <v>79.95</v>
      </c>
      <c r="F102">
        <v>287.82</v>
      </c>
    </row>
    <row r="103" spans="1:6" x14ac:dyDescent="0.25">
      <c r="A103" t="s">
        <v>341</v>
      </c>
      <c r="B103" t="s">
        <v>19</v>
      </c>
      <c r="C103">
        <v>5</v>
      </c>
      <c r="D103">
        <v>0</v>
      </c>
      <c r="E103">
        <v>149.94999999999999</v>
      </c>
      <c r="F103">
        <v>269.91000000000003</v>
      </c>
    </row>
    <row r="104" spans="1:6" x14ac:dyDescent="0.25">
      <c r="A104" t="s">
        <v>358</v>
      </c>
      <c r="B104" t="s">
        <v>19</v>
      </c>
      <c r="C104">
        <v>5</v>
      </c>
      <c r="D104">
        <v>79.95</v>
      </c>
      <c r="E104">
        <v>47.97</v>
      </c>
      <c r="F104">
        <v>259.04000000000002</v>
      </c>
    </row>
    <row r="105" spans="1:6" x14ac:dyDescent="0.25">
      <c r="A105" t="s">
        <v>327</v>
      </c>
      <c r="B105" t="s">
        <v>19</v>
      </c>
      <c r="C105">
        <v>5</v>
      </c>
      <c r="D105">
        <v>149.94999999999999</v>
      </c>
      <c r="E105">
        <v>104.97</v>
      </c>
      <c r="F105">
        <v>188.95</v>
      </c>
    </row>
    <row r="106" spans="1:6" x14ac:dyDescent="0.25">
      <c r="A106" t="s">
        <v>691</v>
      </c>
      <c r="B106" t="s">
        <v>19</v>
      </c>
      <c r="C106">
        <v>5</v>
      </c>
      <c r="D106">
        <v>0</v>
      </c>
      <c r="E106">
        <v>129.94999999999999</v>
      </c>
      <c r="F106">
        <v>0</v>
      </c>
    </row>
    <row r="107" spans="1:6" x14ac:dyDescent="0.25">
      <c r="A107" t="s">
        <v>498</v>
      </c>
      <c r="B107" t="s">
        <v>19</v>
      </c>
      <c r="C107">
        <v>5</v>
      </c>
      <c r="D107">
        <v>0</v>
      </c>
      <c r="E107">
        <v>109.95</v>
      </c>
      <c r="F107">
        <v>0</v>
      </c>
    </row>
    <row r="108" spans="1:6" x14ac:dyDescent="0.25">
      <c r="A108" t="s">
        <v>817</v>
      </c>
      <c r="B108" t="s">
        <v>19</v>
      </c>
      <c r="C108">
        <v>5</v>
      </c>
      <c r="D108">
        <v>0</v>
      </c>
      <c r="E108">
        <v>159.94999999999999</v>
      </c>
      <c r="F108">
        <v>0</v>
      </c>
    </row>
    <row r="109" spans="1:6" x14ac:dyDescent="0.25">
      <c r="A109" t="s">
        <v>818</v>
      </c>
      <c r="B109" t="s">
        <v>19</v>
      </c>
      <c r="C109">
        <v>5</v>
      </c>
      <c r="D109">
        <v>0</v>
      </c>
      <c r="E109">
        <v>89.95</v>
      </c>
      <c r="F109">
        <v>0</v>
      </c>
    </row>
    <row r="110" spans="1:6" x14ac:dyDescent="0.25">
      <c r="A110" t="s">
        <v>819</v>
      </c>
      <c r="B110" t="s">
        <v>19</v>
      </c>
      <c r="C110">
        <v>5</v>
      </c>
      <c r="D110">
        <v>0</v>
      </c>
      <c r="E110">
        <v>59.95</v>
      </c>
      <c r="F11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8474-50C2-455A-987A-55D801A742FA}">
  <dimension ref="A1:N104"/>
  <sheetViews>
    <sheetView topLeftCell="A75" workbookViewId="0">
      <selection activeCell="K16" sqref="K16"/>
    </sheetView>
  </sheetViews>
  <sheetFormatPr defaultRowHeight="13.8" x14ac:dyDescent="0.25"/>
  <cols>
    <col min="1" max="1" width="53.3984375" customWidth="1"/>
    <col min="4" max="4" width="12.3984375" customWidth="1"/>
    <col min="5" max="5" width="11.3984375" customWidth="1"/>
    <col min="6" max="6" width="11.19921875" customWidth="1"/>
    <col min="9" max="9" width="44.8984375" customWidth="1"/>
    <col min="10" max="10" width="13.3984375" customWidth="1"/>
    <col min="11" max="11" width="11.3984375" customWidth="1"/>
    <col min="12" max="12" width="16.796875" customWidth="1"/>
    <col min="13" max="13" width="13.69921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789</v>
      </c>
      <c r="E1" t="s">
        <v>790</v>
      </c>
      <c r="F1" t="s">
        <v>3</v>
      </c>
      <c r="I1" s="16" t="s">
        <v>788</v>
      </c>
      <c r="J1" s="16" t="s">
        <v>789</v>
      </c>
      <c r="K1" s="16" t="s">
        <v>792</v>
      </c>
      <c r="L1" s="16" t="s">
        <v>833</v>
      </c>
      <c r="M1" s="17" t="s">
        <v>791</v>
      </c>
      <c r="N1" s="17" t="s">
        <v>794</v>
      </c>
    </row>
    <row r="2" spans="1:14" x14ac:dyDescent="0.25">
      <c r="A2" t="s">
        <v>407</v>
      </c>
      <c r="B2" t="s">
        <v>5</v>
      </c>
      <c r="C2">
        <v>6</v>
      </c>
      <c r="D2">
        <v>239.99</v>
      </c>
      <c r="E2">
        <v>239.99</v>
      </c>
      <c r="F2">
        <v>37150.449999999997</v>
      </c>
      <c r="I2" s="18" t="str">
        <f>VLOOKUP(A2, A:A, 1, FALSE)</f>
        <v>Unisex Originals CRAIG GREEN KONTUUR II SHOES</v>
      </c>
      <c r="J2" s="5">
        <f>VLOOKUP(D2,D:D, 1, FALSE)</f>
        <v>239.99</v>
      </c>
      <c r="K2" s="5">
        <f>VLOOKUP(E2, E:E, 1, FALSE)</f>
        <v>239.99</v>
      </c>
      <c r="L2" s="5">
        <f>VLOOKUP(F2, F:F, 1, FALSE)</f>
        <v>37150.449999999997</v>
      </c>
      <c r="M2" s="5">
        <f>ROUND((F2/E2),0)</f>
        <v>155</v>
      </c>
      <c r="N2" s="5">
        <f>((J2-K2)/J2)</f>
        <v>0</v>
      </c>
    </row>
    <row r="3" spans="1:14" x14ac:dyDescent="0.25">
      <c r="A3" t="s">
        <v>264</v>
      </c>
      <c r="B3" t="s">
        <v>5</v>
      </c>
      <c r="C3">
        <v>6</v>
      </c>
      <c r="D3">
        <v>179.99</v>
      </c>
      <c r="E3">
        <v>125.99</v>
      </c>
      <c r="F3">
        <v>22451.42</v>
      </c>
      <c r="I3" s="18" t="str">
        <f>VLOOKUP(A78, A:A, 1, FALSE)</f>
        <v>Men's adidas Outdoor Elevate 2018 Sandals</v>
      </c>
      <c r="J3" s="5">
        <f>VLOOKUP(D78, D:D, 1, FALSE)</f>
        <v>27.99</v>
      </c>
      <c r="K3" s="5">
        <f>VLOOKUP(E78, E:E, 1, FALSE)</f>
        <v>16.79</v>
      </c>
      <c r="L3" s="5">
        <f>VLOOKUP(F78, F:F, 1, FALSE)</f>
        <v>60.44</v>
      </c>
      <c r="M3" s="5">
        <f>ROUND((F78/E78),0)</f>
        <v>4</v>
      </c>
      <c r="N3" s="7">
        <f>((J3-K3)/J3)</f>
        <v>0.4001429081814934</v>
      </c>
    </row>
    <row r="4" spans="1:14" x14ac:dyDescent="0.25">
      <c r="A4" t="s">
        <v>216</v>
      </c>
      <c r="B4" t="s">
        <v>5</v>
      </c>
      <c r="C4">
        <v>6</v>
      </c>
      <c r="D4">
        <v>129.99</v>
      </c>
      <c r="E4">
        <v>77.989999999999995</v>
      </c>
      <c r="F4">
        <v>13757.44</v>
      </c>
    </row>
    <row r="5" spans="1:14" x14ac:dyDescent="0.25">
      <c r="A5" t="s">
        <v>414</v>
      </c>
      <c r="B5" t="s">
        <v>5</v>
      </c>
      <c r="C5">
        <v>6</v>
      </c>
      <c r="D5">
        <v>139.99</v>
      </c>
      <c r="E5">
        <v>139.99</v>
      </c>
      <c r="F5">
        <v>13103.06</v>
      </c>
    </row>
    <row r="6" spans="1:14" x14ac:dyDescent="0.25">
      <c r="A6" t="s">
        <v>412</v>
      </c>
      <c r="B6" t="s">
        <v>5</v>
      </c>
      <c r="C6">
        <v>6</v>
      </c>
      <c r="D6">
        <v>89.99</v>
      </c>
      <c r="E6">
        <v>89.99</v>
      </c>
      <c r="F6">
        <v>11986.67</v>
      </c>
      <c r="I6" s="11" t="s">
        <v>795</v>
      </c>
      <c r="J6" s="12" t="s">
        <v>789</v>
      </c>
      <c r="K6" s="12" t="s">
        <v>792</v>
      </c>
      <c r="L6" s="12" t="s">
        <v>869</v>
      </c>
      <c r="M6" s="12" t="s">
        <v>791</v>
      </c>
      <c r="N6" s="12" t="s">
        <v>794</v>
      </c>
    </row>
    <row r="7" spans="1:14" x14ac:dyDescent="0.25">
      <c r="A7" t="s">
        <v>235</v>
      </c>
      <c r="B7" t="s">
        <v>5</v>
      </c>
      <c r="C7">
        <v>6</v>
      </c>
      <c r="D7">
        <v>79.989999999999995</v>
      </c>
      <c r="E7">
        <v>79.989999999999995</v>
      </c>
      <c r="F7">
        <v>11230.6</v>
      </c>
      <c r="I7" s="13" t="str">
        <f>VLOOKUP(A82, A:A, 1, FALSE)</f>
        <v>Nike Air Max 720</v>
      </c>
      <c r="J7" s="5">
        <f>VLOOKUP(D82, D:D,  1,FALSE)</f>
        <v>159.94999999999999</v>
      </c>
      <c r="K7" s="5">
        <f>VLOOKUP(E82, E:E,  1,FALSE)</f>
        <v>127.97</v>
      </c>
      <c r="L7" s="5">
        <f>VLOOKUP(F82, F:F,  1,FALSE)</f>
        <v>14281.45</v>
      </c>
      <c r="M7" s="5">
        <f>ROUND(F82/E82, 0)</f>
        <v>112</v>
      </c>
      <c r="N7" s="7">
        <f>((J7-K7)/J7)</f>
        <v>0.19993748046264453</v>
      </c>
    </row>
    <row r="8" spans="1:14" x14ac:dyDescent="0.25">
      <c r="A8" t="s">
        <v>54</v>
      </c>
      <c r="B8" t="s">
        <v>5</v>
      </c>
      <c r="C8">
        <v>6</v>
      </c>
      <c r="D8">
        <v>109.99</v>
      </c>
      <c r="E8">
        <v>65.989999999999995</v>
      </c>
      <c r="F8">
        <v>10809.16</v>
      </c>
      <c r="I8" s="19" t="str">
        <f>VLOOKUP(A104, A:A, 1, FALSE)</f>
        <v>Nike Precision 4</v>
      </c>
      <c r="J8" s="5">
        <f>VLOOKUP(D104, D:D,  1,FALSE)</f>
        <v>0</v>
      </c>
      <c r="K8" s="5">
        <f>VLOOKUP(E104, E:E,  1,FALSE)</f>
        <v>54.95</v>
      </c>
      <c r="L8" s="5">
        <f>VLOOKUP(F104, F:F,  1,FALSE)</f>
        <v>0</v>
      </c>
      <c r="M8" s="5">
        <f>ROUND(F104/E104, 0)</f>
        <v>0</v>
      </c>
      <c r="N8" s="7">
        <v>0</v>
      </c>
    </row>
    <row r="9" spans="1:14" x14ac:dyDescent="0.25">
      <c r="A9" t="s">
        <v>450</v>
      </c>
      <c r="B9" t="s">
        <v>5</v>
      </c>
      <c r="C9">
        <v>6</v>
      </c>
      <c r="D9">
        <v>189.99</v>
      </c>
      <c r="E9">
        <v>76</v>
      </c>
      <c r="F9">
        <v>9576</v>
      </c>
    </row>
    <row r="10" spans="1:14" x14ac:dyDescent="0.25">
      <c r="A10" t="s">
        <v>70</v>
      </c>
      <c r="B10" t="s">
        <v>5</v>
      </c>
      <c r="C10">
        <v>6</v>
      </c>
      <c r="D10">
        <v>75.989999999999995</v>
      </c>
      <c r="E10">
        <v>53.19</v>
      </c>
      <c r="F10">
        <v>8521.0400000000009</v>
      </c>
    </row>
    <row r="11" spans="1:14" x14ac:dyDescent="0.25">
      <c r="A11" t="s">
        <v>62</v>
      </c>
      <c r="B11" t="s">
        <v>5</v>
      </c>
      <c r="C11">
        <v>6</v>
      </c>
      <c r="D11">
        <v>109.99</v>
      </c>
      <c r="E11">
        <v>109.99</v>
      </c>
      <c r="F11">
        <v>8315.24</v>
      </c>
    </row>
    <row r="12" spans="1:14" x14ac:dyDescent="0.25">
      <c r="A12" t="s">
        <v>402</v>
      </c>
      <c r="B12" t="s">
        <v>5</v>
      </c>
      <c r="C12">
        <v>6</v>
      </c>
      <c r="D12">
        <v>79.989999999999995</v>
      </c>
      <c r="E12">
        <v>79.989999999999995</v>
      </c>
      <c r="F12">
        <v>8206.9699999999993</v>
      </c>
    </row>
    <row r="13" spans="1:14" x14ac:dyDescent="0.25">
      <c r="A13" t="s">
        <v>89</v>
      </c>
      <c r="B13" t="s">
        <v>5</v>
      </c>
      <c r="C13">
        <v>6</v>
      </c>
      <c r="D13">
        <v>89.99</v>
      </c>
      <c r="E13">
        <v>53.99</v>
      </c>
      <c r="F13">
        <v>8163.29</v>
      </c>
    </row>
    <row r="14" spans="1:14" x14ac:dyDescent="0.25">
      <c r="A14" t="s">
        <v>411</v>
      </c>
      <c r="B14" t="s">
        <v>5</v>
      </c>
      <c r="C14">
        <v>6</v>
      </c>
      <c r="D14">
        <v>229.99</v>
      </c>
      <c r="E14">
        <v>114.99</v>
      </c>
      <c r="F14">
        <v>7658.33</v>
      </c>
    </row>
    <row r="15" spans="1:14" x14ac:dyDescent="0.25">
      <c r="A15" t="s">
        <v>426</v>
      </c>
      <c r="B15" t="s">
        <v>5</v>
      </c>
      <c r="C15">
        <v>6</v>
      </c>
      <c r="D15">
        <v>89.99</v>
      </c>
      <c r="E15">
        <v>44.99</v>
      </c>
      <c r="F15">
        <v>7369.36</v>
      </c>
    </row>
    <row r="16" spans="1:14" x14ac:dyDescent="0.25">
      <c r="A16" t="s">
        <v>427</v>
      </c>
      <c r="B16" t="s">
        <v>5</v>
      </c>
      <c r="C16">
        <v>6</v>
      </c>
      <c r="D16">
        <v>79.989999999999995</v>
      </c>
      <c r="E16">
        <v>47.99</v>
      </c>
      <c r="F16">
        <v>7342.47</v>
      </c>
    </row>
    <row r="17" spans="1:6" x14ac:dyDescent="0.25">
      <c r="A17" t="s">
        <v>72</v>
      </c>
      <c r="B17" t="s">
        <v>5</v>
      </c>
      <c r="C17">
        <v>6</v>
      </c>
      <c r="D17">
        <v>55.99</v>
      </c>
      <c r="E17">
        <v>55.99</v>
      </c>
      <c r="F17">
        <v>6953.96</v>
      </c>
    </row>
    <row r="18" spans="1:6" x14ac:dyDescent="0.25">
      <c r="A18" t="s">
        <v>256</v>
      </c>
      <c r="B18" t="s">
        <v>5</v>
      </c>
      <c r="C18">
        <v>6</v>
      </c>
      <c r="D18">
        <v>119.99</v>
      </c>
      <c r="E18">
        <v>71.989999999999995</v>
      </c>
      <c r="F18">
        <v>6608.68</v>
      </c>
    </row>
    <row r="19" spans="1:6" x14ac:dyDescent="0.25">
      <c r="A19" t="s">
        <v>398</v>
      </c>
      <c r="B19" t="s">
        <v>5</v>
      </c>
      <c r="C19">
        <v>6</v>
      </c>
      <c r="D19">
        <v>109.99</v>
      </c>
      <c r="E19">
        <v>109.99</v>
      </c>
      <c r="F19">
        <v>6533.41</v>
      </c>
    </row>
    <row r="20" spans="1:6" x14ac:dyDescent="0.25">
      <c r="A20" t="s">
        <v>29</v>
      </c>
      <c r="B20" t="s">
        <v>5</v>
      </c>
      <c r="C20">
        <v>6</v>
      </c>
      <c r="D20">
        <v>79.989999999999995</v>
      </c>
      <c r="E20">
        <v>79.989999999999995</v>
      </c>
      <c r="F20">
        <v>6479.19</v>
      </c>
    </row>
    <row r="21" spans="1:6" x14ac:dyDescent="0.25">
      <c r="A21" t="s">
        <v>430</v>
      </c>
      <c r="B21" t="s">
        <v>5</v>
      </c>
      <c r="C21">
        <v>6</v>
      </c>
      <c r="D21">
        <v>79.989999999999995</v>
      </c>
      <c r="E21">
        <v>39.99</v>
      </c>
      <c r="F21">
        <v>6118.47</v>
      </c>
    </row>
    <row r="22" spans="1:6" x14ac:dyDescent="0.25">
      <c r="A22" t="s">
        <v>449</v>
      </c>
      <c r="B22" t="s">
        <v>5</v>
      </c>
      <c r="C22">
        <v>6</v>
      </c>
      <c r="D22">
        <v>79.989999999999995</v>
      </c>
      <c r="E22">
        <v>39.99</v>
      </c>
      <c r="F22">
        <v>5974.51</v>
      </c>
    </row>
    <row r="23" spans="1:6" x14ac:dyDescent="0.25">
      <c r="A23" t="s">
        <v>444</v>
      </c>
      <c r="B23" t="s">
        <v>5</v>
      </c>
      <c r="C23">
        <v>6</v>
      </c>
      <c r="D23">
        <v>99.99</v>
      </c>
      <c r="E23">
        <v>59.99</v>
      </c>
      <c r="F23">
        <v>5939.01</v>
      </c>
    </row>
    <row r="24" spans="1:6" x14ac:dyDescent="0.25">
      <c r="A24" t="s">
        <v>124</v>
      </c>
      <c r="B24" t="s">
        <v>5</v>
      </c>
      <c r="C24">
        <v>6</v>
      </c>
      <c r="D24">
        <v>59.99</v>
      </c>
      <c r="E24">
        <v>35.99</v>
      </c>
      <c r="F24">
        <v>5700.82</v>
      </c>
    </row>
    <row r="25" spans="1:6" x14ac:dyDescent="0.25">
      <c r="A25" t="s">
        <v>400</v>
      </c>
      <c r="B25" t="s">
        <v>5</v>
      </c>
      <c r="C25">
        <v>6</v>
      </c>
      <c r="D25">
        <v>75.989999999999995</v>
      </c>
      <c r="E25">
        <v>37.99</v>
      </c>
      <c r="F25">
        <v>5060.2700000000004</v>
      </c>
    </row>
    <row r="26" spans="1:6" x14ac:dyDescent="0.25">
      <c r="A26" t="s">
        <v>425</v>
      </c>
      <c r="B26" t="s">
        <v>5</v>
      </c>
      <c r="C26">
        <v>6</v>
      </c>
      <c r="D26">
        <v>65.989999999999995</v>
      </c>
      <c r="E26">
        <v>65.989999999999995</v>
      </c>
      <c r="F26">
        <v>4751.28</v>
      </c>
    </row>
    <row r="27" spans="1:6" x14ac:dyDescent="0.25">
      <c r="A27" t="s">
        <v>437</v>
      </c>
      <c r="B27" t="s">
        <v>5</v>
      </c>
      <c r="C27">
        <v>6</v>
      </c>
      <c r="D27">
        <v>59.99</v>
      </c>
      <c r="E27">
        <v>29.99</v>
      </c>
      <c r="F27">
        <v>4750.42</v>
      </c>
    </row>
    <row r="28" spans="1:6" x14ac:dyDescent="0.25">
      <c r="A28" t="s">
        <v>360</v>
      </c>
      <c r="B28" t="s">
        <v>5</v>
      </c>
      <c r="C28">
        <v>6</v>
      </c>
      <c r="D28">
        <v>69.989999999999995</v>
      </c>
      <c r="E28">
        <v>41.99</v>
      </c>
      <c r="F28">
        <v>4534.92</v>
      </c>
    </row>
    <row r="29" spans="1:6" x14ac:dyDescent="0.25">
      <c r="A29" t="s">
        <v>288</v>
      </c>
      <c r="B29" t="s">
        <v>5</v>
      </c>
      <c r="C29">
        <v>6</v>
      </c>
      <c r="D29">
        <v>75.989999999999995</v>
      </c>
      <c r="E29">
        <v>75.989999999999995</v>
      </c>
      <c r="F29">
        <v>4513.8100000000004</v>
      </c>
    </row>
    <row r="30" spans="1:6" x14ac:dyDescent="0.25">
      <c r="A30" t="s">
        <v>435</v>
      </c>
      <c r="B30" t="s">
        <v>5</v>
      </c>
      <c r="C30">
        <v>6</v>
      </c>
      <c r="D30">
        <v>59.99</v>
      </c>
      <c r="E30">
        <v>29.99</v>
      </c>
      <c r="F30">
        <v>4318.5600000000004</v>
      </c>
    </row>
    <row r="31" spans="1:6" x14ac:dyDescent="0.25">
      <c r="A31" t="s">
        <v>429</v>
      </c>
      <c r="B31" t="s">
        <v>5</v>
      </c>
      <c r="C31">
        <v>6</v>
      </c>
      <c r="D31">
        <v>49.99</v>
      </c>
      <c r="E31">
        <v>39.99</v>
      </c>
      <c r="F31">
        <v>4174.96</v>
      </c>
    </row>
    <row r="32" spans="1:6" x14ac:dyDescent="0.25">
      <c r="A32" t="s">
        <v>406</v>
      </c>
      <c r="B32" t="s">
        <v>5</v>
      </c>
      <c r="C32">
        <v>6</v>
      </c>
      <c r="D32">
        <v>55.99</v>
      </c>
      <c r="E32">
        <v>55.99</v>
      </c>
      <c r="F32">
        <v>4132.0600000000004</v>
      </c>
    </row>
    <row r="33" spans="1:6" x14ac:dyDescent="0.25">
      <c r="A33" t="s">
        <v>23</v>
      </c>
      <c r="B33" t="s">
        <v>5</v>
      </c>
      <c r="C33">
        <v>6</v>
      </c>
      <c r="D33">
        <v>79.989999999999995</v>
      </c>
      <c r="E33">
        <v>47.99</v>
      </c>
      <c r="F33">
        <v>4059.95</v>
      </c>
    </row>
    <row r="34" spans="1:6" x14ac:dyDescent="0.25">
      <c r="A34" t="s">
        <v>401</v>
      </c>
      <c r="B34" t="s">
        <v>5</v>
      </c>
      <c r="C34">
        <v>6</v>
      </c>
      <c r="D34">
        <v>75.989999999999995</v>
      </c>
      <c r="E34">
        <v>45.59</v>
      </c>
      <c r="F34">
        <v>4021.04</v>
      </c>
    </row>
    <row r="35" spans="1:6" x14ac:dyDescent="0.25">
      <c r="A35" t="s">
        <v>68</v>
      </c>
      <c r="B35" t="s">
        <v>5</v>
      </c>
      <c r="C35">
        <v>6</v>
      </c>
      <c r="D35">
        <v>79.989999999999995</v>
      </c>
      <c r="E35">
        <v>47.99</v>
      </c>
      <c r="F35">
        <v>3973.57</v>
      </c>
    </row>
    <row r="36" spans="1:6" x14ac:dyDescent="0.25">
      <c r="A36" t="s">
        <v>395</v>
      </c>
      <c r="B36" t="s">
        <v>5</v>
      </c>
      <c r="C36">
        <v>6</v>
      </c>
      <c r="D36">
        <v>79.989999999999995</v>
      </c>
      <c r="E36">
        <v>39.99</v>
      </c>
      <c r="F36">
        <v>3887.03</v>
      </c>
    </row>
    <row r="37" spans="1:6" x14ac:dyDescent="0.25">
      <c r="A37" t="s">
        <v>448</v>
      </c>
      <c r="B37" t="s">
        <v>5</v>
      </c>
      <c r="C37">
        <v>6</v>
      </c>
      <c r="D37">
        <v>49.99</v>
      </c>
      <c r="E37">
        <v>24.99</v>
      </c>
      <c r="F37">
        <v>3733.51</v>
      </c>
    </row>
    <row r="38" spans="1:6" x14ac:dyDescent="0.25">
      <c r="A38" t="s">
        <v>418</v>
      </c>
      <c r="B38" t="s">
        <v>5</v>
      </c>
      <c r="C38">
        <v>6</v>
      </c>
      <c r="D38">
        <v>139.99</v>
      </c>
      <c r="E38">
        <v>69.989999999999995</v>
      </c>
      <c r="F38">
        <v>3653.48</v>
      </c>
    </row>
    <row r="39" spans="1:6" x14ac:dyDescent="0.25">
      <c r="A39" t="s">
        <v>422</v>
      </c>
      <c r="B39" t="s">
        <v>5</v>
      </c>
      <c r="C39">
        <v>6</v>
      </c>
      <c r="D39">
        <v>159.99</v>
      </c>
      <c r="E39">
        <v>95.99</v>
      </c>
      <c r="F39">
        <v>3628.42</v>
      </c>
    </row>
    <row r="40" spans="1:6" x14ac:dyDescent="0.25">
      <c r="A40" t="s">
        <v>409</v>
      </c>
      <c r="B40" t="s">
        <v>5</v>
      </c>
      <c r="C40">
        <v>6</v>
      </c>
      <c r="D40">
        <v>49.99</v>
      </c>
      <c r="E40">
        <v>49.99</v>
      </c>
      <c r="F40">
        <v>3509.3</v>
      </c>
    </row>
    <row r="41" spans="1:6" x14ac:dyDescent="0.25">
      <c r="A41" t="s">
        <v>428</v>
      </c>
      <c r="B41" t="s">
        <v>5</v>
      </c>
      <c r="C41">
        <v>6</v>
      </c>
      <c r="D41">
        <v>79.989999999999995</v>
      </c>
      <c r="E41">
        <v>39.99</v>
      </c>
      <c r="F41">
        <v>3383.15</v>
      </c>
    </row>
    <row r="42" spans="1:6" x14ac:dyDescent="0.25">
      <c r="A42" t="s">
        <v>441</v>
      </c>
      <c r="B42" t="s">
        <v>5</v>
      </c>
      <c r="C42">
        <v>6</v>
      </c>
      <c r="D42">
        <v>37.99</v>
      </c>
      <c r="E42">
        <v>22.79</v>
      </c>
      <c r="F42">
        <v>3240.74</v>
      </c>
    </row>
    <row r="43" spans="1:6" x14ac:dyDescent="0.25">
      <c r="A43" t="s">
        <v>445</v>
      </c>
      <c r="B43" t="s">
        <v>5</v>
      </c>
      <c r="C43">
        <v>6</v>
      </c>
      <c r="D43">
        <v>37.99</v>
      </c>
      <c r="E43">
        <v>18.989999999999998</v>
      </c>
      <c r="F43">
        <v>3178.93</v>
      </c>
    </row>
    <row r="44" spans="1:6" x14ac:dyDescent="0.25">
      <c r="A44" t="s">
        <v>84</v>
      </c>
      <c r="B44" t="s">
        <v>5</v>
      </c>
      <c r="C44">
        <v>6</v>
      </c>
      <c r="D44">
        <v>42.99</v>
      </c>
      <c r="E44">
        <v>21.49</v>
      </c>
      <c r="F44">
        <v>3171.92</v>
      </c>
    </row>
    <row r="45" spans="1:6" x14ac:dyDescent="0.25">
      <c r="A45" t="s">
        <v>443</v>
      </c>
      <c r="B45" t="s">
        <v>5</v>
      </c>
      <c r="C45">
        <v>6</v>
      </c>
      <c r="D45">
        <v>75.989999999999995</v>
      </c>
      <c r="E45">
        <v>45.59</v>
      </c>
      <c r="F45">
        <v>2954.23</v>
      </c>
    </row>
    <row r="46" spans="1:6" x14ac:dyDescent="0.25">
      <c r="A46" t="s">
        <v>298</v>
      </c>
      <c r="B46" t="s">
        <v>5</v>
      </c>
      <c r="C46">
        <v>6</v>
      </c>
      <c r="D46">
        <v>79.989999999999995</v>
      </c>
      <c r="E46">
        <v>47.99</v>
      </c>
      <c r="F46">
        <v>2936.99</v>
      </c>
    </row>
    <row r="47" spans="1:6" x14ac:dyDescent="0.25">
      <c r="A47" t="s">
        <v>393</v>
      </c>
      <c r="B47" t="s">
        <v>5</v>
      </c>
      <c r="C47">
        <v>6</v>
      </c>
      <c r="D47">
        <v>52.99</v>
      </c>
      <c r="E47">
        <v>26.49</v>
      </c>
      <c r="F47">
        <v>2908.6</v>
      </c>
    </row>
    <row r="48" spans="1:6" x14ac:dyDescent="0.25">
      <c r="A48" t="s">
        <v>399</v>
      </c>
      <c r="B48" t="s">
        <v>5</v>
      </c>
      <c r="C48">
        <v>6</v>
      </c>
      <c r="D48">
        <v>55.99</v>
      </c>
      <c r="E48">
        <v>33.590000000000003</v>
      </c>
      <c r="F48">
        <v>2902.18</v>
      </c>
    </row>
    <row r="49" spans="1:6" x14ac:dyDescent="0.25">
      <c r="A49" t="s">
        <v>124</v>
      </c>
      <c r="B49" t="s">
        <v>5</v>
      </c>
      <c r="C49">
        <v>6</v>
      </c>
      <c r="D49">
        <v>65.989999999999995</v>
      </c>
      <c r="E49">
        <v>32.99</v>
      </c>
      <c r="F49">
        <v>2790.95</v>
      </c>
    </row>
    <row r="50" spans="1:6" x14ac:dyDescent="0.25">
      <c r="A50" t="s">
        <v>279</v>
      </c>
      <c r="B50" t="s">
        <v>5</v>
      </c>
      <c r="C50">
        <v>6</v>
      </c>
      <c r="D50">
        <v>42.99</v>
      </c>
      <c r="E50">
        <v>34.39</v>
      </c>
      <c r="F50">
        <v>2723.69</v>
      </c>
    </row>
    <row r="51" spans="1:6" x14ac:dyDescent="0.25">
      <c r="A51" t="s">
        <v>415</v>
      </c>
      <c r="B51" t="s">
        <v>5</v>
      </c>
      <c r="C51">
        <v>6</v>
      </c>
      <c r="D51">
        <v>39.99</v>
      </c>
      <c r="E51">
        <v>27.99</v>
      </c>
      <c r="F51">
        <v>2720.63</v>
      </c>
    </row>
    <row r="52" spans="1:6" x14ac:dyDescent="0.25">
      <c r="A52" t="s">
        <v>434</v>
      </c>
      <c r="B52" t="s">
        <v>5</v>
      </c>
      <c r="C52">
        <v>6</v>
      </c>
      <c r="D52">
        <v>37.99</v>
      </c>
      <c r="E52">
        <v>18.989999999999998</v>
      </c>
      <c r="F52">
        <v>2632.01</v>
      </c>
    </row>
    <row r="53" spans="1:6" x14ac:dyDescent="0.25">
      <c r="A53" t="s">
        <v>157</v>
      </c>
      <c r="B53" t="s">
        <v>5</v>
      </c>
      <c r="C53">
        <v>6</v>
      </c>
      <c r="D53">
        <v>59.99</v>
      </c>
      <c r="E53">
        <v>29.99</v>
      </c>
      <c r="F53">
        <v>2591.14</v>
      </c>
    </row>
    <row r="54" spans="1:6" x14ac:dyDescent="0.25">
      <c r="A54" t="s">
        <v>391</v>
      </c>
      <c r="B54" t="s">
        <v>5</v>
      </c>
      <c r="C54">
        <v>6</v>
      </c>
      <c r="D54">
        <v>24.99</v>
      </c>
      <c r="E54">
        <v>24.99</v>
      </c>
      <c r="F54">
        <v>2563.9699999999998</v>
      </c>
    </row>
    <row r="55" spans="1:6" x14ac:dyDescent="0.25">
      <c r="A55" t="s">
        <v>431</v>
      </c>
      <c r="B55" t="s">
        <v>5</v>
      </c>
      <c r="C55">
        <v>6</v>
      </c>
      <c r="D55">
        <v>99.99</v>
      </c>
      <c r="E55">
        <v>40</v>
      </c>
      <c r="F55">
        <v>2448</v>
      </c>
    </row>
    <row r="56" spans="1:6" x14ac:dyDescent="0.25">
      <c r="A56" t="s">
        <v>399</v>
      </c>
      <c r="B56" t="s">
        <v>5</v>
      </c>
      <c r="C56">
        <v>6</v>
      </c>
      <c r="D56">
        <v>59.99</v>
      </c>
      <c r="E56">
        <v>35.99</v>
      </c>
      <c r="F56">
        <v>2202.59</v>
      </c>
    </row>
    <row r="57" spans="1:6" x14ac:dyDescent="0.25">
      <c r="A57" t="s">
        <v>424</v>
      </c>
      <c r="B57" t="s">
        <v>5</v>
      </c>
      <c r="C57">
        <v>6</v>
      </c>
      <c r="D57">
        <v>119.99</v>
      </c>
      <c r="E57">
        <v>119.99</v>
      </c>
      <c r="F57">
        <v>2159.8200000000002</v>
      </c>
    </row>
    <row r="58" spans="1:6" x14ac:dyDescent="0.25">
      <c r="A58" t="s">
        <v>416</v>
      </c>
      <c r="B58" t="s">
        <v>5</v>
      </c>
      <c r="C58">
        <v>6</v>
      </c>
      <c r="D58">
        <v>45.99</v>
      </c>
      <c r="E58">
        <v>36.79</v>
      </c>
      <c r="F58">
        <v>2052.88</v>
      </c>
    </row>
    <row r="59" spans="1:6" x14ac:dyDescent="0.25">
      <c r="A59" t="s">
        <v>438</v>
      </c>
      <c r="B59" t="s">
        <v>5</v>
      </c>
      <c r="C59">
        <v>6</v>
      </c>
      <c r="D59">
        <v>79.989999999999995</v>
      </c>
      <c r="E59">
        <v>39.99</v>
      </c>
      <c r="F59">
        <v>2015.5</v>
      </c>
    </row>
    <row r="60" spans="1:6" x14ac:dyDescent="0.25">
      <c r="A60" t="s">
        <v>350</v>
      </c>
      <c r="B60" t="s">
        <v>5</v>
      </c>
      <c r="C60">
        <v>6</v>
      </c>
      <c r="D60">
        <v>39.99</v>
      </c>
      <c r="E60">
        <v>23.99</v>
      </c>
      <c r="F60">
        <v>1986.37</v>
      </c>
    </row>
    <row r="61" spans="1:6" x14ac:dyDescent="0.25">
      <c r="A61" t="s">
        <v>396</v>
      </c>
      <c r="B61" t="s">
        <v>5</v>
      </c>
      <c r="C61">
        <v>6</v>
      </c>
      <c r="D61">
        <v>75.989999999999995</v>
      </c>
      <c r="E61">
        <v>45.59</v>
      </c>
      <c r="F61">
        <v>1887.43</v>
      </c>
    </row>
    <row r="62" spans="1:6" x14ac:dyDescent="0.25">
      <c r="A62" t="s">
        <v>228</v>
      </c>
      <c r="B62" t="s">
        <v>5</v>
      </c>
      <c r="C62">
        <v>6</v>
      </c>
      <c r="D62">
        <v>79.989999999999995</v>
      </c>
      <c r="E62">
        <v>39.99</v>
      </c>
      <c r="F62">
        <v>1871.53</v>
      </c>
    </row>
    <row r="63" spans="1:6" x14ac:dyDescent="0.25">
      <c r="A63" t="s">
        <v>61</v>
      </c>
      <c r="B63" t="s">
        <v>5</v>
      </c>
      <c r="C63">
        <v>6</v>
      </c>
      <c r="D63">
        <v>65.989999999999995</v>
      </c>
      <c r="E63">
        <v>32.99</v>
      </c>
      <c r="F63">
        <v>1781.46</v>
      </c>
    </row>
    <row r="64" spans="1:6" x14ac:dyDescent="0.25">
      <c r="A64" t="s">
        <v>446</v>
      </c>
      <c r="B64" t="s">
        <v>5</v>
      </c>
      <c r="C64">
        <v>6</v>
      </c>
      <c r="D64">
        <v>24.99</v>
      </c>
      <c r="E64">
        <v>14.99</v>
      </c>
      <c r="F64">
        <v>1591.94</v>
      </c>
    </row>
    <row r="65" spans="1:6" x14ac:dyDescent="0.25">
      <c r="A65" t="s">
        <v>408</v>
      </c>
      <c r="B65" t="s">
        <v>5</v>
      </c>
      <c r="C65">
        <v>6</v>
      </c>
      <c r="D65">
        <v>35.99</v>
      </c>
      <c r="E65">
        <v>35.99</v>
      </c>
      <c r="F65">
        <v>1489.99</v>
      </c>
    </row>
    <row r="66" spans="1:6" x14ac:dyDescent="0.25">
      <c r="A66" t="s">
        <v>284</v>
      </c>
      <c r="B66" t="s">
        <v>5</v>
      </c>
      <c r="C66">
        <v>6</v>
      </c>
      <c r="D66">
        <v>79.989999999999995</v>
      </c>
      <c r="E66">
        <v>79.989999999999995</v>
      </c>
      <c r="F66">
        <v>1295.8399999999999</v>
      </c>
    </row>
    <row r="67" spans="1:6" x14ac:dyDescent="0.25">
      <c r="A67" t="s">
        <v>447</v>
      </c>
      <c r="B67" t="s">
        <v>5</v>
      </c>
      <c r="C67">
        <v>6</v>
      </c>
      <c r="D67">
        <v>139.99</v>
      </c>
      <c r="E67">
        <v>69.989999999999995</v>
      </c>
      <c r="F67">
        <v>1007.86</v>
      </c>
    </row>
    <row r="68" spans="1:6" x14ac:dyDescent="0.25">
      <c r="A68" t="s">
        <v>251</v>
      </c>
      <c r="B68" t="s">
        <v>5</v>
      </c>
      <c r="C68">
        <v>6</v>
      </c>
      <c r="D68">
        <v>59.99</v>
      </c>
      <c r="E68">
        <v>29.99</v>
      </c>
      <c r="F68">
        <v>809.73</v>
      </c>
    </row>
    <row r="69" spans="1:6" x14ac:dyDescent="0.25">
      <c r="A69" t="s">
        <v>419</v>
      </c>
      <c r="B69" t="s">
        <v>5</v>
      </c>
      <c r="C69">
        <v>6</v>
      </c>
      <c r="D69">
        <v>32.99</v>
      </c>
      <c r="E69">
        <v>19.79</v>
      </c>
      <c r="F69">
        <v>783.68</v>
      </c>
    </row>
    <row r="70" spans="1:6" x14ac:dyDescent="0.25">
      <c r="A70" t="s">
        <v>360</v>
      </c>
      <c r="B70" t="s">
        <v>5</v>
      </c>
      <c r="C70">
        <v>6</v>
      </c>
      <c r="D70">
        <v>69.989999999999995</v>
      </c>
      <c r="E70">
        <v>41.99</v>
      </c>
      <c r="F70">
        <v>755.82</v>
      </c>
    </row>
    <row r="71" spans="1:6" x14ac:dyDescent="0.25">
      <c r="A71" t="s">
        <v>289</v>
      </c>
      <c r="B71" t="s">
        <v>5</v>
      </c>
      <c r="C71">
        <v>6</v>
      </c>
      <c r="D71">
        <v>55.99</v>
      </c>
      <c r="E71">
        <v>27.99</v>
      </c>
      <c r="F71">
        <v>705.35</v>
      </c>
    </row>
    <row r="72" spans="1:6" x14ac:dyDescent="0.25">
      <c r="A72" t="s">
        <v>410</v>
      </c>
      <c r="B72" t="s">
        <v>5</v>
      </c>
      <c r="C72">
        <v>6</v>
      </c>
      <c r="D72">
        <v>49.99</v>
      </c>
      <c r="E72">
        <v>24.99</v>
      </c>
      <c r="F72">
        <v>629.75</v>
      </c>
    </row>
    <row r="73" spans="1:6" x14ac:dyDescent="0.25">
      <c r="A73" t="s">
        <v>397</v>
      </c>
      <c r="B73" t="s">
        <v>5</v>
      </c>
      <c r="C73">
        <v>6</v>
      </c>
      <c r="D73">
        <v>39.99</v>
      </c>
      <c r="E73">
        <v>19.989999999999998</v>
      </c>
      <c r="F73">
        <v>575.71</v>
      </c>
    </row>
    <row r="74" spans="1:6" x14ac:dyDescent="0.25">
      <c r="A74" t="s">
        <v>394</v>
      </c>
      <c r="B74" t="s">
        <v>5</v>
      </c>
      <c r="C74">
        <v>6</v>
      </c>
      <c r="D74">
        <v>14.99</v>
      </c>
      <c r="E74">
        <v>7.49</v>
      </c>
      <c r="F74">
        <v>323.57</v>
      </c>
    </row>
    <row r="75" spans="1:6" x14ac:dyDescent="0.25">
      <c r="A75" t="s">
        <v>401</v>
      </c>
      <c r="B75" t="s">
        <v>5</v>
      </c>
      <c r="C75">
        <v>6</v>
      </c>
      <c r="D75">
        <v>75.989999999999995</v>
      </c>
      <c r="E75">
        <v>45.59</v>
      </c>
      <c r="F75">
        <v>246.19</v>
      </c>
    </row>
    <row r="76" spans="1:6" x14ac:dyDescent="0.25">
      <c r="A76" t="s">
        <v>377</v>
      </c>
      <c r="B76" t="s">
        <v>5</v>
      </c>
      <c r="C76">
        <v>6</v>
      </c>
      <c r="D76">
        <v>42.99</v>
      </c>
      <c r="E76">
        <v>21.49</v>
      </c>
      <c r="F76">
        <v>232.09</v>
      </c>
    </row>
    <row r="77" spans="1:6" x14ac:dyDescent="0.25">
      <c r="A77" t="s">
        <v>405</v>
      </c>
      <c r="B77" t="s">
        <v>5</v>
      </c>
      <c r="C77">
        <v>6</v>
      </c>
      <c r="D77">
        <v>12.99</v>
      </c>
      <c r="E77">
        <v>12.99</v>
      </c>
      <c r="F77">
        <v>210.44</v>
      </c>
    </row>
    <row r="78" spans="1:6" x14ac:dyDescent="0.25">
      <c r="A78" t="s">
        <v>359</v>
      </c>
      <c r="B78" t="s">
        <v>5</v>
      </c>
      <c r="C78">
        <v>6</v>
      </c>
      <c r="D78">
        <v>27.99</v>
      </c>
      <c r="E78">
        <v>16.79</v>
      </c>
      <c r="F78">
        <v>60.44</v>
      </c>
    </row>
    <row r="81" spans="1:6" x14ac:dyDescent="0.25">
      <c r="A81" t="s">
        <v>0</v>
      </c>
      <c r="B81" t="s">
        <v>1</v>
      </c>
      <c r="C81" t="s">
        <v>2</v>
      </c>
      <c r="D81" t="s">
        <v>789</v>
      </c>
      <c r="E81" t="s">
        <v>790</v>
      </c>
      <c r="F81" t="s">
        <v>3</v>
      </c>
    </row>
    <row r="82" spans="1:6" x14ac:dyDescent="0.25">
      <c r="A82" t="s">
        <v>440</v>
      </c>
      <c r="B82" t="s">
        <v>19</v>
      </c>
      <c r="C82">
        <v>6</v>
      </c>
      <c r="D82">
        <v>159.94999999999999</v>
      </c>
      <c r="E82">
        <v>127.97</v>
      </c>
      <c r="F82">
        <v>14281.45</v>
      </c>
    </row>
    <row r="83" spans="1:6" x14ac:dyDescent="0.25">
      <c r="A83" t="s">
        <v>423</v>
      </c>
      <c r="B83" t="s">
        <v>19</v>
      </c>
      <c r="C83">
        <v>6</v>
      </c>
      <c r="D83">
        <v>0</v>
      </c>
      <c r="E83">
        <v>89.95</v>
      </c>
      <c r="F83">
        <v>5504.94</v>
      </c>
    </row>
    <row r="84" spans="1:6" x14ac:dyDescent="0.25">
      <c r="A84" t="s">
        <v>433</v>
      </c>
      <c r="B84" t="s">
        <v>19</v>
      </c>
      <c r="C84">
        <v>6</v>
      </c>
      <c r="D84">
        <v>0</v>
      </c>
      <c r="E84">
        <v>139.94999999999999</v>
      </c>
      <c r="F84">
        <v>3022.92</v>
      </c>
    </row>
    <row r="85" spans="1:6" x14ac:dyDescent="0.25">
      <c r="A85" t="s">
        <v>421</v>
      </c>
      <c r="B85" t="s">
        <v>19</v>
      </c>
      <c r="C85">
        <v>6</v>
      </c>
      <c r="D85">
        <v>119.95</v>
      </c>
      <c r="E85">
        <v>95.97</v>
      </c>
      <c r="F85">
        <v>1900.21</v>
      </c>
    </row>
    <row r="86" spans="1:6" x14ac:dyDescent="0.25">
      <c r="A86" t="s">
        <v>413</v>
      </c>
      <c r="B86" t="s">
        <v>19</v>
      </c>
      <c r="C86">
        <v>6</v>
      </c>
      <c r="D86">
        <v>89.95</v>
      </c>
      <c r="E86">
        <v>71.97</v>
      </c>
      <c r="F86">
        <v>1554.55</v>
      </c>
    </row>
    <row r="87" spans="1:6" x14ac:dyDescent="0.25">
      <c r="A87" t="s">
        <v>403</v>
      </c>
      <c r="B87" t="s">
        <v>19</v>
      </c>
      <c r="C87">
        <v>6</v>
      </c>
      <c r="D87">
        <v>79.95</v>
      </c>
      <c r="E87">
        <v>55.97</v>
      </c>
      <c r="F87">
        <v>1007.46</v>
      </c>
    </row>
    <row r="88" spans="1:6" x14ac:dyDescent="0.25">
      <c r="A88" t="s">
        <v>327</v>
      </c>
      <c r="B88" t="s">
        <v>19</v>
      </c>
      <c r="C88">
        <v>6</v>
      </c>
      <c r="D88">
        <v>0</v>
      </c>
      <c r="E88">
        <v>149.94999999999999</v>
      </c>
      <c r="F88">
        <v>809.73</v>
      </c>
    </row>
    <row r="89" spans="1:6" x14ac:dyDescent="0.25">
      <c r="A89" t="s">
        <v>442</v>
      </c>
      <c r="B89" t="s">
        <v>19</v>
      </c>
      <c r="C89">
        <v>6</v>
      </c>
      <c r="D89">
        <v>0</v>
      </c>
      <c r="E89">
        <v>119.95</v>
      </c>
      <c r="F89">
        <v>647.73</v>
      </c>
    </row>
    <row r="90" spans="1:6" x14ac:dyDescent="0.25">
      <c r="A90" t="s">
        <v>436</v>
      </c>
      <c r="B90" t="s">
        <v>19</v>
      </c>
      <c r="C90">
        <v>6</v>
      </c>
      <c r="D90">
        <v>119.95</v>
      </c>
      <c r="E90">
        <v>83.97</v>
      </c>
      <c r="F90">
        <v>604.58000000000004</v>
      </c>
    </row>
    <row r="91" spans="1:6" x14ac:dyDescent="0.25">
      <c r="A91" t="s">
        <v>392</v>
      </c>
      <c r="B91" t="s">
        <v>19</v>
      </c>
      <c r="C91">
        <v>6</v>
      </c>
      <c r="D91">
        <v>0</v>
      </c>
      <c r="E91">
        <v>109.95</v>
      </c>
      <c r="F91">
        <v>395.82</v>
      </c>
    </row>
    <row r="92" spans="1:6" x14ac:dyDescent="0.25">
      <c r="A92" t="s">
        <v>417</v>
      </c>
      <c r="B92" t="s">
        <v>19</v>
      </c>
      <c r="C92">
        <v>6</v>
      </c>
      <c r="D92">
        <v>0</v>
      </c>
      <c r="E92">
        <v>199.95</v>
      </c>
      <c r="F92">
        <v>359.91</v>
      </c>
    </row>
    <row r="93" spans="1:6" x14ac:dyDescent="0.25">
      <c r="A93" t="s">
        <v>432</v>
      </c>
      <c r="B93" t="s">
        <v>19</v>
      </c>
      <c r="C93">
        <v>6</v>
      </c>
      <c r="D93">
        <v>29.95</v>
      </c>
      <c r="E93">
        <v>23.97</v>
      </c>
      <c r="F93">
        <v>345.17</v>
      </c>
    </row>
    <row r="94" spans="1:6" x14ac:dyDescent="0.25">
      <c r="A94" t="s">
        <v>439</v>
      </c>
      <c r="B94" t="s">
        <v>19</v>
      </c>
      <c r="C94">
        <v>6</v>
      </c>
      <c r="D94">
        <v>159.94999999999999</v>
      </c>
      <c r="E94">
        <v>127.97</v>
      </c>
      <c r="F94">
        <v>230.35</v>
      </c>
    </row>
    <row r="95" spans="1:6" x14ac:dyDescent="0.25">
      <c r="A95" t="s">
        <v>420</v>
      </c>
      <c r="B95" t="s">
        <v>19</v>
      </c>
      <c r="C95">
        <v>6</v>
      </c>
      <c r="D95">
        <v>79.95</v>
      </c>
      <c r="E95">
        <v>63.97</v>
      </c>
      <c r="F95">
        <v>230.29</v>
      </c>
    </row>
    <row r="96" spans="1:6" x14ac:dyDescent="0.25">
      <c r="A96" t="s">
        <v>404</v>
      </c>
      <c r="B96" t="s">
        <v>19</v>
      </c>
      <c r="C96">
        <v>6</v>
      </c>
      <c r="D96">
        <v>44.95</v>
      </c>
      <c r="E96">
        <v>35.97</v>
      </c>
      <c r="F96">
        <v>129.49</v>
      </c>
    </row>
    <row r="97" spans="1:6" x14ac:dyDescent="0.25">
      <c r="A97" t="s">
        <v>820</v>
      </c>
      <c r="B97" t="s">
        <v>19</v>
      </c>
      <c r="C97">
        <v>6</v>
      </c>
      <c r="D97">
        <v>0</v>
      </c>
      <c r="E97">
        <v>44.95</v>
      </c>
      <c r="F97">
        <v>0</v>
      </c>
    </row>
    <row r="98" spans="1:6" x14ac:dyDescent="0.25">
      <c r="A98" t="s">
        <v>691</v>
      </c>
      <c r="B98" t="s">
        <v>19</v>
      </c>
      <c r="C98">
        <v>6</v>
      </c>
      <c r="D98">
        <v>0</v>
      </c>
      <c r="E98">
        <v>139.94999999999999</v>
      </c>
      <c r="F98">
        <v>0</v>
      </c>
    </row>
    <row r="99" spans="1:6" x14ac:dyDescent="0.25">
      <c r="A99" t="s">
        <v>498</v>
      </c>
      <c r="B99" t="s">
        <v>19</v>
      </c>
      <c r="C99">
        <v>6</v>
      </c>
      <c r="D99">
        <v>0</v>
      </c>
      <c r="E99">
        <v>99.95</v>
      </c>
      <c r="F99">
        <v>0</v>
      </c>
    </row>
    <row r="100" spans="1:6" x14ac:dyDescent="0.25">
      <c r="A100" t="s">
        <v>341</v>
      </c>
      <c r="B100" t="s">
        <v>19</v>
      </c>
      <c r="C100">
        <v>6</v>
      </c>
      <c r="D100">
        <v>159.94999999999999</v>
      </c>
      <c r="E100">
        <v>95.97</v>
      </c>
      <c r="F100">
        <v>0</v>
      </c>
    </row>
    <row r="101" spans="1:6" x14ac:dyDescent="0.25">
      <c r="A101" t="s">
        <v>821</v>
      </c>
      <c r="B101" t="s">
        <v>19</v>
      </c>
      <c r="C101">
        <v>6</v>
      </c>
      <c r="D101">
        <v>159.94999999999999</v>
      </c>
      <c r="E101">
        <v>111.97</v>
      </c>
      <c r="F101">
        <v>0</v>
      </c>
    </row>
    <row r="102" spans="1:6" x14ac:dyDescent="0.25">
      <c r="A102" t="s">
        <v>822</v>
      </c>
      <c r="B102" t="s">
        <v>19</v>
      </c>
      <c r="C102">
        <v>6</v>
      </c>
      <c r="D102">
        <v>0</v>
      </c>
      <c r="E102">
        <v>179.95</v>
      </c>
      <c r="F102">
        <v>0</v>
      </c>
    </row>
    <row r="103" spans="1:6" x14ac:dyDescent="0.25">
      <c r="A103" t="s">
        <v>823</v>
      </c>
      <c r="B103" t="s">
        <v>19</v>
      </c>
      <c r="C103">
        <v>6</v>
      </c>
      <c r="D103">
        <v>0</v>
      </c>
      <c r="E103">
        <v>84.95</v>
      </c>
      <c r="F103">
        <v>0</v>
      </c>
    </row>
    <row r="104" spans="1:6" x14ac:dyDescent="0.25">
      <c r="A104" t="s">
        <v>824</v>
      </c>
      <c r="B104" t="s">
        <v>19</v>
      </c>
      <c r="C104">
        <v>6</v>
      </c>
      <c r="D104">
        <v>0</v>
      </c>
      <c r="E104">
        <v>54.95</v>
      </c>
      <c r="F10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9C562-EF9E-4EA0-B56A-86E1EE42B319}">
  <dimension ref="A1:N100"/>
  <sheetViews>
    <sheetView topLeftCell="A71" workbookViewId="0">
      <selection activeCell="L6" sqref="L6"/>
    </sheetView>
  </sheetViews>
  <sheetFormatPr defaultRowHeight="13.8" x14ac:dyDescent="0.25"/>
  <cols>
    <col min="1" max="1" width="52.09765625" customWidth="1"/>
    <col min="9" max="9" width="36.8984375" customWidth="1"/>
    <col min="10" max="10" width="13.796875" customWidth="1"/>
    <col min="11" max="11" width="13" customWidth="1"/>
    <col min="12" max="12" width="18.296875" customWidth="1"/>
    <col min="13" max="13" width="13.79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789</v>
      </c>
      <c r="E1" t="s">
        <v>790</v>
      </c>
      <c r="F1" t="s">
        <v>3</v>
      </c>
      <c r="I1" s="16" t="s">
        <v>788</v>
      </c>
      <c r="J1" s="16" t="s">
        <v>789</v>
      </c>
      <c r="K1" s="16" t="s">
        <v>792</v>
      </c>
      <c r="L1" s="16" t="s">
        <v>834</v>
      </c>
      <c r="M1" s="17" t="s">
        <v>791</v>
      </c>
      <c r="N1" s="17" t="s">
        <v>794</v>
      </c>
    </row>
    <row r="2" spans="1:14" x14ac:dyDescent="0.25">
      <c r="A2" t="s">
        <v>264</v>
      </c>
      <c r="B2" t="s">
        <v>5</v>
      </c>
      <c r="C2">
        <v>7</v>
      </c>
      <c r="D2">
        <v>179.99</v>
      </c>
      <c r="E2">
        <v>125.99</v>
      </c>
      <c r="F2">
        <v>19730.03</v>
      </c>
      <c r="I2" s="18" t="str">
        <f>VLOOKUP(A2, A:A, 1, FALSE)</f>
        <v>Men's adidas Running Ultraboost 19 Shoes</v>
      </c>
      <c r="J2" s="5">
        <f>VLOOKUP(D2,D:D, 1, FALSE)</f>
        <v>179.99</v>
      </c>
      <c r="K2" s="5">
        <f>VLOOKUP(E2, E:E, 1, FALSE)</f>
        <v>125.99</v>
      </c>
      <c r="L2" s="5">
        <f>VLOOKUP(F2, F:F, 1, FALSE)</f>
        <v>19730.03</v>
      </c>
      <c r="M2" s="5">
        <f>ROUND((F2/E2),0)</f>
        <v>157</v>
      </c>
      <c r="N2" s="7">
        <f>((J2-K2)/J2)</f>
        <v>0.30001666759264412</v>
      </c>
    </row>
    <row r="3" spans="1:14" x14ac:dyDescent="0.25">
      <c r="A3" t="s">
        <v>32</v>
      </c>
      <c r="B3" t="s">
        <v>5</v>
      </c>
      <c r="C3">
        <v>7</v>
      </c>
      <c r="D3">
        <v>159.99</v>
      </c>
      <c r="E3">
        <v>111.99</v>
      </c>
      <c r="F3">
        <v>18747.13</v>
      </c>
      <c r="I3" s="18" t="str">
        <f>VLOOKUP(A80, A:A, 1, FALSE)</f>
        <v>Women's adidas SWIM BRIZO 4.0 Slippers</v>
      </c>
      <c r="J3" s="5">
        <f>VLOOKUP(D80, D:D, 1, FALSE)</f>
        <v>14.99</v>
      </c>
      <c r="K3" s="5">
        <f>VLOOKUP(E80, E:E, 1, FALSE)</f>
        <v>6</v>
      </c>
      <c r="L3" s="5">
        <f>VLOOKUP(F80, F:F, 1, FALSE)</f>
        <v>0</v>
      </c>
      <c r="M3" s="5">
        <f>ROUND((F80/E80),0)</f>
        <v>0</v>
      </c>
      <c r="N3" s="7">
        <f>((J3-K3)/J3)</f>
        <v>0.59973315543695793</v>
      </c>
    </row>
    <row r="4" spans="1:14" x14ac:dyDescent="0.25">
      <c r="A4" t="s">
        <v>503</v>
      </c>
      <c r="B4" t="s">
        <v>5</v>
      </c>
      <c r="C4">
        <v>7</v>
      </c>
      <c r="D4">
        <v>109.99</v>
      </c>
      <c r="E4">
        <v>109.99</v>
      </c>
      <c r="F4">
        <v>14650.67</v>
      </c>
    </row>
    <row r="5" spans="1:14" x14ac:dyDescent="0.25">
      <c r="A5" t="s">
        <v>494</v>
      </c>
      <c r="B5" t="s">
        <v>5</v>
      </c>
      <c r="C5">
        <v>7</v>
      </c>
      <c r="D5">
        <v>159.99</v>
      </c>
      <c r="E5">
        <v>95.99</v>
      </c>
      <c r="F5">
        <v>12958.65</v>
      </c>
    </row>
    <row r="6" spans="1:14" x14ac:dyDescent="0.25">
      <c r="A6" t="s">
        <v>217</v>
      </c>
      <c r="B6" t="s">
        <v>5</v>
      </c>
      <c r="C6">
        <v>7</v>
      </c>
      <c r="D6">
        <v>169.99</v>
      </c>
      <c r="E6">
        <v>169.99</v>
      </c>
      <c r="F6">
        <v>11627.32</v>
      </c>
      <c r="I6" s="11" t="s">
        <v>795</v>
      </c>
      <c r="J6" s="12" t="s">
        <v>789</v>
      </c>
      <c r="K6" s="12" t="s">
        <v>792</v>
      </c>
      <c r="L6" s="12" t="s">
        <v>834</v>
      </c>
      <c r="M6" s="12" t="s">
        <v>791</v>
      </c>
      <c r="N6" s="12" t="s">
        <v>794</v>
      </c>
    </row>
    <row r="7" spans="1:14" x14ac:dyDescent="0.25">
      <c r="A7" t="s">
        <v>491</v>
      </c>
      <c r="B7" t="s">
        <v>5</v>
      </c>
      <c r="C7">
        <v>7</v>
      </c>
      <c r="D7">
        <v>119.99</v>
      </c>
      <c r="E7">
        <v>59.99</v>
      </c>
      <c r="F7">
        <v>10582.24</v>
      </c>
      <c r="I7" s="13" t="str">
        <f>VLOOKUP(A84, A:A, 1, FALSE)</f>
        <v>Nike Zoom Fly 3</v>
      </c>
      <c r="J7" s="5">
        <f>VLOOKUP(D84, D:D,  1,FALSE)</f>
        <v>0</v>
      </c>
      <c r="K7" s="5">
        <f>VLOOKUP(E84, E:E,  1,FALSE)</f>
        <v>139.94999999999999</v>
      </c>
      <c r="L7" s="5">
        <f>VLOOKUP(F84, F:F,  1,FALSE)</f>
        <v>7557.3</v>
      </c>
      <c r="M7" s="5">
        <f>ROUND(F84/E84, 0)</f>
        <v>54</v>
      </c>
      <c r="N7" s="7">
        <v>0</v>
      </c>
    </row>
    <row r="8" spans="1:14" x14ac:dyDescent="0.25">
      <c r="A8" t="s">
        <v>354</v>
      </c>
      <c r="B8" t="s">
        <v>5</v>
      </c>
      <c r="C8">
        <v>7</v>
      </c>
      <c r="D8">
        <v>59.99</v>
      </c>
      <c r="E8">
        <v>59.99</v>
      </c>
      <c r="F8">
        <v>9934.34</v>
      </c>
      <c r="I8" s="19" t="str">
        <f>VLOOKUP(A100, A:A, 1, FALSE)</f>
        <v>Nike Daybreak</v>
      </c>
      <c r="J8" s="5">
        <f>VLOOKUP(D100, D:D,  1,FALSE)</f>
        <v>0</v>
      </c>
      <c r="K8" s="5">
        <f>VLOOKUP(E100, E:E,  1,FALSE)</f>
        <v>99.95</v>
      </c>
      <c r="L8" s="5">
        <f>VLOOKUP(F100, F:F,  1,FALSE)</f>
        <v>0</v>
      </c>
      <c r="M8" s="5">
        <f>ROUND(F100/E100, 0)</f>
        <v>0</v>
      </c>
      <c r="N8" s="7">
        <v>0</v>
      </c>
    </row>
    <row r="9" spans="1:14" x14ac:dyDescent="0.25">
      <c r="A9" t="s">
        <v>504</v>
      </c>
      <c r="B9" t="s">
        <v>5</v>
      </c>
      <c r="C9">
        <v>7</v>
      </c>
      <c r="D9">
        <v>139.99</v>
      </c>
      <c r="E9">
        <v>56</v>
      </c>
      <c r="F9">
        <v>9777.6</v>
      </c>
    </row>
    <row r="10" spans="1:14" x14ac:dyDescent="0.25">
      <c r="A10" t="s">
        <v>505</v>
      </c>
      <c r="B10" t="s">
        <v>5</v>
      </c>
      <c r="C10">
        <v>7</v>
      </c>
      <c r="D10">
        <v>79.989999999999995</v>
      </c>
      <c r="E10">
        <v>55.99</v>
      </c>
      <c r="F10">
        <v>9675.07</v>
      </c>
    </row>
    <row r="11" spans="1:14" x14ac:dyDescent="0.25">
      <c r="A11" t="s">
        <v>38</v>
      </c>
      <c r="B11" t="s">
        <v>5</v>
      </c>
      <c r="C11">
        <v>7</v>
      </c>
      <c r="D11">
        <v>119.99</v>
      </c>
      <c r="E11">
        <v>71.989999999999995</v>
      </c>
      <c r="F11">
        <v>9589.07</v>
      </c>
    </row>
    <row r="12" spans="1:14" x14ac:dyDescent="0.25">
      <c r="A12" t="s">
        <v>427</v>
      </c>
      <c r="B12" t="s">
        <v>5</v>
      </c>
      <c r="C12">
        <v>7</v>
      </c>
      <c r="D12">
        <v>79.989999999999995</v>
      </c>
      <c r="E12">
        <v>79.989999999999995</v>
      </c>
      <c r="F12">
        <v>8926.8799999999992</v>
      </c>
    </row>
    <row r="13" spans="1:14" x14ac:dyDescent="0.25">
      <c r="A13" t="s">
        <v>6</v>
      </c>
      <c r="B13" t="s">
        <v>5</v>
      </c>
      <c r="C13">
        <v>7</v>
      </c>
      <c r="D13">
        <v>75.989999999999995</v>
      </c>
      <c r="E13">
        <v>75.989999999999995</v>
      </c>
      <c r="F13">
        <v>8754.0499999999993</v>
      </c>
    </row>
    <row r="14" spans="1:14" x14ac:dyDescent="0.25">
      <c r="A14" t="s">
        <v>229</v>
      </c>
      <c r="B14" t="s">
        <v>5</v>
      </c>
      <c r="C14">
        <v>7</v>
      </c>
      <c r="D14">
        <v>79.989999999999995</v>
      </c>
      <c r="E14">
        <v>79.989999999999995</v>
      </c>
      <c r="F14">
        <v>8638.92</v>
      </c>
    </row>
    <row r="15" spans="1:14" x14ac:dyDescent="0.25">
      <c r="A15" t="s">
        <v>478</v>
      </c>
      <c r="B15" t="s">
        <v>5</v>
      </c>
      <c r="C15">
        <v>7</v>
      </c>
      <c r="D15">
        <v>49.99</v>
      </c>
      <c r="E15">
        <v>49.99</v>
      </c>
      <c r="F15">
        <v>8458.31</v>
      </c>
    </row>
    <row r="16" spans="1:14" x14ac:dyDescent="0.25">
      <c r="A16" t="s">
        <v>205</v>
      </c>
      <c r="B16" t="s">
        <v>5</v>
      </c>
      <c r="C16">
        <v>7</v>
      </c>
      <c r="D16">
        <v>59.99</v>
      </c>
      <c r="E16">
        <v>59.99</v>
      </c>
      <c r="F16">
        <v>7882.69</v>
      </c>
    </row>
    <row r="17" spans="1:6" x14ac:dyDescent="0.25">
      <c r="A17" t="s">
        <v>479</v>
      </c>
      <c r="B17" t="s">
        <v>5</v>
      </c>
      <c r="C17">
        <v>7</v>
      </c>
      <c r="D17">
        <v>99.99</v>
      </c>
      <c r="E17">
        <v>99.99</v>
      </c>
      <c r="F17">
        <v>7739.23</v>
      </c>
    </row>
    <row r="18" spans="1:6" x14ac:dyDescent="0.25">
      <c r="A18" t="s">
        <v>68</v>
      </c>
      <c r="B18" t="s">
        <v>5</v>
      </c>
      <c r="C18">
        <v>7</v>
      </c>
      <c r="D18">
        <v>109.99</v>
      </c>
      <c r="E18">
        <v>109.99</v>
      </c>
      <c r="F18">
        <v>7523.32</v>
      </c>
    </row>
    <row r="19" spans="1:6" x14ac:dyDescent="0.25">
      <c r="A19" t="s">
        <v>475</v>
      </c>
      <c r="B19" t="s">
        <v>5</v>
      </c>
      <c r="C19">
        <v>7</v>
      </c>
      <c r="D19">
        <v>79.989999999999995</v>
      </c>
      <c r="E19">
        <v>79.989999999999995</v>
      </c>
      <c r="F19">
        <v>7199.1</v>
      </c>
    </row>
    <row r="20" spans="1:6" x14ac:dyDescent="0.25">
      <c r="A20" t="s">
        <v>25</v>
      </c>
      <c r="B20" t="s">
        <v>5</v>
      </c>
      <c r="C20">
        <v>7</v>
      </c>
      <c r="D20">
        <v>79.989999999999995</v>
      </c>
      <c r="E20">
        <v>47.99</v>
      </c>
      <c r="F20">
        <v>7169.71</v>
      </c>
    </row>
    <row r="21" spans="1:6" x14ac:dyDescent="0.25">
      <c r="A21" t="s">
        <v>468</v>
      </c>
      <c r="B21" t="s">
        <v>5</v>
      </c>
      <c r="C21">
        <v>7</v>
      </c>
      <c r="D21">
        <v>79.989999999999995</v>
      </c>
      <c r="E21">
        <v>39.99</v>
      </c>
      <c r="F21">
        <v>7126.22</v>
      </c>
    </row>
    <row r="22" spans="1:6" x14ac:dyDescent="0.25">
      <c r="A22" t="s">
        <v>288</v>
      </c>
      <c r="B22" t="s">
        <v>5</v>
      </c>
      <c r="C22">
        <v>7</v>
      </c>
      <c r="D22">
        <v>75.989999999999995</v>
      </c>
      <c r="E22">
        <v>45.59</v>
      </c>
      <c r="F22">
        <v>6811.15</v>
      </c>
    </row>
    <row r="23" spans="1:6" x14ac:dyDescent="0.25">
      <c r="A23" t="s">
        <v>25</v>
      </c>
      <c r="B23" t="s">
        <v>5</v>
      </c>
      <c r="C23">
        <v>7</v>
      </c>
      <c r="D23">
        <v>79.989999999999995</v>
      </c>
      <c r="E23">
        <v>47.99</v>
      </c>
      <c r="F23">
        <v>6651.41</v>
      </c>
    </row>
    <row r="24" spans="1:6" x14ac:dyDescent="0.25">
      <c r="A24" t="s">
        <v>483</v>
      </c>
      <c r="B24" t="s">
        <v>5</v>
      </c>
      <c r="C24">
        <v>7</v>
      </c>
      <c r="D24">
        <v>59.99</v>
      </c>
      <c r="E24">
        <v>35.99</v>
      </c>
      <c r="F24">
        <v>6413.42</v>
      </c>
    </row>
    <row r="25" spans="1:6" x14ac:dyDescent="0.25">
      <c r="A25" t="s">
        <v>459</v>
      </c>
      <c r="B25" t="s">
        <v>5</v>
      </c>
      <c r="C25">
        <v>7</v>
      </c>
      <c r="D25">
        <v>39.99</v>
      </c>
      <c r="E25">
        <v>39.99</v>
      </c>
      <c r="F25">
        <v>6262.43</v>
      </c>
    </row>
    <row r="26" spans="1:6" x14ac:dyDescent="0.25">
      <c r="A26" t="s">
        <v>480</v>
      </c>
      <c r="B26" t="s">
        <v>5</v>
      </c>
      <c r="C26">
        <v>7</v>
      </c>
      <c r="D26">
        <v>69.989999999999995</v>
      </c>
      <c r="E26">
        <v>34.99</v>
      </c>
      <c r="F26">
        <v>6235.22</v>
      </c>
    </row>
    <row r="27" spans="1:6" x14ac:dyDescent="0.25">
      <c r="A27" t="s">
        <v>434</v>
      </c>
      <c r="B27" t="s">
        <v>5</v>
      </c>
      <c r="C27">
        <v>7</v>
      </c>
      <c r="D27">
        <v>37.99</v>
      </c>
      <c r="E27">
        <v>37.99</v>
      </c>
      <c r="F27">
        <v>6017.62</v>
      </c>
    </row>
    <row r="28" spans="1:6" x14ac:dyDescent="0.25">
      <c r="A28" t="s">
        <v>466</v>
      </c>
      <c r="B28" t="s">
        <v>5</v>
      </c>
      <c r="C28">
        <v>7</v>
      </c>
      <c r="D28">
        <v>65.989999999999995</v>
      </c>
      <c r="E28">
        <v>32.99</v>
      </c>
      <c r="F28">
        <v>5581.91</v>
      </c>
    </row>
    <row r="29" spans="1:6" x14ac:dyDescent="0.25">
      <c r="A29" t="s">
        <v>462</v>
      </c>
      <c r="B29" t="s">
        <v>5</v>
      </c>
      <c r="C29">
        <v>7</v>
      </c>
      <c r="D29">
        <v>119.99</v>
      </c>
      <c r="E29">
        <v>71.989999999999995</v>
      </c>
      <c r="F29">
        <v>5183.28</v>
      </c>
    </row>
    <row r="30" spans="1:6" x14ac:dyDescent="0.25">
      <c r="A30" t="s">
        <v>463</v>
      </c>
      <c r="B30" t="s">
        <v>5</v>
      </c>
      <c r="C30">
        <v>7</v>
      </c>
      <c r="D30">
        <v>59.99</v>
      </c>
      <c r="E30">
        <v>29.99</v>
      </c>
      <c r="F30">
        <v>5182.2700000000004</v>
      </c>
    </row>
    <row r="31" spans="1:6" x14ac:dyDescent="0.25">
      <c r="A31" t="s">
        <v>23</v>
      </c>
      <c r="B31" t="s">
        <v>5</v>
      </c>
      <c r="C31">
        <v>7</v>
      </c>
      <c r="D31">
        <v>79.989999999999995</v>
      </c>
      <c r="E31">
        <v>39.99</v>
      </c>
      <c r="F31">
        <v>4966.76</v>
      </c>
    </row>
    <row r="32" spans="1:6" x14ac:dyDescent="0.25">
      <c r="A32" t="s">
        <v>490</v>
      </c>
      <c r="B32" t="s">
        <v>5</v>
      </c>
      <c r="C32">
        <v>7</v>
      </c>
      <c r="D32">
        <v>79.989999999999995</v>
      </c>
      <c r="E32">
        <v>47.99</v>
      </c>
      <c r="F32">
        <v>4923.7700000000004</v>
      </c>
    </row>
    <row r="33" spans="1:6" x14ac:dyDescent="0.25">
      <c r="A33" t="s">
        <v>29</v>
      </c>
      <c r="B33" t="s">
        <v>5</v>
      </c>
      <c r="C33">
        <v>7</v>
      </c>
      <c r="D33">
        <v>89.99</v>
      </c>
      <c r="E33">
        <v>53.99</v>
      </c>
      <c r="F33">
        <v>4859.1000000000004</v>
      </c>
    </row>
    <row r="34" spans="1:6" x14ac:dyDescent="0.25">
      <c r="A34" t="s">
        <v>258</v>
      </c>
      <c r="B34" t="s">
        <v>5</v>
      </c>
      <c r="C34">
        <v>7</v>
      </c>
      <c r="D34">
        <v>99.99</v>
      </c>
      <c r="E34">
        <v>59.99</v>
      </c>
      <c r="F34">
        <v>4643.2299999999996</v>
      </c>
    </row>
    <row r="35" spans="1:6" x14ac:dyDescent="0.25">
      <c r="A35" t="s">
        <v>472</v>
      </c>
      <c r="B35" t="s">
        <v>5</v>
      </c>
      <c r="C35">
        <v>7</v>
      </c>
      <c r="D35">
        <v>59.99</v>
      </c>
      <c r="E35">
        <v>29.99</v>
      </c>
      <c r="F35">
        <v>4264.58</v>
      </c>
    </row>
    <row r="36" spans="1:6" x14ac:dyDescent="0.25">
      <c r="A36" t="s">
        <v>456</v>
      </c>
      <c r="B36" t="s">
        <v>5</v>
      </c>
      <c r="C36">
        <v>7</v>
      </c>
      <c r="D36">
        <v>39.99</v>
      </c>
      <c r="E36">
        <v>39.99</v>
      </c>
      <c r="F36">
        <v>4246.9399999999996</v>
      </c>
    </row>
    <row r="37" spans="1:6" x14ac:dyDescent="0.25">
      <c r="A37" t="s">
        <v>453</v>
      </c>
      <c r="B37" t="s">
        <v>5</v>
      </c>
      <c r="C37">
        <v>7</v>
      </c>
      <c r="D37">
        <v>55.99</v>
      </c>
      <c r="E37">
        <v>27.99</v>
      </c>
      <c r="F37">
        <v>4232.09</v>
      </c>
    </row>
    <row r="38" spans="1:6" x14ac:dyDescent="0.25">
      <c r="A38" t="s">
        <v>496</v>
      </c>
      <c r="B38" t="s">
        <v>5</v>
      </c>
      <c r="C38">
        <v>7</v>
      </c>
      <c r="D38">
        <v>45.99</v>
      </c>
      <c r="E38">
        <v>27.59</v>
      </c>
      <c r="F38">
        <v>3923.3</v>
      </c>
    </row>
    <row r="39" spans="1:6" x14ac:dyDescent="0.25">
      <c r="A39" t="s">
        <v>455</v>
      </c>
      <c r="B39" t="s">
        <v>5</v>
      </c>
      <c r="C39">
        <v>7</v>
      </c>
      <c r="D39">
        <v>55.99</v>
      </c>
      <c r="E39">
        <v>33.590000000000003</v>
      </c>
      <c r="F39">
        <v>3809.11</v>
      </c>
    </row>
    <row r="40" spans="1:6" x14ac:dyDescent="0.25">
      <c r="A40" t="s">
        <v>476</v>
      </c>
      <c r="B40" t="s">
        <v>5</v>
      </c>
      <c r="C40">
        <v>7</v>
      </c>
      <c r="D40">
        <v>55.99</v>
      </c>
      <c r="E40">
        <v>27.99</v>
      </c>
      <c r="F40">
        <v>3778.65</v>
      </c>
    </row>
    <row r="41" spans="1:6" x14ac:dyDescent="0.25">
      <c r="A41" t="s">
        <v>506</v>
      </c>
      <c r="B41" t="s">
        <v>5</v>
      </c>
      <c r="C41">
        <v>7</v>
      </c>
      <c r="D41">
        <v>149.99</v>
      </c>
      <c r="E41">
        <v>74.989999999999995</v>
      </c>
      <c r="F41">
        <v>3644.51</v>
      </c>
    </row>
    <row r="42" spans="1:6" x14ac:dyDescent="0.25">
      <c r="A42" t="s">
        <v>500</v>
      </c>
      <c r="B42" t="s">
        <v>5</v>
      </c>
      <c r="C42">
        <v>7</v>
      </c>
      <c r="D42">
        <v>59.99</v>
      </c>
      <c r="E42">
        <v>24</v>
      </c>
      <c r="F42">
        <v>3456</v>
      </c>
    </row>
    <row r="43" spans="1:6" x14ac:dyDescent="0.25">
      <c r="A43" t="s">
        <v>497</v>
      </c>
      <c r="B43" t="s">
        <v>5</v>
      </c>
      <c r="C43">
        <v>7</v>
      </c>
      <c r="D43">
        <v>59.99</v>
      </c>
      <c r="E43">
        <v>29.99</v>
      </c>
      <c r="F43">
        <v>3454.85</v>
      </c>
    </row>
    <row r="44" spans="1:6" x14ac:dyDescent="0.25">
      <c r="A44" t="s">
        <v>342</v>
      </c>
      <c r="B44" t="s">
        <v>5</v>
      </c>
      <c r="C44">
        <v>7</v>
      </c>
      <c r="D44">
        <v>69.989999999999995</v>
      </c>
      <c r="E44">
        <v>34.99</v>
      </c>
      <c r="F44">
        <v>3401.03</v>
      </c>
    </row>
    <row r="45" spans="1:6" x14ac:dyDescent="0.25">
      <c r="A45" t="s">
        <v>429</v>
      </c>
      <c r="B45" t="s">
        <v>5</v>
      </c>
      <c r="C45">
        <v>7</v>
      </c>
      <c r="D45">
        <v>49.99</v>
      </c>
      <c r="E45">
        <v>24.99</v>
      </c>
      <c r="F45">
        <v>3283.69</v>
      </c>
    </row>
    <row r="46" spans="1:6" x14ac:dyDescent="0.25">
      <c r="A46" t="s">
        <v>469</v>
      </c>
      <c r="B46" t="s">
        <v>5</v>
      </c>
      <c r="C46">
        <v>7</v>
      </c>
      <c r="D46">
        <v>49.99</v>
      </c>
      <c r="E46">
        <v>49.99</v>
      </c>
      <c r="F46">
        <v>3149.37</v>
      </c>
    </row>
    <row r="47" spans="1:6" x14ac:dyDescent="0.25">
      <c r="A47" t="s">
        <v>471</v>
      </c>
      <c r="B47" t="s">
        <v>5</v>
      </c>
      <c r="C47">
        <v>7</v>
      </c>
      <c r="D47">
        <v>49.99</v>
      </c>
      <c r="E47">
        <v>24.99</v>
      </c>
      <c r="F47">
        <v>2384.0500000000002</v>
      </c>
    </row>
    <row r="48" spans="1:6" x14ac:dyDescent="0.25">
      <c r="A48" t="s">
        <v>484</v>
      </c>
      <c r="B48" t="s">
        <v>5</v>
      </c>
      <c r="C48">
        <v>7</v>
      </c>
      <c r="D48">
        <v>47.99</v>
      </c>
      <c r="E48">
        <v>23.99</v>
      </c>
      <c r="F48">
        <v>2331.83</v>
      </c>
    </row>
    <row r="49" spans="1:6" x14ac:dyDescent="0.25">
      <c r="A49" t="s">
        <v>458</v>
      </c>
      <c r="B49" t="s">
        <v>5</v>
      </c>
      <c r="C49">
        <v>7</v>
      </c>
      <c r="D49">
        <v>45.99</v>
      </c>
      <c r="E49">
        <v>22.99</v>
      </c>
      <c r="F49">
        <v>2234.63</v>
      </c>
    </row>
    <row r="50" spans="1:6" x14ac:dyDescent="0.25">
      <c r="A50" t="s">
        <v>467</v>
      </c>
      <c r="B50" t="s">
        <v>5</v>
      </c>
      <c r="C50">
        <v>7</v>
      </c>
      <c r="D50">
        <v>99.99</v>
      </c>
      <c r="E50">
        <v>40</v>
      </c>
      <c r="F50">
        <v>2160</v>
      </c>
    </row>
    <row r="51" spans="1:6" x14ac:dyDescent="0.25">
      <c r="A51" t="s">
        <v>495</v>
      </c>
      <c r="B51" t="s">
        <v>5</v>
      </c>
      <c r="C51">
        <v>7</v>
      </c>
      <c r="D51">
        <v>219.99</v>
      </c>
      <c r="E51">
        <v>131.99</v>
      </c>
      <c r="F51">
        <v>2138.2399999999998</v>
      </c>
    </row>
    <row r="52" spans="1:6" x14ac:dyDescent="0.25">
      <c r="A52" t="s">
        <v>425</v>
      </c>
      <c r="B52" t="s">
        <v>5</v>
      </c>
      <c r="C52">
        <v>7</v>
      </c>
      <c r="D52">
        <v>65.989999999999995</v>
      </c>
      <c r="E52">
        <v>65.989999999999995</v>
      </c>
      <c r="F52">
        <v>1781.73</v>
      </c>
    </row>
    <row r="53" spans="1:6" x14ac:dyDescent="0.25">
      <c r="A53" t="s">
        <v>265</v>
      </c>
      <c r="B53" t="s">
        <v>5</v>
      </c>
      <c r="C53">
        <v>7</v>
      </c>
      <c r="D53">
        <v>42.99</v>
      </c>
      <c r="E53">
        <v>21.49</v>
      </c>
      <c r="F53">
        <v>1740.69</v>
      </c>
    </row>
    <row r="54" spans="1:6" x14ac:dyDescent="0.25">
      <c r="A54" t="s">
        <v>465</v>
      </c>
      <c r="B54" t="s">
        <v>5</v>
      </c>
      <c r="C54">
        <v>7</v>
      </c>
      <c r="D54">
        <v>69.989999999999995</v>
      </c>
      <c r="E54">
        <v>41.99</v>
      </c>
      <c r="F54">
        <v>1738.39</v>
      </c>
    </row>
    <row r="55" spans="1:6" x14ac:dyDescent="0.25">
      <c r="A55" t="s">
        <v>477</v>
      </c>
      <c r="B55" t="s">
        <v>5</v>
      </c>
      <c r="C55">
        <v>7</v>
      </c>
      <c r="D55">
        <v>109.99</v>
      </c>
      <c r="E55">
        <v>109.99</v>
      </c>
      <c r="F55">
        <v>1583.86</v>
      </c>
    </row>
    <row r="56" spans="1:6" x14ac:dyDescent="0.25">
      <c r="A56" t="s">
        <v>487</v>
      </c>
      <c r="B56" t="s">
        <v>5</v>
      </c>
      <c r="C56">
        <v>7</v>
      </c>
      <c r="D56">
        <v>37.99</v>
      </c>
      <c r="E56">
        <v>18.989999999999998</v>
      </c>
      <c r="F56">
        <v>1538.19</v>
      </c>
    </row>
    <row r="57" spans="1:6" x14ac:dyDescent="0.25">
      <c r="A57" t="s">
        <v>488</v>
      </c>
      <c r="B57" t="s">
        <v>5</v>
      </c>
      <c r="C57">
        <v>7</v>
      </c>
      <c r="D57">
        <v>17.989999999999998</v>
      </c>
      <c r="E57">
        <v>17.989999999999998</v>
      </c>
      <c r="F57">
        <v>1424.81</v>
      </c>
    </row>
    <row r="58" spans="1:6" x14ac:dyDescent="0.25">
      <c r="A58" t="s">
        <v>501</v>
      </c>
      <c r="B58" t="s">
        <v>5</v>
      </c>
      <c r="C58">
        <v>7</v>
      </c>
      <c r="D58">
        <v>42.99</v>
      </c>
      <c r="E58">
        <v>25.79</v>
      </c>
      <c r="F58">
        <v>1392.66</v>
      </c>
    </row>
    <row r="59" spans="1:6" x14ac:dyDescent="0.25">
      <c r="A59" t="s">
        <v>429</v>
      </c>
      <c r="B59" t="s">
        <v>5</v>
      </c>
      <c r="C59">
        <v>7</v>
      </c>
      <c r="D59">
        <v>49.99</v>
      </c>
      <c r="E59">
        <v>24.99</v>
      </c>
      <c r="F59">
        <v>1079.57</v>
      </c>
    </row>
    <row r="60" spans="1:6" x14ac:dyDescent="0.25">
      <c r="A60" t="s">
        <v>158</v>
      </c>
      <c r="B60" t="s">
        <v>5</v>
      </c>
      <c r="C60">
        <v>7</v>
      </c>
      <c r="D60">
        <v>45.99</v>
      </c>
      <c r="E60">
        <v>27.59</v>
      </c>
      <c r="F60">
        <v>943.58</v>
      </c>
    </row>
    <row r="61" spans="1:6" x14ac:dyDescent="0.25">
      <c r="A61" t="s">
        <v>489</v>
      </c>
      <c r="B61" t="s">
        <v>5</v>
      </c>
      <c r="C61">
        <v>7</v>
      </c>
      <c r="D61">
        <v>65.989999999999995</v>
      </c>
      <c r="E61">
        <v>39.590000000000003</v>
      </c>
      <c r="F61">
        <v>926.41</v>
      </c>
    </row>
    <row r="62" spans="1:6" x14ac:dyDescent="0.25">
      <c r="A62" t="s">
        <v>452</v>
      </c>
      <c r="B62" t="s">
        <v>5</v>
      </c>
      <c r="C62">
        <v>7</v>
      </c>
      <c r="D62">
        <v>99.99</v>
      </c>
      <c r="E62">
        <v>99.99</v>
      </c>
      <c r="F62">
        <v>899.91</v>
      </c>
    </row>
    <row r="63" spans="1:6" x14ac:dyDescent="0.25">
      <c r="A63" t="s">
        <v>468</v>
      </c>
      <c r="B63" t="s">
        <v>5</v>
      </c>
      <c r="C63">
        <v>7</v>
      </c>
      <c r="D63">
        <v>79.989999999999995</v>
      </c>
      <c r="E63">
        <v>79.989999999999995</v>
      </c>
      <c r="F63">
        <v>863.89</v>
      </c>
    </row>
    <row r="64" spans="1:6" x14ac:dyDescent="0.25">
      <c r="A64" t="s">
        <v>203</v>
      </c>
      <c r="B64" t="s">
        <v>5</v>
      </c>
      <c r="C64">
        <v>7</v>
      </c>
      <c r="D64">
        <v>55.99</v>
      </c>
      <c r="E64">
        <v>33.590000000000003</v>
      </c>
      <c r="F64">
        <v>786.01</v>
      </c>
    </row>
    <row r="65" spans="1:6" x14ac:dyDescent="0.25">
      <c r="A65" t="s">
        <v>87</v>
      </c>
      <c r="B65" t="s">
        <v>5</v>
      </c>
      <c r="C65">
        <v>7</v>
      </c>
      <c r="D65">
        <v>9.99</v>
      </c>
      <c r="E65">
        <v>5.99</v>
      </c>
      <c r="F65">
        <v>625.36</v>
      </c>
    </row>
    <row r="66" spans="1:6" x14ac:dyDescent="0.25">
      <c r="A66" t="s">
        <v>457</v>
      </c>
      <c r="B66" t="s">
        <v>5</v>
      </c>
      <c r="C66">
        <v>7</v>
      </c>
      <c r="D66">
        <v>79.989999999999995</v>
      </c>
      <c r="E66">
        <v>39.99</v>
      </c>
      <c r="F66">
        <v>575.86</v>
      </c>
    </row>
    <row r="67" spans="1:6" x14ac:dyDescent="0.25">
      <c r="A67" t="s">
        <v>482</v>
      </c>
      <c r="B67" t="s">
        <v>5</v>
      </c>
      <c r="C67">
        <v>7</v>
      </c>
      <c r="D67">
        <v>29.99</v>
      </c>
      <c r="E67">
        <v>23.99</v>
      </c>
      <c r="F67">
        <v>475</v>
      </c>
    </row>
    <row r="68" spans="1:6" x14ac:dyDescent="0.25">
      <c r="A68" t="s">
        <v>345</v>
      </c>
      <c r="B68" t="s">
        <v>5</v>
      </c>
      <c r="C68">
        <v>7</v>
      </c>
      <c r="D68">
        <v>59.99</v>
      </c>
      <c r="E68">
        <v>35.99</v>
      </c>
      <c r="F68">
        <v>453.47</v>
      </c>
    </row>
    <row r="69" spans="1:6" x14ac:dyDescent="0.25">
      <c r="A69" t="s">
        <v>454</v>
      </c>
      <c r="B69" t="s">
        <v>5</v>
      </c>
      <c r="C69">
        <v>7</v>
      </c>
      <c r="D69">
        <v>39.99</v>
      </c>
      <c r="E69">
        <v>23.99</v>
      </c>
      <c r="F69">
        <v>431.82</v>
      </c>
    </row>
    <row r="70" spans="1:6" x14ac:dyDescent="0.25">
      <c r="A70" t="s">
        <v>474</v>
      </c>
      <c r="B70" t="s">
        <v>5</v>
      </c>
      <c r="C70">
        <v>7</v>
      </c>
      <c r="D70">
        <v>12.99</v>
      </c>
      <c r="E70">
        <v>7.79</v>
      </c>
      <c r="F70">
        <v>420.66</v>
      </c>
    </row>
    <row r="71" spans="1:6" x14ac:dyDescent="0.25">
      <c r="A71" t="s">
        <v>485</v>
      </c>
      <c r="B71" t="s">
        <v>5</v>
      </c>
      <c r="C71">
        <v>7</v>
      </c>
      <c r="D71">
        <v>45.99</v>
      </c>
      <c r="E71">
        <v>27.59</v>
      </c>
      <c r="F71">
        <v>347.63</v>
      </c>
    </row>
    <row r="72" spans="1:6" x14ac:dyDescent="0.25">
      <c r="A72" t="s">
        <v>502</v>
      </c>
      <c r="B72" t="s">
        <v>5</v>
      </c>
      <c r="C72">
        <v>7</v>
      </c>
      <c r="D72">
        <v>37.99</v>
      </c>
      <c r="E72">
        <v>18.989999999999998</v>
      </c>
      <c r="F72">
        <v>307.64</v>
      </c>
    </row>
    <row r="73" spans="1:6" x14ac:dyDescent="0.25">
      <c r="A73" t="s">
        <v>481</v>
      </c>
      <c r="B73" t="s">
        <v>5</v>
      </c>
      <c r="C73">
        <v>7</v>
      </c>
      <c r="D73">
        <v>45.99</v>
      </c>
      <c r="E73">
        <v>22.99</v>
      </c>
      <c r="F73">
        <v>289.67</v>
      </c>
    </row>
    <row r="74" spans="1:6" x14ac:dyDescent="0.25">
      <c r="A74" t="s">
        <v>394</v>
      </c>
      <c r="B74" t="s">
        <v>5</v>
      </c>
      <c r="C74">
        <v>7</v>
      </c>
      <c r="D74">
        <v>14.99</v>
      </c>
      <c r="E74">
        <v>8.99</v>
      </c>
      <c r="F74">
        <v>275.08999999999997</v>
      </c>
    </row>
    <row r="75" spans="1:6" x14ac:dyDescent="0.25">
      <c r="A75" t="s">
        <v>507</v>
      </c>
      <c r="B75" t="s">
        <v>5</v>
      </c>
      <c r="C75">
        <v>7</v>
      </c>
      <c r="D75">
        <v>54.99</v>
      </c>
      <c r="E75">
        <v>27.49</v>
      </c>
      <c r="F75">
        <v>247.41</v>
      </c>
    </row>
    <row r="76" spans="1:6" x14ac:dyDescent="0.25">
      <c r="A76" t="s">
        <v>34</v>
      </c>
      <c r="B76" t="s">
        <v>5</v>
      </c>
      <c r="C76">
        <v>7</v>
      </c>
      <c r="D76">
        <v>27.99</v>
      </c>
      <c r="E76">
        <v>16.79</v>
      </c>
      <c r="F76">
        <v>211.55</v>
      </c>
    </row>
    <row r="77" spans="1:6" x14ac:dyDescent="0.25">
      <c r="A77" t="s">
        <v>460</v>
      </c>
      <c r="B77" t="s">
        <v>5</v>
      </c>
      <c r="C77">
        <v>7</v>
      </c>
      <c r="D77">
        <v>9.99</v>
      </c>
      <c r="E77">
        <v>4.99</v>
      </c>
      <c r="F77">
        <v>197.6</v>
      </c>
    </row>
    <row r="78" spans="1:6" x14ac:dyDescent="0.25">
      <c r="A78" t="s">
        <v>474</v>
      </c>
      <c r="B78" t="s">
        <v>5</v>
      </c>
      <c r="C78">
        <v>7</v>
      </c>
      <c r="D78">
        <v>12.99</v>
      </c>
      <c r="E78">
        <v>7.79</v>
      </c>
      <c r="F78">
        <v>196.31</v>
      </c>
    </row>
    <row r="79" spans="1:6" x14ac:dyDescent="0.25">
      <c r="A79" t="s">
        <v>825</v>
      </c>
      <c r="B79" t="s">
        <v>5</v>
      </c>
      <c r="C79">
        <v>7</v>
      </c>
      <c r="D79">
        <v>89.99</v>
      </c>
      <c r="E79">
        <v>44.99</v>
      </c>
      <c r="F79">
        <v>0</v>
      </c>
    </row>
    <row r="80" spans="1:6" x14ac:dyDescent="0.25">
      <c r="A80" t="s">
        <v>826</v>
      </c>
      <c r="B80" t="s">
        <v>5</v>
      </c>
      <c r="C80">
        <v>7</v>
      </c>
      <c r="D80">
        <v>14.99</v>
      </c>
      <c r="E80">
        <v>6</v>
      </c>
      <c r="F80">
        <v>0</v>
      </c>
    </row>
    <row r="83" spans="1:6" x14ac:dyDescent="0.25">
      <c r="A83" t="s">
        <v>0</v>
      </c>
      <c r="B83" t="s">
        <v>1</v>
      </c>
      <c r="C83" t="s">
        <v>2</v>
      </c>
      <c r="D83" t="s">
        <v>789</v>
      </c>
      <c r="E83" t="s">
        <v>790</v>
      </c>
      <c r="F83" t="s">
        <v>3</v>
      </c>
    </row>
    <row r="84" spans="1:6" x14ac:dyDescent="0.25">
      <c r="A84" t="s">
        <v>433</v>
      </c>
      <c r="B84" t="s">
        <v>19</v>
      </c>
      <c r="C84">
        <v>7</v>
      </c>
      <c r="D84">
        <v>0</v>
      </c>
      <c r="E84">
        <v>139.94999999999999</v>
      </c>
      <c r="F84">
        <v>7557.3</v>
      </c>
    </row>
    <row r="85" spans="1:6" x14ac:dyDescent="0.25">
      <c r="A85" t="s">
        <v>492</v>
      </c>
      <c r="B85" t="s">
        <v>19</v>
      </c>
      <c r="C85">
        <v>7</v>
      </c>
      <c r="D85">
        <v>74.95</v>
      </c>
      <c r="E85">
        <v>59.97</v>
      </c>
      <c r="F85">
        <v>1619.19</v>
      </c>
    </row>
    <row r="86" spans="1:6" x14ac:dyDescent="0.25">
      <c r="A86" t="s">
        <v>508</v>
      </c>
      <c r="B86" t="s">
        <v>19</v>
      </c>
      <c r="C86">
        <v>7</v>
      </c>
      <c r="D86">
        <v>109.95</v>
      </c>
      <c r="E86">
        <v>87.97</v>
      </c>
      <c r="F86">
        <v>1583.46</v>
      </c>
    </row>
    <row r="87" spans="1:6" x14ac:dyDescent="0.25">
      <c r="A87" t="s">
        <v>486</v>
      </c>
      <c r="B87" t="s">
        <v>19</v>
      </c>
      <c r="C87">
        <v>7</v>
      </c>
      <c r="D87">
        <v>0</v>
      </c>
      <c r="E87">
        <v>99.95</v>
      </c>
      <c r="F87">
        <v>1259.3699999999999</v>
      </c>
    </row>
    <row r="88" spans="1:6" x14ac:dyDescent="0.25">
      <c r="A88" t="s">
        <v>473</v>
      </c>
      <c r="B88" t="s">
        <v>19</v>
      </c>
      <c r="C88">
        <v>7</v>
      </c>
      <c r="D88">
        <v>149.94999999999999</v>
      </c>
      <c r="E88">
        <v>104.97</v>
      </c>
      <c r="F88">
        <v>1133.68</v>
      </c>
    </row>
    <row r="89" spans="1:6" x14ac:dyDescent="0.25">
      <c r="A89" t="s">
        <v>498</v>
      </c>
      <c r="B89" t="s">
        <v>19</v>
      </c>
      <c r="C89">
        <v>7</v>
      </c>
      <c r="D89">
        <v>94.95</v>
      </c>
      <c r="E89">
        <v>75.97</v>
      </c>
      <c r="F89">
        <v>683.73</v>
      </c>
    </row>
    <row r="90" spans="1:6" x14ac:dyDescent="0.25">
      <c r="A90" t="s">
        <v>461</v>
      </c>
      <c r="B90" t="s">
        <v>19</v>
      </c>
      <c r="C90">
        <v>7</v>
      </c>
      <c r="D90">
        <v>0</v>
      </c>
      <c r="E90">
        <v>69.95</v>
      </c>
      <c r="F90">
        <v>629.54999999999995</v>
      </c>
    </row>
    <row r="91" spans="1:6" x14ac:dyDescent="0.25">
      <c r="A91" t="s">
        <v>499</v>
      </c>
      <c r="B91" t="s">
        <v>19</v>
      </c>
      <c r="C91">
        <v>7</v>
      </c>
      <c r="D91">
        <v>99.95</v>
      </c>
      <c r="E91">
        <v>79.97</v>
      </c>
      <c r="F91">
        <v>575.78</v>
      </c>
    </row>
    <row r="92" spans="1:6" x14ac:dyDescent="0.25">
      <c r="A92" t="s">
        <v>493</v>
      </c>
      <c r="B92" t="s">
        <v>19</v>
      </c>
      <c r="C92">
        <v>7</v>
      </c>
      <c r="D92">
        <v>99.95</v>
      </c>
      <c r="E92">
        <v>69.97</v>
      </c>
      <c r="F92">
        <v>251.89</v>
      </c>
    </row>
    <row r="93" spans="1:6" x14ac:dyDescent="0.25">
      <c r="A93" t="s">
        <v>498</v>
      </c>
      <c r="B93" t="s">
        <v>19</v>
      </c>
      <c r="C93">
        <v>7</v>
      </c>
      <c r="D93">
        <v>139.94999999999999</v>
      </c>
      <c r="E93">
        <v>97.97</v>
      </c>
      <c r="F93">
        <v>176.35</v>
      </c>
    </row>
    <row r="94" spans="1:6" x14ac:dyDescent="0.25">
      <c r="A94" t="s">
        <v>451</v>
      </c>
      <c r="B94" t="s">
        <v>19</v>
      </c>
      <c r="C94">
        <v>7</v>
      </c>
      <c r="D94">
        <v>0</v>
      </c>
      <c r="E94">
        <v>89.95</v>
      </c>
      <c r="F94">
        <v>161.91</v>
      </c>
    </row>
    <row r="95" spans="1:6" x14ac:dyDescent="0.25">
      <c r="A95" t="s">
        <v>464</v>
      </c>
      <c r="B95" t="s">
        <v>19</v>
      </c>
      <c r="C95">
        <v>7</v>
      </c>
      <c r="D95">
        <v>109.95</v>
      </c>
      <c r="E95">
        <v>76.97</v>
      </c>
      <c r="F95">
        <v>138.55000000000001</v>
      </c>
    </row>
    <row r="96" spans="1:6" x14ac:dyDescent="0.25">
      <c r="A96" t="s">
        <v>470</v>
      </c>
      <c r="B96" t="s">
        <v>19</v>
      </c>
      <c r="C96">
        <v>7</v>
      </c>
      <c r="D96">
        <v>84.95</v>
      </c>
      <c r="E96">
        <v>59.47</v>
      </c>
      <c r="F96">
        <v>107.05</v>
      </c>
    </row>
    <row r="97" spans="1:6" x14ac:dyDescent="0.25">
      <c r="A97" t="s">
        <v>827</v>
      </c>
      <c r="B97" t="s">
        <v>19</v>
      </c>
      <c r="C97">
        <v>7</v>
      </c>
      <c r="D97">
        <v>0</v>
      </c>
      <c r="E97">
        <v>169.95</v>
      </c>
      <c r="F97">
        <v>0</v>
      </c>
    </row>
    <row r="98" spans="1:6" x14ac:dyDescent="0.25">
      <c r="A98" t="s">
        <v>828</v>
      </c>
      <c r="B98" t="s">
        <v>19</v>
      </c>
      <c r="C98">
        <v>7</v>
      </c>
      <c r="D98">
        <v>159.94999999999999</v>
      </c>
      <c r="E98">
        <v>111.97</v>
      </c>
      <c r="F98">
        <v>0</v>
      </c>
    </row>
    <row r="99" spans="1:6" x14ac:dyDescent="0.25">
      <c r="A99" t="s">
        <v>829</v>
      </c>
      <c r="B99" t="s">
        <v>19</v>
      </c>
      <c r="C99">
        <v>7</v>
      </c>
      <c r="D99">
        <v>159.94999999999999</v>
      </c>
      <c r="E99">
        <v>111.97</v>
      </c>
      <c r="F99">
        <v>0</v>
      </c>
    </row>
    <row r="100" spans="1:6" x14ac:dyDescent="0.25">
      <c r="A100" t="s">
        <v>708</v>
      </c>
      <c r="B100" t="s">
        <v>19</v>
      </c>
      <c r="C100">
        <v>7</v>
      </c>
      <c r="D100">
        <v>0</v>
      </c>
      <c r="E100">
        <v>99.95</v>
      </c>
      <c r="F1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Analyze_popular_product_all</vt:lpstr>
      <vt:lpstr>Summary_Report</vt:lpstr>
      <vt:lpstr>Jan</vt:lpstr>
      <vt:lpstr>Feb</vt:lpstr>
      <vt:lpstr>Mar</vt:lpstr>
      <vt:lpstr>April</vt:lpstr>
      <vt:lpstr>May</vt:lpstr>
      <vt:lpstr>Jun</vt:lpstr>
      <vt:lpstr>July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supawun sangkapun</dc:creator>
  <cp:lastModifiedBy>supawun sangkapun</cp:lastModifiedBy>
  <dcterms:created xsi:type="dcterms:W3CDTF">2023-02-08T04:52:40Z</dcterms:created>
  <dcterms:modified xsi:type="dcterms:W3CDTF">2023-02-11T05:44:08Z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