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or\Documents\GitHub\vmware\"/>
    </mc:Choice>
  </mc:AlternateContent>
  <bookViews>
    <workbookView xWindow="0" yWindow="0" windowWidth="23040" windowHeight="9372" activeTab="1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permissions" sheetId="12" r:id="rId8"/>
    <sheet name="roles" sheetId="10" r:id="rId9"/>
    <sheet name="services" sheetId="14" r:id="rId10"/>
    <sheet name="sites" sheetId="8" r:id="rId11"/>
    <sheet name="vcsa" sheetId="4" r:id="rId12"/>
    <sheet name="vdswitches" sheetId="2" r:id="rId13"/>
    <sheet name="vlans" sheetId="1" r:id="rId14"/>
    <sheet name="OS" sheetId="13" r:id="rId15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52511"/>
</workbook>
</file>

<file path=xl/calcChain.xml><?xml version="1.0" encoding="utf-8"?>
<calcChain xmlns="http://schemas.openxmlformats.org/spreadsheetml/2006/main">
  <c r="B4" i="6" l="1"/>
  <c r="B89" i="4" l="1"/>
  <c r="B84" i="4"/>
  <c r="B90" i="4"/>
  <c r="B88" i="4"/>
  <c r="B87" i="4"/>
  <c r="B86" i="4"/>
  <c r="B85" i="4"/>
  <c r="B81" i="4"/>
  <c r="B75" i="4"/>
  <c r="B74" i="4"/>
  <c r="B66" i="4"/>
  <c r="B67" i="4"/>
  <c r="B65" i="4"/>
  <c r="B64" i="4"/>
  <c r="B63" i="4"/>
  <c r="B62" i="4"/>
  <c r="B61" i="4"/>
  <c r="B58" i="4"/>
  <c r="B52" i="4"/>
  <c r="B51" i="4"/>
  <c r="B44" i="4"/>
  <c r="B42" i="4"/>
  <c r="B41" i="4"/>
  <c r="B40" i="4"/>
  <c r="B39" i="4"/>
  <c r="B38" i="4"/>
  <c r="B29" i="4"/>
  <c r="B28" i="4"/>
  <c r="B26" i="4"/>
  <c r="B25" i="4"/>
  <c r="B21" i="4"/>
  <c r="B19" i="4"/>
  <c r="B17" i="4"/>
  <c r="B16" i="4"/>
  <c r="B15" i="4"/>
  <c r="B3" i="4"/>
  <c r="B2" i="4"/>
  <c r="B5" i="6"/>
  <c r="B35" i="4" l="1"/>
  <c r="B18" i="4"/>
  <c r="B5" i="4"/>
  <c r="B6" i="4"/>
  <c r="B12" i="4"/>
</calcChain>
</file>

<file path=xl/sharedStrings.xml><?xml version="1.0" encoding="utf-8"?>
<sst xmlns="http://schemas.openxmlformats.org/spreadsheetml/2006/main" count="1499" uniqueCount="461">
  <si>
    <t>vlan name</t>
  </si>
  <si>
    <t>vlan</t>
  </si>
  <si>
    <t>network</t>
  </si>
  <si>
    <t>number</t>
  </si>
  <si>
    <t>Number</t>
  </si>
  <si>
    <t>vDS Name</t>
  </si>
  <si>
    <t>build</t>
  </si>
  <si>
    <t>lab</t>
  </si>
  <si>
    <t>vdi</t>
  </si>
  <si>
    <t>dmz</t>
  </si>
  <si>
    <t>cluster name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</si>
  <si>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</si>
  <si>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</si>
  <si>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</si>
  <si>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</si>
  <si>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</si>
  <si>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</si>
  <si>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</si>
  <si>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</si>
  <si>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</si>
  <si>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</si>
  <si>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</si>
  <si>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</si>
  <si>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</si>
  <si>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</si>
  <si>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</si>
  <si>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</si>
  <si>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</si>
  <si>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</si>
  <si>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</si>
  <si>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</si>
  <si>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</si>
  <si>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</si>
  <si>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</si>
  <si>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</si>
  <si>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</si>
  <si>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</si>
  <si>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</si>
  <si>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</si>
  <si>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</si>
  <si>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</si>
  <si>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</si>
  <si>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</si>
  <si>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</si>
  <si>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</si>
  <si>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1.0</t>
  </si>
  <si>
    <t># Active Directory variables</t>
  </si>
  <si>
    <t>AD vCenter Admins</t>
  </si>
  <si>
    <t>AD Domain Join Account</t>
  </si>
  <si>
    <t>AD Domain Join Password</t>
  </si>
  <si>
    <t>esxi host</t>
  </si>
  <si>
    <t>esxi datastore</t>
  </si>
  <si>
    <t>esxi root user</t>
  </si>
  <si>
    <t>esxi root password</t>
  </si>
  <si>
    <t>vcsa root password</t>
  </si>
  <si>
    <t>eagerZeroedThick</t>
  </si>
  <si>
    <t>infrastructure</t>
  </si>
  <si>
    <t>associated psc</t>
  </si>
  <si>
    <t>null</t>
  </si>
  <si>
    <t>hostname</t>
  </si>
  <si>
    <t>network mode</t>
  </si>
  <si>
    <t>network family</t>
  </si>
  <si>
    <t>network prefix</t>
  </si>
  <si>
    <t>ip</t>
  </si>
  <si>
    <t>gateway</t>
  </si>
  <si>
    <t>dns</t>
  </si>
  <si>
    <t>ntp</t>
  </si>
  <si>
    <t>enable ssh</t>
  </si>
  <si>
    <t>diskmode</t>
  </si>
  <si>
    <t>deployment</t>
  </si>
  <si>
    <t>esxi  network</t>
  </si>
  <si>
    <t>sso domain name</t>
  </si>
  <si>
    <t>sso site name</t>
  </si>
  <si>
    <t>sso admin password</t>
  </si>
  <si>
    <t>vm name</t>
  </si>
  <si>
    <t># PSC Deployment 1</t>
  </si>
  <si>
    <t># PSC Deployment 2</t>
  </si>
  <si>
    <t># VC Deployment 1</t>
  </si>
  <si>
    <t>Any legal vm name</t>
  </si>
  <si>
    <t>fqdn / IP Address</t>
  </si>
  <si>
    <t>Any legel password</t>
  </si>
  <si>
    <t>static / dynamic</t>
  </si>
  <si>
    <t>ipv4 / ipv6</t>
  </si>
  <si>
    <t>prefix number eg. /24</t>
  </si>
  <si>
    <t>IP address</t>
  </si>
  <si>
    <t>True / False</t>
  </si>
  <si>
    <t>eagerZeroed / Thick / Thin</t>
  </si>
  <si>
    <t>Case sensitive esxi network name</t>
  </si>
  <si>
    <t>Case sensitive esxi datastore name</t>
  </si>
  <si>
    <t>root user account</t>
  </si>
  <si>
    <t>fqdn / IP Address / null</t>
  </si>
  <si>
    <t>Any legal sso domain name</t>
  </si>
  <si>
    <t>Any legal site name</t>
  </si>
  <si>
    <r>
      <rPr>
        <b/>
        <sz val="11"/>
        <color theme="1"/>
        <rFont val="Calibri"/>
        <family val="2"/>
        <scheme val="minor"/>
      </rPr>
      <t xml:space="preserve">PSC &amp; vCenter Combined: </t>
    </r>
    <r>
      <rPr>
        <sz val="11"/>
        <color theme="1"/>
        <rFont val="Calibri"/>
        <family val="2"/>
        <scheme val="minor"/>
      </rPr>
      <t xml:space="preserve">(tiny,small,medium,large)
</t>
    </r>
    <r>
      <rPr>
        <b/>
        <sz val="11"/>
        <color theme="1"/>
        <rFont val="Calibri"/>
        <family val="2"/>
        <scheme val="minor"/>
      </rPr>
      <t xml:space="preserve">vCenter: </t>
    </r>
    <r>
      <rPr>
        <sz val="11"/>
        <color theme="1"/>
        <rFont val="Calibri"/>
        <family val="2"/>
        <scheme val="minor"/>
      </rPr>
      <t xml:space="preserve">(management-tiny,management-small,
management-medium,management-large)
</t>
    </r>
    <r>
      <rPr>
        <b/>
        <sz val="11"/>
        <color theme="1"/>
        <rFont val="Calibri"/>
        <family val="2"/>
        <scheme val="minor"/>
      </rPr>
      <t xml:space="preserve">PSC: </t>
    </r>
    <r>
      <rPr>
        <sz val="11"/>
        <color theme="1"/>
        <rFont val="Calibri"/>
        <family val="2"/>
        <scheme val="minor"/>
      </rPr>
      <t>infrastructure.</t>
    </r>
  </si>
  <si>
    <t>management-small</t>
  </si>
  <si>
    <t>for vCenter or PSC Replication Partner</t>
  </si>
  <si>
    <t>first</t>
  </si>
  <si>
    <t>AD Domain</t>
  </si>
  <si>
    <t># VC Deployment 2</t>
  </si>
  <si>
    <t>IT</t>
  </si>
  <si>
    <t>New York</t>
  </si>
  <si>
    <t>US</t>
  </si>
  <si>
    <t>Company Name</t>
  </si>
  <si>
    <t>State</t>
  </si>
  <si>
    <t>Locality</t>
  </si>
  <si>
    <t>Country</t>
  </si>
  <si>
    <t>Email</t>
  </si>
  <si>
    <t>CA Download</t>
  </si>
  <si>
    <t>https</t>
  </si>
  <si>
    <t>Issuing CA</t>
  </si>
  <si>
    <t>VUMTemplate</t>
  </si>
  <si>
    <t>CertificateTemplate:vSphere5.5</t>
  </si>
  <si>
    <t>SubTemplate</t>
  </si>
  <si>
    <t>CertificateTemplate:vSphere6.0VMCA</t>
  </si>
  <si>
    <t>Renewal=0</t>
  </si>
  <si>
    <t>#SSL Certificate Information</t>
  </si>
  <si>
    <t>Root CA</t>
  </si>
  <si>
    <t>Subordinate CA 1</t>
  </si>
  <si>
    <t>Subordinate CA 2</t>
  </si>
  <si>
    <t>Orginzation Name</t>
  </si>
  <si>
    <t>Orgizational Unit</t>
  </si>
  <si>
    <t>v6 Template</t>
  </si>
  <si>
    <t>Root Renewal</t>
  </si>
  <si>
    <t>Subordinate Renewal 1</t>
  </si>
  <si>
    <t>Subordinate Renewal 2</t>
  </si>
  <si>
    <t>Open SSL version</t>
  </si>
  <si>
    <t>Win64OpenSSL_light-1_0_2h.exe</t>
  </si>
  <si>
    <t>Open a blank MMC, then add the Certificates snap-in for the Computer account.</t>
  </si>
  <si>
    <t>Navigate to the “Intermediate Certification Authorities” folder and open the Certificates folder. If you don’t see your CAs there, poke around in the other folders until you find them.</t>
  </si>
  <si>
    <t>Find the certificate authorities for your environment. Right click on each one, and export as a base-64 encoded x.509 certificate. Save the root certificate as C:\Certs\root64.cer. Save the first subordinate certificate (if applicable) as C:\Certs\interm64.cer. If you have a second subordinate, save that certificate as C:\certs\interm264.cer.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</si>
  <si>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</si>
  <si>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</si>
  <si>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</si>
  <si>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</si>
  <si>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</si>
  <si>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</si>
  <si>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</si>
  <si>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</si>
  <si>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</si>
  <si>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</si>
  <si>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</si>
  <si>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</si>
  <si>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</si>
  <si>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</si>
  <si>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</si>
  <si>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</si>
  <si>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</si>
  <si>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</si>
  <si>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</si>
  <si>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</si>
  <si>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</si>
  <si>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</si>
  <si>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</si>
  <si>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</si>
  <si>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</si>
  <si>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</si>
  <si>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</si>
  <si>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</si>
  <si>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</si>
  <si>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</si>
  <si>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</si>
  <si>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</si>
  <si>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</si>
  <si>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</si>
  <si>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</si>
  <si>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</si>
  <si>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</si>
  <si>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</si>
  <si>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</si>
  <si>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</si>
  <si>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</si>
  <si>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</si>
  <si>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</si>
  <si>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</si>
  <si>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</si>
  <si>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</si>
  <si>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</si>
  <si>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</si>
  <si>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</si>
  <si>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</si>
  <si>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</si>
  <si>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</si>
  <si>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</si>
  <si>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</si>
  <si>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</si>
  <si>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</si>
  <si>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</si>
  <si>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</si>
  <si>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</si>
  <si>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</si>
  <si>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</si>
  <si>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</si>
  <si>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</si>
  <si>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</si>
  <si>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</si>
  <si>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</si>
  <si>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</si>
  <si>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</si>
  <si>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</si>
  <si>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</si>
  <si>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</si>
  <si>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</si>
  <si>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</si>
  <si>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</si>
  <si>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</si>
  <si>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</si>
  <si>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</si>
  <si>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</si>
  <si>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</si>
  <si>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</si>
  <si>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</si>
  <si>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</si>
  <si>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</si>
  <si>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</si>
  <si>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</si>
  <si>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</si>
  <si>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</si>
  <si>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</si>
  <si>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</si>
  <si>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</si>
  <si>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</si>
  <si>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</si>
  <si>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</si>
  <si>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</si>
  <si>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</si>
  <si>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</si>
  <si>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</si>
  <si>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all/vCenter FQDN</t>
  </si>
  <si>
    <t>Placeholder - Do Not Change</t>
  </si>
  <si>
    <t>all/vCenter FQDN - If All, Provide 2nd Octet (oct2) in Sites Tab.</t>
  </si>
  <si>
    <t>No Uplink Networks</t>
  </si>
  <si>
    <t>Datacenter Name</t>
  </si>
  <si>
    <t>2nd Octet (oct2)</t>
  </si>
  <si>
    <t>datacenter</t>
  </si>
  <si>
    <t>1st Octet (oct1)</t>
  </si>
  <si>
    <t>3rd Octet (oct3)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</si>
  <si>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</si>
  <si>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</si>
  <si>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</si>
  <si>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</si>
  <si>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</si>
  <si>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</si>
  <si>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</si>
  <si>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</si>
  <si>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</si>
  <si>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</si>
  <si>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FullName</t>
  </si>
  <si>
    <t>ChangeSid</t>
  </si>
  <si>
    <t>DeleteAccounts</t>
  </si>
  <si>
    <t>AdminPassword</t>
  </si>
  <si>
    <t>TimeZone</t>
  </si>
  <si>
    <t>AutoLogonCount</t>
  </si>
  <si>
    <t>Workgroup</t>
  </si>
  <si>
    <t>DomainUsername</t>
  </si>
  <si>
    <t>DomainPassword</t>
  </si>
  <si>
    <t>ProductKey</t>
  </si>
  <si>
    <t>LicenseMode</t>
  </si>
  <si>
    <t>LicenseMaxConnections</t>
  </si>
  <si>
    <t>Gui</t>
  </si>
  <si>
    <t>RunOnce</t>
  </si>
  <si>
    <t>Persistent</t>
  </si>
  <si>
    <t>PerServer</t>
  </si>
  <si>
    <t>040</t>
  </si>
  <si>
    <t>deploy</t>
  </si>
  <si>
    <t>Datacenter</t>
  </si>
  <si>
    <t>deploy / fist / null</t>
  </si>
  <si>
    <t>Service</t>
  </si>
  <si>
    <t>Netdumpster</t>
  </si>
  <si>
    <t>AutoDeploy</t>
  </si>
  <si>
    <t>TFTP</t>
  </si>
  <si>
    <t>acme.com</t>
  </si>
  <si>
    <t>wcoyote</t>
  </si>
  <si>
    <t>use double quote and sigle quotes e.g. "'mypassword"'</t>
  </si>
  <si>
    <t>ca1.acme.com</t>
  </si>
  <si>
    <t>ca2.acme.com</t>
  </si>
  <si>
    <t>ca3.acme.com</t>
  </si>
  <si>
    <t>Acme Virtual Company</t>
  </si>
  <si>
    <t>vcadmins@acme.com</t>
  </si>
  <si>
    <t>ca3\ca3.amce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</si>
  <si>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</si>
  <si>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</si>
  <si>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</si>
  <si>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</si>
  <si>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</si>
  <si>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</si>
  <si>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</si>
  <si>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</si>
  <si>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</si>
  <si>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</si>
  <si>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</si>
  <si>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</si>
  <si>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</si>
  <si>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</si>
  <si>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</si>
  <si>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</si>
  <si>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</si>
  <si>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</si>
  <si>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</si>
  <si>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</si>
  <si>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</si>
  <si>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</si>
  <si>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</si>
  <si>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</si>
  <si>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</si>
  <si>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</si>
  <si>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</si>
  <si>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</si>
  <si>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</si>
  <si>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</si>
  <si>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</si>
  <si>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Needs to be a vswitch not a vds.</t>
  </si>
  <si>
    <t>10.120.10.10</t>
  </si>
  <si>
    <t>10.120.10.11</t>
  </si>
  <si>
    <t>10.120.10.250</t>
  </si>
  <si>
    <t>10.100.10.1</t>
  </si>
  <si>
    <t>10.120.10.1</t>
  </si>
  <si>
    <t>vDS No UpLink Networks</t>
  </si>
  <si>
    <t>vDS-Production</t>
  </si>
  <si>
    <t>vDS-Staging</t>
  </si>
  <si>
    <t>vDS-Testing</t>
  </si>
  <si>
    <t>vDS-Development</t>
  </si>
  <si>
    <t>vDS-Infrastructure</t>
  </si>
  <si>
    <t>vDS-QA</t>
  </si>
  <si>
    <t>vDS-Lab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</si>
  <si>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</si>
  <si>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</si>
  <si>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</si>
  <si>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</si>
  <si>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</si>
  <si>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</si>
  <si>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</si>
  <si>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</si>
  <si>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</si>
  <si>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</si>
  <si>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</si>
  <si>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</si>
  <si>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</si>
  <si>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</si>
  <si>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</si>
  <si>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</si>
  <si>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</si>
  <si>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</si>
  <si>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</si>
  <si>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</si>
  <si>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</si>
  <si>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</si>
  <si>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</si>
  <si>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</si>
  <si>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</si>
  <si>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</si>
  <si>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</si>
  <si>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</si>
  <si>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</si>
  <si>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</si>
  <si>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</si>
  <si>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</si>
  <si>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</si>
  <si>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</si>
  <si>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</si>
  <si>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</si>
  <si>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</si>
  <si>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</si>
  <si>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</si>
  <si>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</si>
  <si>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</si>
  <si>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</si>
  <si>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</si>
  <si>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</si>
  <si>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</si>
  <si>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</si>
  <si>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</si>
  <si>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</si>
  <si>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</si>
  <si>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</si>
  <si>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</si>
  <si>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</si>
  <si>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</si>
  <si>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</si>
  <si>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</si>
  <si>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</si>
  <si>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</si>
  <si>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</si>
  <si>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</si>
  <si>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</si>
  <si>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</si>
  <si>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</si>
  <si>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</si>
  <si>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</si>
  <si>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</si>
  <si>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</si>
  <si>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</si>
  <si>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</si>
  <si>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</si>
  <si>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</si>
  <si>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</si>
  <si>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</si>
  <si>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</si>
  <si>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</si>
  <si>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</si>
  <si>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</si>
  <si>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</si>
  <si>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</si>
  <si>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</si>
  <si>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</si>
  <si>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</si>
  <si>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</si>
  <si>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</si>
  <si>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vl 710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</si>
  <si>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</si>
  <si>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</si>
  <si>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</si>
  <si>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</si>
  <si>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</si>
  <si>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</si>
  <si>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</si>
  <si>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</si>
  <si>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10.oct2.81.0/24</t>
  </si>
  <si>
    <t>isolation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</si>
  <si>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</si>
  <si>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</si>
  <si>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</si>
  <si>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</si>
  <si>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</si>
  <si>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</si>
  <si>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</si>
  <si>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</si>
  <si>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</si>
  <si>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</si>
  <si>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</si>
  <si>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</si>
  <si>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</si>
  <si>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</si>
  <si>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</si>
  <si>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</si>
  <si>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</si>
  <si>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</si>
  <si>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</si>
  <si>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</si>
  <si>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</si>
  <si>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</si>
  <si>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</si>
  <si>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License Key</t>
  </si>
  <si>
    <t>Apply To</t>
  </si>
  <si>
    <t>Separate multiple entries in ApplyTo and Type by Commas.</t>
  </si>
  <si>
    <t>DC = Datacenter</t>
  </si>
  <si>
    <t>e.g.</t>
  </si>
  <si>
    <t>CL = Cluster</t>
  </si>
  <si>
    <t>ApplyTo</t>
  </si>
  <si>
    <t>VC = vCenter</t>
  </si>
  <si>
    <t>DC1,DC2,NewYork</t>
  </si>
  <si>
    <t>DC,DC,CL</t>
  </si>
  <si>
    <t>VH = VMHost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</si>
  <si>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</si>
  <si>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</si>
  <si>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</si>
  <si>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</si>
  <si>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</si>
  <si>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</si>
  <si>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DC,DC</t>
  </si>
  <si>
    <t>uk,nl</t>
  </si>
  <si>
    <t>11111-11111-11111-11111-11111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</si>
</sst>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16" fontId="0" fillId="0" borderId="0" xfId="0" quotePrefix="1" applyNumberFormat="1" applyAlignment="1"/>
    <xf numFmtId="0" fontId="0" fillId="0" borderId="0" xfId="0" applyAlignment="1">
      <alignment wrapText="1"/>
    </xf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quotePrefix="1"/>
    <xf numFmtId="0" fontId="0" fillId="0" borderId="0" xfId="0"/>
    <xf numFmtId="0" fontId="18" fillId="0" borderId="0" xfId="42" applyAlignmen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cadmins@acm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55000000000000004"/>
  <cols>
    <col min="1" max="1" width="22.15625" bestFit="1" customWidth="1"/>
    <col min="2" max="2" width="12.83984375" bestFit="1" customWidth="1"/>
  </cols>
  <sheetData>
    <row r="1" spans="1:2" x14ac:dyDescent="0.55000000000000004">
      <c r="A1" s="8" t="s">
        <v>238</v>
      </c>
      <c r="B1" t="s">
        <v>266</v>
      </c>
    </row>
    <row r="2" spans="1:2" x14ac:dyDescent="0.55000000000000004">
      <c r="A2" s="8" t="s">
        <v>284</v>
      </c>
      <c r="B2" t="s">
        <v>267</v>
      </c>
    </row>
    <row r="3" spans="1:2" x14ac:dyDescent="0.55000000000000004">
      <c r="A3" s="8" t="s">
        <v>284</v>
      </c>
      <c r="B3" t="s">
        <v>268</v>
      </c>
    </row>
    <row r="4" spans="1:2" x14ac:dyDescent="0.55000000000000004">
      <c r="A4" s="8" t="s">
        <v>284</v>
      </c>
      <c r="B4" t="s">
        <v>269</v>
      </c>
    </row>
    <row r="5" spans="1:2" x14ac:dyDescent="0.55000000000000004">
      <c r="A5" s="8" t="s">
        <v>285</v>
      </c>
      <c r="B5" s="8" t="s">
        <v>267</v>
      </c>
    </row>
    <row r="6" spans="1:2" x14ac:dyDescent="0.55000000000000004">
      <c r="A6" s="8" t="s">
        <v>285</v>
      </c>
      <c r="B6" s="8" t="s">
        <v>268</v>
      </c>
    </row>
    <row r="7" spans="1:2" x14ac:dyDescent="0.55000000000000004">
      <c r="A7" s="8" t="s">
        <v>285</v>
      </c>
      <c r="B7" s="8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ColWidth="9.15625" defaultRowHeight="14.4" x14ac:dyDescent="0.55000000000000004"/>
  <cols>
    <col min="1" max="1" width="16.578125" style="2" bestFit="1" customWidth="1"/>
    <col min="2" max="2" width="14.578125" style="2" bestFit="1" customWidth="1"/>
    <col min="3" max="3" width="15.26171875" style="2" bestFit="1" customWidth="1"/>
    <col min="4" max="4" width="14.83984375" style="2" bestFit="1" customWidth="1"/>
    <col min="5" max="5" width="22.15625" style="2" bestFit="1" customWidth="1"/>
    <col min="6" max="16384" width="9.15625" style="2"/>
  </cols>
  <sheetData>
    <row r="1" spans="1:7" x14ac:dyDescent="0.55000000000000004">
      <c r="A1" s="2" t="s">
        <v>231</v>
      </c>
      <c r="B1" s="2" t="s">
        <v>234</v>
      </c>
      <c r="C1" s="3" t="s">
        <v>232</v>
      </c>
      <c r="D1" s="3" t="s">
        <v>235</v>
      </c>
      <c r="E1" s="2" t="s">
        <v>225</v>
      </c>
    </row>
    <row r="2" spans="1:7" x14ac:dyDescent="0.55000000000000004">
      <c r="A2" s="2" t="s">
        <v>282</v>
      </c>
      <c r="C2" s="2">
        <v>100</v>
      </c>
      <c r="E2" s="8" t="s">
        <v>284</v>
      </c>
    </row>
    <row r="3" spans="1:7" x14ac:dyDescent="0.55000000000000004">
      <c r="A3" s="2" t="s">
        <v>283</v>
      </c>
      <c r="C3" s="2">
        <v>120</v>
      </c>
      <c r="E3" s="8" t="s">
        <v>284</v>
      </c>
    </row>
    <row r="4" spans="1:7" x14ac:dyDescent="0.55000000000000004">
      <c r="A4" s="2" t="s">
        <v>303</v>
      </c>
      <c r="C4" s="2">
        <v>130</v>
      </c>
      <c r="E4" s="8" t="s">
        <v>285</v>
      </c>
    </row>
    <row r="5" spans="1:7" x14ac:dyDescent="0.55000000000000004">
      <c r="A5" s="2" t="s">
        <v>304</v>
      </c>
      <c r="C5" s="2">
        <v>140</v>
      </c>
      <c r="E5" s="8" t="s">
        <v>285</v>
      </c>
    </row>
    <row r="6" spans="1:7" x14ac:dyDescent="0.55000000000000004">
      <c r="E6" s="8"/>
    </row>
    <row r="8" spans="1:7" x14ac:dyDescent="0.55000000000000004">
      <c r="G8" s="8"/>
    </row>
    <row r="9" spans="1:7" x14ac:dyDescent="0.55000000000000004">
      <c r="G9" s="8"/>
    </row>
  </sheetData>
  <sortState ref="A2:E6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4" workbookViewId="0">
      <selection activeCell="B4" sqref="B4"/>
    </sheetView>
  </sheetViews>
  <sheetFormatPr defaultColWidth="9.15625" defaultRowHeight="14.4" x14ac:dyDescent="0.55000000000000004"/>
  <cols>
    <col min="1" max="1" width="19" style="2" bestFit="1" customWidth="1"/>
    <col min="2" max="2" width="24.83984375" style="2" bestFit="1" customWidth="1"/>
    <col min="3" max="3" width="48.68359375" style="2" bestFit="1" customWidth="1"/>
    <col min="4" max="4" width="35.26171875" style="2" customWidth="1"/>
    <col min="5" max="16384" width="9.15625" style="2"/>
  </cols>
  <sheetData>
    <row r="1" spans="1:4" x14ac:dyDescent="0.55000000000000004">
      <c r="A1" s="1" t="s">
        <v>75</v>
      </c>
      <c r="B1" s="2" t="s">
        <v>96</v>
      </c>
      <c r="C1" s="2" t="s">
        <v>265</v>
      </c>
    </row>
    <row r="2" spans="1:4" x14ac:dyDescent="0.55000000000000004">
      <c r="A2" s="2" t="s">
        <v>74</v>
      </c>
      <c r="B2" s="2" t="str">
        <f xml:space="preserve"> "vcsa-psc1.acme.com"</f>
        <v>vcsa-psc1.acme.com</v>
      </c>
      <c r="C2" s="2" t="s">
        <v>78</v>
      </c>
    </row>
    <row r="3" spans="1:4" x14ac:dyDescent="0.55000000000000004">
      <c r="A3" s="2" t="s">
        <v>59</v>
      </c>
      <c r="B3" s="2" t="str">
        <f xml:space="preserve"> "vcsa-psc1.acme.com"</f>
        <v>vcsa-psc1.acme.com</v>
      </c>
      <c r="C3" s="2" t="s">
        <v>79</v>
      </c>
    </row>
    <row r="4" spans="1:4" x14ac:dyDescent="0.55000000000000004">
      <c r="A4" s="2" t="s">
        <v>54</v>
      </c>
      <c r="B4" s="8" t="s">
        <v>305</v>
      </c>
      <c r="C4" s="2" t="s">
        <v>80</v>
      </c>
    </row>
    <row r="5" spans="1:4" x14ac:dyDescent="0.55000000000000004">
      <c r="A5" s="2" t="s">
        <v>60</v>
      </c>
      <c r="B5" s="2" t="str">
        <f xml:space="preserve"> "static"</f>
        <v>static</v>
      </c>
      <c r="C5" s="2" t="s">
        <v>81</v>
      </c>
    </row>
    <row r="6" spans="1:4" x14ac:dyDescent="0.55000000000000004">
      <c r="A6" s="2" t="s">
        <v>61</v>
      </c>
      <c r="B6" s="2" t="str">
        <f xml:space="preserve"> "ipv4"</f>
        <v>ipv4</v>
      </c>
      <c r="C6" s="2" t="s">
        <v>82</v>
      </c>
    </row>
    <row r="7" spans="1:4" x14ac:dyDescent="0.55000000000000004">
      <c r="A7" s="2" t="s">
        <v>62</v>
      </c>
      <c r="B7" s="2">
        <v>24</v>
      </c>
      <c r="C7" s="2" t="s">
        <v>83</v>
      </c>
    </row>
    <row r="8" spans="1:4" x14ac:dyDescent="0.55000000000000004">
      <c r="A8" s="2" t="s">
        <v>63</v>
      </c>
      <c r="B8" s="2" t="s">
        <v>306</v>
      </c>
      <c r="C8" s="2" t="s">
        <v>84</v>
      </c>
    </row>
    <row r="9" spans="1:4" x14ac:dyDescent="0.55000000000000004">
      <c r="A9" s="2" t="s">
        <v>64</v>
      </c>
      <c r="B9" s="2" t="s">
        <v>314</v>
      </c>
      <c r="C9" s="2" t="s">
        <v>84</v>
      </c>
    </row>
    <row r="10" spans="1:4" x14ac:dyDescent="0.55000000000000004">
      <c r="A10" s="2" t="s">
        <v>65</v>
      </c>
      <c r="B10" s="2" t="s">
        <v>308</v>
      </c>
      <c r="C10" s="2" t="s">
        <v>84</v>
      </c>
    </row>
    <row r="11" spans="1:4" x14ac:dyDescent="0.55000000000000004">
      <c r="A11" s="2" t="s">
        <v>66</v>
      </c>
      <c r="B11" s="2" t="s">
        <v>309</v>
      </c>
      <c r="C11" s="2" t="s">
        <v>79</v>
      </c>
    </row>
    <row r="12" spans="1:4" x14ac:dyDescent="0.55000000000000004">
      <c r="A12" s="2" t="s">
        <v>67</v>
      </c>
      <c r="B12" s="2" t="str">
        <f xml:space="preserve"> "True"</f>
        <v>True</v>
      </c>
      <c r="C12" s="2" t="s">
        <v>85</v>
      </c>
    </row>
    <row r="13" spans="1:4" x14ac:dyDescent="0.55000000000000004">
      <c r="A13" s="2" t="s">
        <v>68</v>
      </c>
      <c r="B13" s="2" t="s">
        <v>55</v>
      </c>
      <c r="C13" s="2" t="s">
        <v>86</v>
      </c>
    </row>
    <row r="14" spans="1:4" ht="62.25" customHeight="1" x14ac:dyDescent="0.55000000000000004">
      <c r="A14" s="2" t="s">
        <v>69</v>
      </c>
      <c r="B14" s="2" t="s">
        <v>56</v>
      </c>
      <c r="C14" s="4" t="s">
        <v>93</v>
      </c>
    </row>
    <row r="15" spans="1:4" x14ac:dyDescent="0.55000000000000004">
      <c r="A15" s="2" t="s">
        <v>50</v>
      </c>
      <c r="B15" s="2" t="str">
        <f xml:space="preserve"> "ny-esx-1.acme.com"</f>
        <v>ny-esx-1.acme.com</v>
      </c>
      <c r="C15" s="2" t="s">
        <v>79</v>
      </c>
    </row>
    <row r="16" spans="1:4" x14ac:dyDescent="0.55000000000000004">
      <c r="A16" s="2" t="s">
        <v>70</v>
      </c>
      <c r="B16" s="2" t="str">
        <f xml:space="preserve"> "vcsa-vlan"</f>
        <v>vcsa-vlan</v>
      </c>
      <c r="C16" s="2" t="s">
        <v>87</v>
      </c>
      <c r="D16" s="2" t="s">
        <v>310</v>
      </c>
    </row>
    <row r="17" spans="1:4" x14ac:dyDescent="0.55000000000000004">
      <c r="A17" s="2" t="s">
        <v>51</v>
      </c>
      <c r="B17" s="2" t="str">
        <f xml:space="preserve"> "Datastore"</f>
        <v>Datastore</v>
      </c>
      <c r="C17" s="2" t="s">
        <v>88</v>
      </c>
    </row>
    <row r="18" spans="1:4" x14ac:dyDescent="0.55000000000000004">
      <c r="A18" s="2" t="s">
        <v>52</v>
      </c>
      <c r="B18" s="2" t="str">
        <f xml:space="preserve"> "root"</f>
        <v>root</v>
      </c>
      <c r="C18" s="2" t="s">
        <v>89</v>
      </c>
    </row>
    <row r="19" spans="1:4" x14ac:dyDescent="0.55000000000000004">
      <c r="A19" s="2" t="s">
        <v>53</v>
      </c>
      <c r="B19" s="2" t="str">
        <f xml:space="preserve"> "esxrootpw"</f>
        <v>esxrootpw</v>
      </c>
      <c r="C19" s="2" t="s">
        <v>80</v>
      </c>
    </row>
    <row r="20" spans="1:4" x14ac:dyDescent="0.55000000000000004">
      <c r="A20" s="2" t="s">
        <v>57</v>
      </c>
      <c r="B20" s="2" t="s">
        <v>58</v>
      </c>
      <c r="C20" s="2" t="s">
        <v>90</v>
      </c>
      <c r="D20" s="2" t="s">
        <v>95</v>
      </c>
    </row>
    <row r="21" spans="1:4" x14ac:dyDescent="0.55000000000000004">
      <c r="A21" s="2" t="s">
        <v>71</v>
      </c>
      <c r="B21" s="2" t="str">
        <f xml:space="preserve"> "acme-vm.com"</f>
        <v>acme-vm.com</v>
      </c>
      <c r="C21" s="2" t="s">
        <v>91</v>
      </c>
    </row>
    <row r="22" spans="1:4" x14ac:dyDescent="0.55000000000000004">
      <c r="A22" s="2" t="s">
        <v>72</v>
      </c>
      <c r="B22" s="2" t="s">
        <v>297</v>
      </c>
      <c r="C22" s="2" t="s">
        <v>92</v>
      </c>
    </row>
    <row r="23" spans="1:4" x14ac:dyDescent="0.55000000000000004">
      <c r="A23" s="2" t="s">
        <v>73</v>
      </c>
      <c r="B23" s="8" t="s">
        <v>305</v>
      </c>
      <c r="C23" s="2" t="s">
        <v>80</v>
      </c>
    </row>
    <row r="24" spans="1:4" x14ac:dyDescent="0.55000000000000004">
      <c r="A24" s="1" t="s">
        <v>76</v>
      </c>
      <c r="B24" s="2" t="s">
        <v>263</v>
      </c>
      <c r="C24" s="2" t="s">
        <v>265</v>
      </c>
    </row>
    <row r="25" spans="1:4" x14ac:dyDescent="0.55000000000000004">
      <c r="A25" s="2" t="s">
        <v>74</v>
      </c>
      <c r="B25" s="2" t="str">
        <f xml:space="preserve"> "vcsa-psc2.acme.com"</f>
        <v>vcsa-psc2.acme.com</v>
      </c>
      <c r="C25" s="2" t="s">
        <v>78</v>
      </c>
    </row>
    <row r="26" spans="1:4" x14ac:dyDescent="0.55000000000000004">
      <c r="A26" s="2" t="s">
        <v>59</v>
      </c>
      <c r="B26" s="2" t="str">
        <f xml:space="preserve"> "vcsa-psc2.acme.com"</f>
        <v>vcsa-psc2.acme.com</v>
      </c>
      <c r="C26" s="2" t="s">
        <v>79</v>
      </c>
    </row>
    <row r="27" spans="1:4" x14ac:dyDescent="0.55000000000000004">
      <c r="A27" s="2" t="s">
        <v>54</v>
      </c>
      <c r="B27" s="8" t="s">
        <v>305</v>
      </c>
      <c r="C27" s="2" t="s">
        <v>80</v>
      </c>
    </row>
    <row r="28" spans="1:4" x14ac:dyDescent="0.55000000000000004">
      <c r="A28" s="2" t="s">
        <v>60</v>
      </c>
      <c r="B28" s="2" t="str">
        <f xml:space="preserve"> "static"</f>
        <v>static</v>
      </c>
      <c r="C28" s="2" t="s">
        <v>81</v>
      </c>
    </row>
    <row r="29" spans="1:4" x14ac:dyDescent="0.55000000000000004">
      <c r="A29" s="2" t="s">
        <v>61</v>
      </c>
      <c r="B29" s="2" t="str">
        <f xml:space="preserve"> "ipv4"</f>
        <v>ipv4</v>
      </c>
      <c r="C29" s="2" t="s">
        <v>82</v>
      </c>
    </row>
    <row r="30" spans="1:4" x14ac:dyDescent="0.55000000000000004">
      <c r="A30" s="2" t="s">
        <v>62</v>
      </c>
      <c r="B30" s="2">
        <v>24</v>
      </c>
      <c r="C30" s="2" t="s">
        <v>83</v>
      </c>
    </row>
    <row r="31" spans="1:4" x14ac:dyDescent="0.55000000000000004">
      <c r="A31" s="2" t="s">
        <v>63</v>
      </c>
      <c r="B31" s="2" t="s">
        <v>311</v>
      </c>
      <c r="C31" s="2" t="s">
        <v>84</v>
      </c>
    </row>
    <row r="32" spans="1:4" x14ac:dyDescent="0.55000000000000004">
      <c r="A32" s="2" t="s">
        <v>64</v>
      </c>
      <c r="B32" s="2" t="s">
        <v>315</v>
      </c>
      <c r="C32" s="2" t="s">
        <v>84</v>
      </c>
    </row>
    <row r="33" spans="1:4" x14ac:dyDescent="0.55000000000000004">
      <c r="A33" s="2" t="s">
        <v>65</v>
      </c>
      <c r="B33" s="2" t="s">
        <v>313</v>
      </c>
      <c r="C33" s="2" t="s">
        <v>84</v>
      </c>
    </row>
    <row r="34" spans="1:4" x14ac:dyDescent="0.55000000000000004">
      <c r="A34" s="2" t="s">
        <v>66</v>
      </c>
      <c r="B34" s="2" t="s">
        <v>309</v>
      </c>
      <c r="C34" s="2" t="s">
        <v>79</v>
      </c>
    </row>
    <row r="35" spans="1:4" x14ac:dyDescent="0.55000000000000004">
      <c r="A35" s="2" t="s">
        <v>67</v>
      </c>
      <c r="B35" s="2" t="str">
        <f xml:space="preserve"> "True"</f>
        <v>True</v>
      </c>
      <c r="C35" s="2" t="s">
        <v>85</v>
      </c>
    </row>
    <row r="36" spans="1:4" x14ac:dyDescent="0.55000000000000004">
      <c r="A36" s="2" t="s">
        <v>68</v>
      </c>
      <c r="B36" s="2" t="s">
        <v>55</v>
      </c>
      <c r="C36" s="2" t="s">
        <v>86</v>
      </c>
    </row>
    <row r="37" spans="1:4" ht="62.25" customHeight="1" x14ac:dyDescent="0.55000000000000004">
      <c r="A37" s="2" t="s">
        <v>69</v>
      </c>
      <c r="B37" s="2" t="s">
        <v>56</v>
      </c>
      <c r="C37" s="4" t="s">
        <v>93</v>
      </c>
    </row>
    <row r="38" spans="1:4" x14ac:dyDescent="0.55000000000000004">
      <c r="A38" s="2" t="s">
        <v>50</v>
      </c>
      <c r="B38" s="2" t="str">
        <f xml:space="preserve"> "ca-esx-1.acme.com"</f>
        <v>ca-esx-1.acme.com</v>
      </c>
      <c r="C38" s="2" t="s">
        <v>79</v>
      </c>
    </row>
    <row r="39" spans="1:4" x14ac:dyDescent="0.55000000000000004">
      <c r="A39" s="2" t="s">
        <v>70</v>
      </c>
      <c r="B39" s="2" t="str">
        <f xml:space="preserve"> "vcsa-vlan"</f>
        <v>vcsa-vlan</v>
      </c>
      <c r="C39" s="2" t="s">
        <v>87</v>
      </c>
    </row>
    <row r="40" spans="1:4" x14ac:dyDescent="0.55000000000000004">
      <c r="A40" s="2" t="s">
        <v>51</v>
      </c>
      <c r="B40" s="2" t="str">
        <f xml:space="preserve"> "Datastore"</f>
        <v>Datastore</v>
      </c>
      <c r="C40" s="2" t="s">
        <v>88</v>
      </c>
    </row>
    <row r="41" spans="1:4" x14ac:dyDescent="0.55000000000000004">
      <c r="A41" s="2" t="s">
        <v>52</v>
      </c>
      <c r="B41" s="2" t="str">
        <f xml:space="preserve"> "root"</f>
        <v>root</v>
      </c>
      <c r="C41" s="2" t="s">
        <v>89</v>
      </c>
    </row>
    <row r="42" spans="1:4" x14ac:dyDescent="0.55000000000000004">
      <c r="A42" s="2" t="s">
        <v>53</v>
      </c>
      <c r="B42" s="2" t="str">
        <f xml:space="preserve"> "esxrootpw"</f>
        <v>esxrootpw</v>
      </c>
      <c r="C42" s="2" t="s">
        <v>80</v>
      </c>
    </row>
    <row r="43" spans="1:4" x14ac:dyDescent="0.55000000000000004">
      <c r="A43" s="2" t="s">
        <v>57</v>
      </c>
      <c r="B43" s="2" t="s">
        <v>58</v>
      </c>
      <c r="C43" s="2" t="s">
        <v>90</v>
      </c>
      <c r="D43" s="2" t="s">
        <v>95</v>
      </c>
    </row>
    <row r="44" spans="1:4" x14ac:dyDescent="0.55000000000000004">
      <c r="A44" s="2" t="s">
        <v>71</v>
      </c>
      <c r="B44" s="2" t="str">
        <f xml:space="preserve"> "acme-vm.com"</f>
        <v>acme-vm.com</v>
      </c>
      <c r="C44" s="2" t="s">
        <v>91</v>
      </c>
    </row>
    <row r="45" spans="1:4" x14ac:dyDescent="0.55000000000000004">
      <c r="A45" s="2" t="s">
        <v>72</v>
      </c>
      <c r="B45" s="2" t="s">
        <v>297</v>
      </c>
      <c r="C45" s="2" t="s">
        <v>92</v>
      </c>
    </row>
    <row r="46" spans="1:4" x14ac:dyDescent="0.55000000000000004">
      <c r="A46" s="2" t="s">
        <v>73</v>
      </c>
      <c r="B46" s="8" t="s">
        <v>305</v>
      </c>
      <c r="C46" s="2" t="s">
        <v>80</v>
      </c>
    </row>
    <row r="47" spans="1:4" x14ac:dyDescent="0.55000000000000004">
      <c r="A47" s="1" t="s">
        <v>77</v>
      </c>
      <c r="B47" s="2" t="s">
        <v>96</v>
      </c>
      <c r="C47" s="2" t="s">
        <v>265</v>
      </c>
    </row>
    <row r="48" spans="1:4" x14ac:dyDescent="0.55000000000000004">
      <c r="A48" s="2" t="s">
        <v>74</v>
      </c>
      <c r="B48" s="8" t="s">
        <v>284</v>
      </c>
      <c r="C48" s="2" t="s">
        <v>78</v>
      </c>
    </row>
    <row r="49" spans="1:3" x14ac:dyDescent="0.55000000000000004">
      <c r="A49" s="2" t="s">
        <v>59</v>
      </c>
      <c r="B49" s="8" t="s">
        <v>284</v>
      </c>
      <c r="C49" s="2" t="s">
        <v>79</v>
      </c>
    </row>
    <row r="50" spans="1:3" x14ac:dyDescent="0.55000000000000004">
      <c r="A50" s="2" t="s">
        <v>54</v>
      </c>
      <c r="B50" s="8" t="s">
        <v>305</v>
      </c>
      <c r="C50" s="2" t="s">
        <v>80</v>
      </c>
    </row>
    <row r="51" spans="1:3" x14ac:dyDescent="0.55000000000000004">
      <c r="A51" s="2" t="s">
        <v>60</v>
      </c>
      <c r="B51" s="2" t="str">
        <f xml:space="preserve"> "static"</f>
        <v>static</v>
      </c>
      <c r="C51" s="2" t="s">
        <v>81</v>
      </c>
    </row>
    <row r="52" spans="1:3" x14ac:dyDescent="0.55000000000000004">
      <c r="A52" s="2" t="s">
        <v>61</v>
      </c>
      <c r="B52" s="2" t="str">
        <f xml:space="preserve"> "ipv4"</f>
        <v>ipv4</v>
      </c>
      <c r="C52" s="2" t="s">
        <v>82</v>
      </c>
    </row>
    <row r="53" spans="1:3" x14ac:dyDescent="0.55000000000000004">
      <c r="A53" s="2" t="s">
        <v>62</v>
      </c>
      <c r="B53" s="2">
        <v>24</v>
      </c>
      <c r="C53" s="2" t="s">
        <v>83</v>
      </c>
    </row>
    <row r="54" spans="1:3" x14ac:dyDescent="0.55000000000000004">
      <c r="A54" s="2" t="s">
        <v>63</v>
      </c>
      <c r="B54" s="2" t="s">
        <v>307</v>
      </c>
      <c r="C54" s="2" t="s">
        <v>84</v>
      </c>
    </row>
    <row r="55" spans="1:3" x14ac:dyDescent="0.55000000000000004">
      <c r="A55" s="2" t="s">
        <v>64</v>
      </c>
      <c r="B55" s="2" t="s">
        <v>314</v>
      </c>
      <c r="C55" s="2" t="s">
        <v>84</v>
      </c>
    </row>
    <row r="56" spans="1:3" x14ac:dyDescent="0.55000000000000004">
      <c r="A56" s="2" t="s">
        <v>65</v>
      </c>
      <c r="B56" s="2" t="s">
        <v>308</v>
      </c>
      <c r="C56" s="2" t="s">
        <v>84</v>
      </c>
    </row>
    <row r="57" spans="1:3" x14ac:dyDescent="0.55000000000000004">
      <c r="A57" s="2" t="s">
        <v>66</v>
      </c>
      <c r="B57" s="2" t="s">
        <v>309</v>
      </c>
      <c r="C57" s="2" t="s">
        <v>79</v>
      </c>
    </row>
    <row r="58" spans="1:3" x14ac:dyDescent="0.55000000000000004">
      <c r="A58" s="2" t="s">
        <v>67</v>
      </c>
      <c r="B58" s="2" t="str">
        <f xml:space="preserve"> "True"</f>
        <v>True</v>
      </c>
      <c r="C58" s="2" t="s">
        <v>85</v>
      </c>
    </row>
    <row r="59" spans="1:3" x14ac:dyDescent="0.55000000000000004">
      <c r="A59" s="2" t="s">
        <v>68</v>
      </c>
      <c r="B59" s="2" t="s">
        <v>55</v>
      </c>
      <c r="C59" s="2" t="s">
        <v>86</v>
      </c>
    </row>
    <row r="60" spans="1:3" ht="62.25" customHeight="1" x14ac:dyDescent="0.55000000000000004">
      <c r="A60" s="2" t="s">
        <v>69</v>
      </c>
      <c r="B60" s="2" t="s">
        <v>94</v>
      </c>
      <c r="C60" s="4" t="s">
        <v>93</v>
      </c>
    </row>
    <row r="61" spans="1:3" x14ac:dyDescent="0.55000000000000004">
      <c r="A61" s="2" t="s">
        <v>50</v>
      </c>
      <c r="B61" s="2" t="str">
        <f xml:space="preserve"> "ny-esx-1.acme.com"</f>
        <v>ny-esx-1.acme.com</v>
      </c>
      <c r="C61" s="2" t="s">
        <v>79</v>
      </c>
    </row>
    <row r="62" spans="1:3" x14ac:dyDescent="0.55000000000000004">
      <c r="A62" s="2" t="s">
        <v>70</v>
      </c>
      <c r="B62" s="2" t="str">
        <f xml:space="preserve"> "vcsa-vlan"</f>
        <v>vcsa-vlan</v>
      </c>
      <c r="C62" s="2" t="s">
        <v>87</v>
      </c>
    </row>
    <row r="63" spans="1:3" x14ac:dyDescent="0.55000000000000004">
      <c r="A63" s="2" t="s">
        <v>51</v>
      </c>
      <c r="B63" s="2" t="str">
        <f xml:space="preserve"> "Datastore"</f>
        <v>Datastore</v>
      </c>
      <c r="C63" s="2" t="s">
        <v>88</v>
      </c>
    </row>
    <row r="64" spans="1:3" x14ac:dyDescent="0.55000000000000004">
      <c r="A64" s="2" t="s">
        <v>52</v>
      </c>
      <c r="B64" s="2" t="str">
        <f xml:space="preserve"> "root"</f>
        <v>root</v>
      </c>
      <c r="C64" s="2" t="s">
        <v>89</v>
      </c>
    </row>
    <row r="65" spans="1:4" x14ac:dyDescent="0.55000000000000004">
      <c r="A65" s="2" t="s">
        <v>53</v>
      </c>
      <c r="B65" s="2" t="str">
        <f xml:space="preserve"> "esxrootpw"</f>
        <v>esxrootpw</v>
      </c>
      <c r="C65" s="2" t="s">
        <v>80</v>
      </c>
    </row>
    <row r="66" spans="1:4" x14ac:dyDescent="0.55000000000000004">
      <c r="A66" s="2" t="s">
        <v>57</v>
      </c>
      <c r="B66" s="2" t="str">
        <f xml:space="preserve"> "vcsa-psc1.acme.com"</f>
        <v>vcsa-psc1.acme.com</v>
      </c>
      <c r="C66" s="2" t="s">
        <v>90</v>
      </c>
      <c r="D66" s="2" t="s">
        <v>95</v>
      </c>
    </row>
    <row r="67" spans="1:4" x14ac:dyDescent="0.55000000000000004">
      <c r="A67" s="2" t="s">
        <v>71</v>
      </c>
      <c r="B67" s="2" t="str">
        <f xml:space="preserve"> "acme-vm.com"</f>
        <v>acme-vm.com</v>
      </c>
      <c r="C67" s="2" t="s">
        <v>91</v>
      </c>
    </row>
    <row r="68" spans="1:4" x14ac:dyDescent="0.55000000000000004">
      <c r="A68" s="2" t="s">
        <v>72</v>
      </c>
      <c r="B68" s="2" t="s">
        <v>297</v>
      </c>
      <c r="C68" s="2" t="s">
        <v>92</v>
      </c>
    </row>
    <row r="69" spans="1:4" x14ac:dyDescent="0.55000000000000004">
      <c r="A69" s="2" t="s">
        <v>73</v>
      </c>
      <c r="B69" s="8" t="s">
        <v>305</v>
      </c>
      <c r="C69" s="2" t="s">
        <v>80</v>
      </c>
    </row>
    <row r="70" spans="1:4" x14ac:dyDescent="0.55000000000000004">
      <c r="A70" s="1" t="s">
        <v>98</v>
      </c>
      <c r="B70" s="2" t="s">
        <v>263</v>
      </c>
      <c r="C70" s="2" t="s">
        <v>265</v>
      </c>
    </row>
    <row r="71" spans="1:4" x14ac:dyDescent="0.55000000000000004">
      <c r="A71" s="2" t="s">
        <v>74</v>
      </c>
      <c r="B71" s="8" t="s">
        <v>285</v>
      </c>
      <c r="C71" s="2" t="s">
        <v>78</v>
      </c>
    </row>
    <row r="72" spans="1:4" x14ac:dyDescent="0.55000000000000004">
      <c r="A72" s="2" t="s">
        <v>59</v>
      </c>
      <c r="B72" s="8" t="s">
        <v>285</v>
      </c>
      <c r="C72" s="2" t="s">
        <v>79</v>
      </c>
    </row>
    <row r="73" spans="1:4" x14ac:dyDescent="0.55000000000000004">
      <c r="A73" s="2" t="s">
        <v>54</v>
      </c>
      <c r="B73" s="8" t="s">
        <v>305</v>
      </c>
      <c r="C73" s="2" t="s">
        <v>80</v>
      </c>
    </row>
    <row r="74" spans="1:4" x14ac:dyDescent="0.55000000000000004">
      <c r="A74" s="2" t="s">
        <v>60</v>
      </c>
      <c r="B74" s="2" t="str">
        <f xml:space="preserve"> "static"</f>
        <v>static</v>
      </c>
      <c r="C74" s="2" t="s">
        <v>81</v>
      </c>
    </row>
    <row r="75" spans="1:4" x14ac:dyDescent="0.55000000000000004">
      <c r="A75" s="2" t="s">
        <v>61</v>
      </c>
      <c r="B75" s="2" t="str">
        <f xml:space="preserve"> "ipv4"</f>
        <v>ipv4</v>
      </c>
      <c r="C75" s="2" t="s">
        <v>82</v>
      </c>
    </row>
    <row r="76" spans="1:4" x14ac:dyDescent="0.55000000000000004">
      <c r="A76" s="2" t="s">
        <v>62</v>
      </c>
      <c r="B76" s="2">
        <v>24</v>
      </c>
      <c r="C76" s="2" t="s">
        <v>83</v>
      </c>
    </row>
    <row r="77" spans="1:4" x14ac:dyDescent="0.55000000000000004">
      <c r="A77" s="2" t="s">
        <v>63</v>
      </c>
      <c r="B77" s="2" t="s">
        <v>312</v>
      </c>
      <c r="C77" s="2" t="s">
        <v>84</v>
      </c>
    </row>
    <row r="78" spans="1:4" x14ac:dyDescent="0.55000000000000004">
      <c r="A78" s="2" t="s">
        <v>64</v>
      </c>
      <c r="B78" s="2" t="s">
        <v>315</v>
      </c>
      <c r="C78" s="2" t="s">
        <v>84</v>
      </c>
    </row>
    <row r="79" spans="1:4" x14ac:dyDescent="0.55000000000000004">
      <c r="A79" s="2" t="s">
        <v>65</v>
      </c>
      <c r="B79" s="2" t="s">
        <v>313</v>
      </c>
      <c r="C79" s="2" t="s">
        <v>84</v>
      </c>
    </row>
    <row r="80" spans="1:4" x14ac:dyDescent="0.55000000000000004">
      <c r="A80" s="2" t="s">
        <v>66</v>
      </c>
      <c r="B80" s="2" t="s">
        <v>309</v>
      </c>
      <c r="C80" s="2" t="s">
        <v>79</v>
      </c>
    </row>
    <row r="81" spans="1:4" x14ac:dyDescent="0.55000000000000004">
      <c r="A81" s="2" t="s">
        <v>67</v>
      </c>
      <c r="B81" s="2" t="str">
        <f xml:space="preserve"> "True"</f>
        <v>True</v>
      </c>
      <c r="C81" s="2" t="s">
        <v>85</v>
      </c>
    </row>
    <row r="82" spans="1:4" x14ac:dyDescent="0.55000000000000004">
      <c r="A82" s="2" t="s">
        <v>68</v>
      </c>
      <c r="B82" s="2" t="s">
        <v>55</v>
      </c>
      <c r="C82" s="2" t="s">
        <v>86</v>
      </c>
    </row>
    <row r="83" spans="1:4" ht="57.6" x14ac:dyDescent="0.55000000000000004">
      <c r="A83" s="2" t="s">
        <v>69</v>
      </c>
      <c r="B83" s="2" t="s">
        <v>94</v>
      </c>
      <c r="C83" s="4" t="s">
        <v>93</v>
      </c>
    </row>
    <row r="84" spans="1:4" x14ac:dyDescent="0.55000000000000004">
      <c r="A84" s="2" t="s">
        <v>50</v>
      </c>
      <c r="B84" s="2" t="str">
        <f xml:space="preserve"> "ca-esx-1.acme.com"</f>
        <v>ca-esx-1.acme.com</v>
      </c>
      <c r="C84" s="2" t="s">
        <v>79</v>
      </c>
    </row>
    <row r="85" spans="1:4" x14ac:dyDescent="0.55000000000000004">
      <c r="A85" s="2" t="s">
        <v>70</v>
      </c>
      <c r="B85" s="2" t="str">
        <f xml:space="preserve"> "vcsa-vlan"</f>
        <v>vcsa-vlan</v>
      </c>
      <c r="C85" s="2" t="s">
        <v>87</v>
      </c>
    </row>
    <row r="86" spans="1:4" x14ac:dyDescent="0.55000000000000004">
      <c r="A86" s="2" t="s">
        <v>51</v>
      </c>
      <c r="B86" s="2" t="str">
        <f xml:space="preserve"> "Datastore"</f>
        <v>Datastore</v>
      </c>
      <c r="C86" s="2" t="s">
        <v>88</v>
      </c>
    </row>
    <row r="87" spans="1:4" x14ac:dyDescent="0.55000000000000004">
      <c r="A87" s="2" t="s">
        <v>52</v>
      </c>
      <c r="B87" s="2" t="str">
        <f xml:space="preserve"> "root"</f>
        <v>root</v>
      </c>
      <c r="C87" s="2" t="s">
        <v>89</v>
      </c>
    </row>
    <row r="88" spans="1:4" x14ac:dyDescent="0.55000000000000004">
      <c r="A88" s="2" t="s">
        <v>53</v>
      </c>
      <c r="B88" s="2" t="str">
        <f xml:space="preserve"> "esxrootpw"</f>
        <v>esxrootpw</v>
      </c>
      <c r="C88" s="2" t="s">
        <v>80</v>
      </c>
    </row>
    <row r="89" spans="1:4" x14ac:dyDescent="0.55000000000000004">
      <c r="A89" s="2" t="s">
        <v>57</v>
      </c>
      <c r="B89" s="2" t="str">
        <f xml:space="preserve"> "vcsa-psc2.acme.com"</f>
        <v>vcsa-psc2.acme.com</v>
      </c>
      <c r="C89" s="2" t="s">
        <v>90</v>
      </c>
      <c r="D89" s="2" t="s">
        <v>95</v>
      </c>
    </row>
    <row r="90" spans="1:4" x14ac:dyDescent="0.55000000000000004">
      <c r="A90" s="2" t="s">
        <v>71</v>
      </c>
      <c r="B90" s="2" t="str">
        <f xml:space="preserve"> "acme-vm.com"</f>
        <v>acme-vm.com</v>
      </c>
      <c r="C90" s="2" t="s">
        <v>91</v>
      </c>
    </row>
    <row r="91" spans="1:4" x14ac:dyDescent="0.55000000000000004">
      <c r="A91" s="2" t="s">
        <v>72</v>
      </c>
      <c r="B91" s="2" t="s">
        <v>297</v>
      </c>
      <c r="C91" s="2" t="s">
        <v>92</v>
      </c>
    </row>
    <row r="92" spans="1:4" x14ac:dyDescent="0.55000000000000004">
      <c r="A92" s="2" t="s">
        <v>73</v>
      </c>
      <c r="B92" s="8" t="s">
        <v>305</v>
      </c>
      <c r="C92" s="2" t="s">
        <v>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ColWidth="9.15625" defaultRowHeight="14.4" x14ac:dyDescent="0.55000000000000004"/>
  <cols>
    <col min="1" max="1" width="8.26171875" style="2" bestFit="1" customWidth="1"/>
    <col min="2" max="2" width="27.41796875" style="2" bestFit="1" customWidth="1"/>
    <col min="3" max="3" width="8.41796875" style="2" bestFit="1" customWidth="1"/>
    <col min="4" max="4" width="15.41796875" style="2" bestFit="1" customWidth="1"/>
    <col min="5" max="5" width="16.68359375" style="2" bestFit="1" customWidth="1"/>
    <col min="6" max="16384" width="9.15625" style="2"/>
  </cols>
  <sheetData>
    <row r="1" spans="1:5" x14ac:dyDescent="0.55000000000000004">
      <c r="A1" s="1" t="s">
        <v>4</v>
      </c>
      <c r="B1" s="1" t="s">
        <v>5</v>
      </c>
      <c r="C1" s="1" t="s">
        <v>215</v>
      </c>
      <c r="D1" s="1" t="s">
        <v>225</v>
      </c>
    </row>
    <row r="2" spans="1:5" x14ac:dyDescent="0.55000000000000004">
      <c r="A2" s="5" t="s">
        <v>45</v>
      </c>
      <c r="B2" s="2" t="s">
        <v>317</v>
      </c>
      <c r="C2" s="2" t="s">
        <v>282</v>
      </c>
      <c r="D2" s="8" t="s">
        <v>284</v>
      </c>
      <c r="E2" s="2" t="s">
        <v>227</v>
      </c>
    </row>
    <row r="3" spans="1:5" x14ac:dyDescent="0.55000000000000004">
      <c r="A3" s="5">
        <v>1.1000000000000001</v>
      </c>
      <c r="B3" s="2" t="s">
        <v>318</v>
      </c>
      <c r="C3" s="2" t="s">
        <v>282</v>
      </c>
      <c r="D3" s="8" t="s">
        <v>284</v>
      </c>
      <c r="E3" s="2" t="s">
        <v>227</v>
      </c>
    </row>
    <row r="4" spans="1:5" x14ac:dyDescent="0.55000000000000004">
      <c r="A4" s="5">
        <v>1.2</v>
      </c>
      <c r="B4" s="2" t="s">
        <v>319</v>
      </c>
      <c r="C4" s="2" t="s">
        <v>282</v>
      </c>
      <c r="D4" s="8" t="s">
        <v>284</v>
      </c>
      <c r="E4" s="2" t="s">
        <v>227</v>
      </c>
    </row>
    <row r="5" spans="1:5" x14ac:dyDescent="0.55000000000000004">
      <c r="A5" s="5">
        <v>1.3</v>
      </c>
      <c r="B5" s="2" t="s">
        <v>320</v>
      </c>
      <c r="C5" s="2" t="s">
        <v>282</v>
      </c>
      <c r="D5" s="8" t="s">
        <v>284</v>
      </c>
      <c r="E5" s="2" t="s">
        <v>227</v>
      </c>
    </row>
    <row r="6" spans="1:5" x14ac:dyDescent="0.55000000000000004">
      <c r="A6" s="5">
        <v>1.4</v>
      </c>
      <c r="B6" s="2" t="s">
        <v>322</v>
      </c>
      <c r="C6" s="2" t="s">
        <v>282</v>
      </c>
      <c r="D6" s="8" t="s">
        <v>284</v>
      </c>
      <c r="E6" s="2" t="s">
        <v>227</v>
      </c>
    </row>
    <row r="7" spans="1:5" x14ac:dyDescent="0.55000000000000004">
      <c r="A7" s="5">
        <v>1.5</v>
      </c>
      <c r="B7" s="2" t="s">
        <v>321</v>
      </c>
      <c r="C7" s="2" t="s">
        <v>282</v>
      </c>
      <c r="D7" s="8" t="s">
        <v>284</v>
      </c>
      <c r="E7" s="2" t="s">
        <v>227</v>
      </c>
    </row>
    <row r="8" spans="1:5" x14ac:dyDescent="0.55000000000000004">
      <c r="A8" s="5">
        <v>1.6</v>
      </c>
      <c r="B8" s="2" t="s">
        <v>323</v>
      </c>
      <c r="C8" s="2" t="s">
        <v>282</v>
      </c>
      <c r="D8" s="8" t="s">
        <v>284</v>
      </c>
      <c r="E8" s="2" t="s">
        <v>227</v>
      </c>
    </row>
    <row r="9" spans="1:5" x14ac:dyDescent="0.55000000000000004">
      <c r="A9" s="6">
        <v>9.9</v>
      </c>
      <c r="B9" s="2" t="s">
        <v>316</v>
      </c>
      <c r="C9" s="2" t="s">
        <v>282</v>
      </c>
      <c r="D9" s="8" t="s">
        <v>284</v>
      </c>
      <c r="E9" s="2" t="s">
        <v>227</v>
      </c>
    </row>
    <row r="10" spans="1:5" x14ac:dyDescent="0.55000000000000004">
      <c r="A10" s="5" t="s">
        <v>45</v>
      </c>
      <c r="B10" s="2" t="s">
        <v>317</v>
      </c>
      <c r="C10" s="2" t="s">
        <v>283</v>
      </c>
      <c r="D10" s="8" t="s">
        <v>285</v>
      </c>
      <c r="E10" s="2" t="s">
        <v>227</v>
      </c>
    </row>
    <row r="11" spans="1:5" x14ac:dyDescent="0.55000000000000004">
      <c r="A11" s="5">
        <v>1.1000000000000001</v>
      </c>
      <c r="B11" s="2" t="s">
        <v>318</v>
      </c>
      <c r="C11" s="2" t="s">
        <v>283</v>
      </c>
      <c r="D11" s="8" t="s">
        <v>285</v>
      </c>
      <c r="E11" s="2" t="s">
        <v>227</v>
      </c>
    </row>
    <row r="12" spans="1:5" x14ac:dyDescent="0.55000000000000004">
      <c r="A12" s="5">
        <v>1.2</v>
      </c>
      <c r="B12" s="2" t="s">
        <v>319</v>
      </c>
      <c r="C12" s="2" t="s">
        <v>283</v>
      </c>
      <c r="D12" s="8" t="s">
        <v>285</v>
      </c>
      <c r="E12" s="2" t="s">
        <v>227</v>
      </c>
    </row>
    <row r="13" spans="1:5" x14ac:dyDescent="0.55000000000000004">
      <c r="A13" s="5">
        <v>1.3</v>
      </c>
      <c r="B13" s="2" t="s">
        <v>320</v>
      </c>
      <c r="C13" s="2" t="s">
        <v>283</v>
      </c>
      <c r="D13" s="8" t="s">
        <v>285</v>
      </c>
      <c r="E13" s="2" t="s">
        <v>227</v>
      </c>
    </row>
    <row r="14" spans="1:5" x14ac:dyDescent="0.55000000000000004">
      <c r="A14" s="5">
        <v>1.4</v>
      </c>
      <c r="B14" s="2" t="s">
        <v>322</v>
      </c>
      <c r="C14" s="2" t="s">
        <v>283</v>
      </c>
      <c r="D14" s="8" t="s">
        <v>285</v>
      </c>
      <c r="E14" s="2" t="s">
        <v>227</v>
      </c>
    </row>
    <row r="15" spans="1:5" x14ac:dyDescent="0.55000000000000004">
      <c r="A15" s="5">
        <v>1.5</v>
      </c>
      <c r="B15" s="2" t="s">
        <v>321</v>
      </c>
      <c r="C15" s="2" t="s">
        <v>283</v>
      </c>
      <c r="D15" s="8" t="s">
        <v>285</v>
      </c>
      <c r="E15" s="2" t="s">
        <v>227</v>
      </c>
    </row>
    <row r="16" spans="1:5" x14ac:dyDescent="0.55000000000000004">
      <c r="A16" s="5">
        <v>1.6</v>
      </c>
      <c r="B16" s="2" t="s">
        <v>323</v>
      </c>
      <c r="C16" s="2" t="s">
        <v>283</v>
      </c>
      <c r="D16" s="8" t="s">
        <v>285</v>
      </c>
      <c r="E16" s="2" t="s">
        <v>227</v>
      </c>
    </row>
    <row r="17" spans="1:5" x14ac:dyDescent="0.55000000000000004">
      <c r="A17" s="6">
        <v>9.9</v>
      </c>
      <c r="B17" s="2" t="s">
        <v>316</v>
      </c>
      <c r="C17" s="2" t="s">
        <v>283</v>
      </c>
      <c r="D17" s="8" t="s">
        <v>285</v>
      </c>
      <c r="E17" s="2" t="s">
        <v>227</v>
      </c>
    </row>
  </sheetData>
  <sortState ref="B2:B1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ColWidth="9.15625" defaultRowHeight="14.4" x14ac:dyDescent="0.55000000000000004"/>
  <cols>
    <col min="1" max="1" width="8" style="2" bestFit="1" customWidth="1"/>
    <col min="2" max="2" width="7.41796875" style="2" bestFit="1" customWidth="1"/>
    <col min="3" max="3" width="17.578125" style="2" bestFit="1" customWidth="1"/>
    <col min="4" max="4" width="22" style="2" bestFit="1" customWidth="1"/>
    <col min="5" max="5" width="8" style="2" bestFit="1" customWidth="1"/>
    <col min="6" max="6" width="57.26171875" style="2" bestFit="1" customWidth="1"/>
    <col min="7" max="16384" width="9.15625" style="2"/>
  </cols>
  <sheetData>
    <row r="1" spans="1:6" x14ac:dyDescent="0.55000000000000004">
      <c r="A1" s="1" t="s">
        <v>3</v>
      </c>
      <c r="B1" s="1" t="s">
        <v>1</v>
      </c>
      <c r="C1" s="1" t="s">
        <v>2</v>
      </c>
      <c r="D1" s="1" t="s">
        <v>0</v>
      </c>
      <c r="E1" s="1" t="s">
        <v>225</v>
      </c>
    </row>
    <row r="2" spans="1:6" x14ac:dyDescent="0.55000000000000004">
      <c r="A2" s="6" t="s">
        <v>324</v>
      </c>
      <c r="B2" s="2" t="s">
        <v>326</v>
      </c>
      <c r="C2" s="2" t="s">
        <v>330</v>
      </c>
      <c r="D2" s="2" t="s">
        <v>333</v>
      </c>
      <c r="E2" s="2" t="s">
        <v>226</v>
      </c>
      <c r="F2" s="2" t="s">
        <v>229</v>
      </c>
    </row>
    <row r="3" spans="1:6" x14ac:dyDescent="0.55000000000000004">
      <c r="A3" s="6" t="s">
        <v>325</v>
      </c>
      <c r="B3" s="2" t="s">
        <v>327</v>
      </c>
      <c r="C3" s="2" t="s">
        <v>378</v>
      </c>
      <c r="D3" s="2" t="s">
        <v>334</v>
      </c>
      <c r="E3" s="2" t="s">
        <v>226</v>
      </c>
      <c r="F3" s="2" t="s">
        <v>229</v>
      </c>
    </row>
    <row r="4" spans="1:6" x14ac:dyDescent="0.55000000000000004">
      <c r="A4" s="2" t="s">
        <v>336</v>
      </c>
      <c r="B4" s="2" t="s">
        <v>328</v>
      </c>
      <c r="C4" s="2" t="s">
        <v>379</v>
      </c>
      <c r="D4" s="2" t="s">
        <v>335</v>
      </c>
      <c r="E4" s="2" t="s">
        <v>226</v>
      </c>
      <c r="F4" s="2" t="s">
        <v>229</v>
      </c>
    </row>
    <row r="5" spans="1:6" x14ac:dyDescent="0.55000000000000004">
      <c r="A5" s="2" t="s">
        <v>337</v>
      </c>
      <c r="B5" s="2" t="s">
        <v>329</v>
      </c>
      <c r="C5" s="2" t="s">
        <v>380</v>
      </c>
      <c r="D5" s="2" t="s">
        <v>346</v>
      </c>
      <c r="E5" s="2" t="s">
        <v>226</v>
      </c>
      <c r="F5" s="2" t="s">
        <v>229</v>
      </c>
    </row>
    <row r="6" spans="1:6" x14ac:dyDescent="0.55000000000000004">
      <c r="A6" s="6" t="s">
        <v>13</v>
      </c>
      <c r="B6" s="2" t="s">
        <v>384</v>
      </c>
      <c r="C6" s="2" t="s">
        <v>381</v>
      </c>
      <c r="D6" s="2" t="s">
        <v>40</v>
      </c>
      <c r="E6" s="2" t="s">
        <v>226</v>
      </c>
      <c r="F6" s="2" t="s">
        <v>229</v>
      </c>
    </row>
    <row r="7" spans="1:6" x14ac:dyDescent="0.55000000000000004">
      <c r="A7" s="6" t="s">
        <v>14</v>
      </c>
      <c r="B7" s="2" t="s">
        <v>384</v>
      </c>
      <c r="C7" s="2" t="s">
        <v>381</v>
      </c>
      <c r="D7" s="2" t="s">
        <v>41</v>
      </c>
      <c r="E7" s="2" t="s">
        <v>226</v>
      </c>
      <c r="F7" s="2" t="s">
        <v>229</v>
      </c>
    </row>
    <row r="8" spans="1:6" x14ac:dyDescent="0.55000000000000004">
      <c r="A8" s="6" t="s">
        <v>22</v>
      </c>
      <c r="B8" s="2" t="s">
        <v>342</v>
      </c>
      <c r="C8" s="2" t="s">
        <v>37</v>
      </c>
      <c r="D8" s="2" t="s">
        <v>333</v>
      </c>
      <c r="E8" s="2" t="s">
        <v>226</v>
      </c>
      <c r="F8" s="2" t="s">
        <v>229</v>
      </c>
    </row>
    <row r="9" spans="1:6" x14ac:dyDescent="0.55000000000000004">
      <c r="A9" s="6" t="s">
        <v>11</v>
      </c>
      <c r="B9" s="2" t="s">
        <v>343</v>
      </c>
      <c r="C9" s="2" t="s">
        <v>38</v>
      </c>
      <c r="D9" s="2" t="s">
        <v>334</v>
      </c>
      <c r="E9" s="2" t="s">
        <v>226</v>
      </c>
      <c r="F9" s="2" t="s">
        <v>229</v>
      </c>
    </row>
    <row r="10" spans="1:6" x14ac:dyDescent="0.55000000000000004">
      <c r="A10" s="6" t="s">
        <v>23</v>
      </c>
      <c r="B10" s="2" t="s">
        <v>344</v>
      </c>
      <c r="C10" s="2" t="s">
        <v>382</v>
      </c>
      <c r="D10" s="2" t="s">
        <v>335</v>
      </c>
      <c r="E10" s="2" t="s">
        <v>226</v>
      </c>
      <c r="F10" s="2" t="s">
        <v>229</v>
      </c>
    </row>
    <row r="11" spans="1:6" x14ac:dyDescent="0.55000000000000004">
      <c r="A11" s="6" t="s">
        <v>339</v>
      </c>
      <c r="B11" s="2" t="s">
        <v>345</v>
      </c>
      <c r="C11" s="2" t="s">
        <v>383</v>
      </c>
      <c r="D11" s="2" t="s">
        <v>346</v>
      </c>
      <c r="E11" s="2" t="s">
        <v>226</v>
      </c>
      <c r="F11" s="2" t="s">
        <v>229</v>
      </c>
    </row>
    <row r="12" spans="1:6" x14ac:dyDescent="0.55000000000000004">
      <c r="A12" s="6" t="s">
        <v>341</v>
      </c>
      <c r="B12" s="2" t="s">
        <v>384</v>
      </c>
      <c r="C12" s="2" t="s">
        <v>381</v>
      </c>
      <c r="D12" s="2" t="s">
        <v>40</v>
      </c>
      <c r="E12" s="2" t="s">
        <v>226</v>
      </c>
      <c r="F12" s="2" t="s">
        <v>229</v>
      </c>
    </row>
    <row r="13" spans="1:6" x14ac:dyDescent="0.55000000000000004">
      <c r="A13" s="6" t="s">
        <v>340</v>
      </c>
      <c r="B13" s="2" t="s">
        <v>384</v>
      </c>
      <c r="C13" s="2" t="s">
        <v>381</v>
      </c>
      <c r="D13" s="2" t="s">
        <v>41</v>
      </c>
      <c r="E13" s="2" t="s">
        <v>226</v>
      </c>
      <c r="F13" s="2" t="s">
        <v>229</v>
      </c>
    </row>
    <row r="14" spans="1:6" x14ac:dyDescent="0.55000000000000004">
      <c r="A14" s="6" t="s">
        <v>15</v>
      </c>
      <c r="B14" s="2" t="s">
        <v>347</v>
      </c>
      <c r="C14" s="2" t="s">
        <v>331</v>
      </c>
      <c r="D14" s="2" t="s">
        <v>333</v>
      </c>
      <c r="E14" s="2" t="s">
        <v>226</v>
      </c>
      <c r="F14" s="2" t="s">
        <v>229</v>
      </c>
    </row>
    <row r="15" spans="1:6" x14ac:dyDescent="0.55000000000000004">
      <c r="A15" s="6" t="s">
        <v>16</v>
      </c>
      <c r="B15" s="2" t="s">
        <v>348</v>
      </c>
      <c r="C15" s="2" t="s">
        <v>385</v>
      </c>
      <c r="D15" s="2" t="s">
        <v>334</v>
      </c>
      <c r="E15" s="2" t="s">
        <v>226</v>
      </c>
      <c r="F15" s="2" t="s">
        <v>229</v>
      </c>
    </row>
    <row r="16" spans="1:6" x14ac:dyDescent="0.55000000000000004">
      <c r="A16" s="6" t="s">
        <v>17</v>
      </c>
      <c r="B16" s="2" t="s">
        <v>349</v>
      </c>
      <c r="C16" s="2" t="s">
        <v>39</v>
      </c>
      <c r="D16" s="2" t="s">
        <v>335</v>
      </c>
      <c r="E16" s="2" t="s">
        <v>226</v>
      </c>
      <c r="F16" s="2" t="s">
        <v>229</v>
      </c>
    </row>
    <row r="17" spans="1:6" x14ac:dyDescent="0.55000000000000004">
      <c r="A17" s="6" t="s">
        <v>24</v>
      </c>
      <c r="B17" s="2" t="s">
        <v>350</v>
      </c>
      <c r="C17" s="2" t="s">
        <v>386</v>
      </c>
      <c r="D17" s="2" t="s">
        <v>346</v>
      </c>
      <c r="E17" s="2" t="s">
        <v>226</v>
      </c>
      <c r="F17" s="2" t="s">
        <v>229</v>
      </c>
    </row>
    <row r="18" spans="1:6" x14ac:dyDescent="0.55000000000000004">
      <c r="A18" s="6" t="s">
        <v>25</v>
      </c>
      <c r="B18" s="2" t="s">
        <v>384</v>
      </c>
      <c r="C18" s="2" t="s">
        <v>381</v>
      </c>
      <c r="D18" s="2" t="s">
        <v>40</v>
      </c>
      <c r="E18" s="2" t="s">
        <v>226</v>
      </c>
      <c r="F18" s="2" t="s">
        <v>229</v>
      </c>
    </row>
    <row r="19" spans="1:6" x14ac:dyDescent="0.55000000000000004">
      <c r="A19" s="6" t="s">
        <v>26</v>
      </c>
      <c r="B19" s="2" t="s">
        <v>384</v>
      </c>
      <c r="C19" s="2" t="s">
        <v>381</v>
      </c>
      <c r="D19" s="2" t="s">
        <v>41</v>
      </c>
      <c r="E19" s="2" t="s">
        <v>226</v>
      </c>
      <c r="F19" s="2" t="s">
        <v>229</v>
      </c>
    </row>
    <row r="20" spans="1:6" x14ac:dyDescent="0.55000000000000004">
      <c r="A20" s="6" t="s">
        <v>18</v>
      </c>
      <c r="B20" s="2" t="s">
        <v>351</v>
      </c>
      <c r="C20" s="2" t="s">
        <v>332</v>
      </c>
      <c r="D20" s="2" t="s">
        <v>333</v>
      </c>
      <c r="E20" s="2" t="s">
        <v>226</v>
      </c>
      <c r="F20" s="2" t="s">
        <v>229</v>
      </c>
    </row>
    <row r="21" spans="1:6" x14ac:dyDescent="0.55000000000000004">
      <c r="A21" s="6" t="s">
        <v>19</v>
      </c>
      <c r="B21" s="2" t="s">
        <v>352</v>
      </c>
      <c r="C21" s="2" t="s">
        <v>387</v>
      </c>
      <c r="D21" s="2" t="s">
        <v>334</v>
      </c>
      <c r="E21" s="2" t="s">
        <v>226</v>
      </c>
      <c r="F21" s="2" t="s">
        <v>229</v>
      </c>
    </row>
    <row r="22" spans="1:6" x14ac:dyDescent="0.55000000000000004">
      <c r="A22" s="6" t="s">
        <v>20</v>
      </c>
      <c r="B22" s="2" t="s">
        <v>42</v>
      </c>
      <c r="C22" s="2" t="s">
        <v>388</v>
      </c>
      <c r="D22" s="2" t="s">
        <v>335</v>
      </c>
      <c r="E22" s="2" t="s">
        <v>226</v>
      </c>
      <c r="F22" s="2" t="s">
        <v>229</v>
      </c>
    </row>
    <row r="23" spans="1:6" x14ac:dyDescent="0.55000000000000004">
      <c r="A23" s="6" t="s">
        <v>21</v>
      </c>
      <c r="B23" s="2" t="s">
        <v>353</v>
      </c>
      <c r="C23" s="2" t="s">
        <v>389</v>
      </c>
      <c r="D23" s="2" t="s">
        <v>346</v>
      </c>
      <c r="E23" s="2" t="s">
        <v>226</v>
      </c>
      <c r="F23" s="2" t="s">
        <v>229</v>
      </c>
    </row>
    <row r="24" spans="1:6" x14ac:dyDescent="0.55000000000000004">
      <c r="A24" s="6" t="s">
        <v>376</v>
      </c>
      <c r="B24" s="2" t="s">
        <v>384</v>
      </c>
      <c r="C24" s="2" t="s">
        <v>381</v>
      </c>
      <c r="D24" s="2" t="s">
        <v>40</v>
      </c>
      <c r="E24" s="2" t="s">
        <v>226</v>
      </c>
      <c r="F24" s="2" t="s">
        <v>229</v>
      </c>
    </row>
    <row r="25" spans="1:6" x14ac:dyDescent="0.55000000000000004">
      <c r="A25" s="6" t="s">
        <v>377</v>
      </c>
      <c r="B25" s="2" t="s">
        <v>384</v>
      </c>
      <c r="C25" s="2" t="s">
        <v>381</v>
      </c>
      <c r="D25" s="2" t="s">
        <v>41</v>
      </c>
      <c r="E25" s="2" t="s">
        <v>226</v>
      </c>
      <c r="F25" s="2" t="s">
        <v>229</v>
      </c>
    </row>
    <row r="26" spans="1:6" x14ac:dyDescent="0.55000000000000004">
      <c r="A26" s="6" t="s">
        <v>372</v>
      </c>
      <c r="B26" s="2" t="s">
        <v>354</v>
      </c>
      <c r="C26" s="2" t="s">
        <v>338</v>
      </c>
      <c r="D26" s="2" t="s">
        <v>333</v>
      </c>
      <c r="E26" s="2" t="s">
        <v>226</v>
      </c>
      <c r="F26" s="2" t="s">
        <v>229</v>
      </c>
    </row>
    <row r="27" spans="1:6" x14ac:dyDescent="0.55000000000000004">
      <c r="A27" s="6" t="s">
        <v>373</v>
      </c>
      <c r="B27" s="2" t="s">
        <v>355</v>
      </c>
      <c r="C27" s="2" t="s">
        <v>390</v>
      </c>
      <c r="D27" s="2" t="s">
        <v>334</v>
      </c>
      <c r="E27" s="2" t="s">
        <v>226</v>
      </c>
      <c r="F27" s="2" t="s">
        <v>229</v>
      </c>
    </row>
    <row r="28" spans="1:6" x14ac:dyDescent="0.55000000000000004">
      <c r="A28" s="6" t="s">
        <v>374</v>
      </c>
      <c r="B28" s="2" t="s">
        <v>356</v>
      </c>
      <c r="C28" s="2" t="s">
        <v>391</v>
      </c>
      <c r="D28" s="2" t="s">
        <v>335</v>
      </c>
      <c r="E28" s="2" t="s">
        <v>226</v>
      </c>
      <c r="F28" s="2" t="s">
        <v>229</v>
      </c>
    </row>
    <row r="29" spans="1:6" x14ac:dyDescent="0.55000000000000004">
      <c r="A29" s="6" t="s">
        <v>375</v>
      </c>
      <c r="B29" s="2" t="s">
        <v>357</v>
      </c>
      <c r="C29" s="2" t="s">
        <v>392</v>
      </c>
      <c r="D29" s="2" t="s">
        <v>346</v>
      </c>
      <c r="E29" s="2" t="s">
        <v>226</v>
      </c>
      <c r="F29" s="2" t="s">
        <v>229</v>
      </c>
    </row>
    <row r="30" spans="1:6" x14ac:dyDescent="0.55000000000000004">
      <c r="A30" s="6" t="s">
        <v>27</v>
      </c>
      <c r="B30" s="2" t="s">
        <v>384</v>
      </c>
      <c r="C30" s="2" t="s">
        <v>381</v>
      </c>
      <c r="D30" s="2" t="s">
        <v>40</v>
      </c>
      <c r="E30" s="2" t="s">
        <v>226</v>
      </c>
      <c r="F30" s="2" t="s">
        <v>229</v>
      </c>
    </row>
    <row r="31" spans="1:6" x14ac:dyDescent="0.55000000000000004">
      <c r="A31" s="6" t="s">
        <v>28</v>
      </c>
      <c r="B31" s="2" t="s">
        <v>384</v>
      </c>
      <c r="C31" s="2" t="s">
        <v>381</v>
      </c>
      <c r="D31" s="2" t="s">
        <v>41</v>
      </c>
      <c r="E31" s="2" t="s">
        <v>226</v>
      </c>
      <c r="F31" s="2" t="s">
        <v>229</v>
      </c>
    </row>
    <row r="32" spans="1:6" x14ac:dyDescent="0.55000000000000004">
      <c r="A32" s="6" t="s">
        <v>29</v>
      </c>
      <c r="B32" s="2" t="s">
        <v>43</v>
      </c>
      <c r="C32" s="2" t="s">
        <v>393</v>
      </c>
      <c r="D32" s="2" t="s">
        <v>333</v>
      </c>
      <c r="E32" s="2" t="s">
        <v>226</v>
      </c>
      <c r="F32" s="2" t="s">
        <v>229</v>
      </c>
    </row>
    <row r="33" spans="1:6" x14ac:dyDescent="0.55000000000000004">
      <c r="A33" s="6" t="s">
        <v>30</v>
      </c>
      <c r="B33" s="2" t="s">
        <v>358</v>
      </c>
      <c r="C33" s="2" t="s">
        <v>394</v>
      </c>
      <c r="D33" s="2" t="s">
        <v>334</v>
      </c>
      <c r="E33" s="2" t="s">
        <v>226</v>
      </c>
      <c r="F33" s="2" t="s">
        <v>229</v>
      </c>
    </row>
    <row r="34" spans="1:6" x14ac:dyDescent="0.55000000000000004">
      <c r="A34" s="6" t="s">
        <v>31</v>
      </c>
      <c r="B34" s="2" t="s">
        <v>359</v>
      </c>
      <c r="C34" s="2" t="s">
        <v>395</v>
      </c>
      <c r="D34" s="2" t="s">
        <v>335</v>
      </c>
      <c r="E34" s="2" t="s">
        <v>226</v>
      </c>
      <c r="F34" s="2" t="s">
        <v>229</v>
      </c>
    </row>
    <row r="35" spans="1:6" x14ac:dyDescent="0.55000000000000004">
      <c r="A35" s="6" t="s">
        <v>32</v>
      </c>
      <c r="B35" s="2" t="s">
        <v>360</v>
      </c>
      <c r="C35" s="2" t="s">
        <v>396</v>
      </c>
      <c r="D35" s="2" t="s">
        <v>346</v>
      </c>
      <c r="E35" s="2" t="s">
        <v>226</v>
      </c>
      <c r="F35" s="2" t="s">
        <v>229</v>
      </c>
    </row>
    <row r="36" spans="1:6" x14ac:dyDescent="0.55000000000000004">
      <c r="A36" s="6" t="s">
        <v>370</v>
      </c>
      <c r="B36" s="2" t="s">
        <v>384</v>
      </c>
      <c r="C36" s="2" t="s">
        <v>381</v>
      </c>
      <c r="D36" s="2" t="s">
        <v>40</v>
      </c>
      <c r="E36" s="2" t="s">
        <v>226</v>
      </c>
      <c r="F36" s="2" t="s">
        <v>229</v>
      </c>
    </row>
    <row r="37" spans="1:6" x14ac:dyDescent="0.55000000000000004">
      <c r="A37" s="6" t="s">
        <v>371</v>
      </c>
      <c r="B37" s="2" t="s">
        <v>384</v>
      </c>
      <c r="C37" s="2" t="s">
        <v>381</v>
      </c>
      <c r="D37" s="2" t="s">
        <v>41</v>
      </c>
      <c r="E37" s="2" t="s">
        <v>226</v>
      </c>
      <c r="F37" s="2" t="s">
        <v>229</v>
      </c>
    </row>
    <row r="38" spans="1:6" x14ac:dyDescent="0.55000000000000004">
      <c r="A38" s="6" t="s">
        <v>366</v>
      </c>
      <c r="B38" s="2" t="s">
        <v>361</v>
      </c>
      <c r="C38" s="2" t="s">
        <v>397</v>
      </c>
      <c r="D38" s="2" t="s">
        <v>398</v>
      </c>
      <c r="E38" s="2" t="s">
        <v>226</v>
      </c>
      <c r="F38" s="2" t="s">
        <v>229</v>
      </c>
    </row>
    <row r="39" spans="1:6" x14ac:dyDescent="0.55000000000000004">
      <c r="A39" s="6" t="s">
        <v>367</v>
      </c>
      <c r="B39" s="2" t="s">
        <v>362</v>
      </c>
      <c r="C39" s="2" t="s">
        <v>399</v>
      </c>
      <c r="D39" s="2" t="s">
        <v>2</v>
      </c>
      <c r="E39" s="2" t="s">
        <v>226</v>
      </c>
      <c r="F39" s="2" t="s">
        <v>229</v>
      </c>
    </row>
    <row r="40" spans="1:6" x14ac:dyDescent="0.55000000000000004">
      <c r="A40" s="6" t="s">
        <v>368</v>
      </c>
      <c r="B40" s="2" t="s">
        <v>363</v>
      </c>
      <c r="C40" s="2" t="s">
        <v>400</v>
      </c>
      <c r="D40" s="2" t="s">
        <v>346</v>
      </c>
      <c r="E40" s="2" t="s">
        <v>226</v>
      </c>
      <c r="F40" s="2" t="s">
        <v>229</v>
      </c>
    </row>
    <row r="41" spans="1:6" x14ac:dyDescent="0.55000000000000004">
      <c r="A41" s="6" t="s">
        <v>369</v>
      </c>
      <c r="B41" s="2" t="s">
        <v>364</v>
      </c>
      <c r="C41" s="2" t="s">
        <v>401</v>
      </c>
      <c r="D41" s="2" t="s">
        <v>402</v>
      </c>
      <c r="E41" s="2" t="s">
        <v>226</v>
      </c>
      <c r="F41" s="2" t="s">
        <v>229</v>
      </c>
    </row>
    <row r="42" spans="1:6" x14ac:dyDescent="0.55000000000000004">
      <c r="A42" s="6" t="s">
        <v>403</v>
      </c>
      <c r="B42" s="2" t="s">
        <v>365</v>
      </c>
      <c r="C42" s="2" t="s">
        <v>404</v>
      </c>
      <c r="D42" s="2" t="s">
        <v>405</v>
      </c>
      <c r="E42" s="2" t="s">
        <v>226</v>
      </c>
      <c r="F42" s="2" t="s">
        <v>229</v>
      </c>
    </row>
    <row r="43" spans="1:6" x14ac:dyDescent="0.55000000000000004">
      <c r="A43" s="6" t="s">
        <v>412</v>
      </c>
      <c r="B43" s="2" t="s">
        <v>413</v>
      </c>
      <c r="C43" s="2" t="s">
        <v>414</v>
      </c>
      <c r="D43" s="2" t="s">
        <v>411</v>
      </c>
      <c r="E43" s="2" t="s">
        <v>226</v>
      </c>
      <c r="F43" s="2" t="s">
        <v>229</v>
      </c>
    </row>
    <row r="44" spans="1:6" x14ac:dyDescent="0.55000000000000004">
      <c r="A44" s="6" t="s">
        <v>33</v>
      </c>
      <c r="B44" s="2" t="s">
        <v>384</v>
      </c>
      <c r="C44" s="2" t="s">
        <v>381</v>
      </c>
      <c r="D44" s="2" t="s">
        <v>40</v>
      </c>
      <c r="E44" s="2" t="s">
        <v>226</v>
      </c>
      <c r="F44" s="2" t="s">
        <v>229</v>
      </c>
    </row>
    <row r="45" spans="1:6" x14ac:dyDescent="0.55000000000000004">
      <c r="A45" s="6" t="s">
        <v>34</v>
      </c>
      <c r="B45" s="2" t="s">
        <v>384</v>
      </c>
      <c r="C45" s="2" t="s">
        <v>381</v>
      </c>
      <c r="D45" s="2" t="s">
        <v>41</v>
      </c>
      <c r="E45" s="2" t="s">
        <v>226</v>
      </c>
      <c r="F45" s="2" t="s">
        <v>229</v>
      </c>
    </row>
    <row r="46" spans="1:6" x14ac:dyDescent="0.55000000000000004">
      <c r="A46" s="6" t="s">
        <v>35</v>
      </c>
      <c r="B46" s="2" t="s">
        <v>406</v>
      </c>
      <c r="C46" s="2" t="s">
        <v>415</v>
      </c>
      <c r="D46" s="2" t="s">
        <v>410</v>
      </c>
      <c r="E46" s="2" t="s">
        <v>226</v>
      </c>
      <c r="F46" s="2" t="s">
        <v>229</v>
      </c>
    </row>
    <row r="47" spans="1:6" x14ac:dyDescent="0.55000000000000004">
      <c r="A47" s="6" t="s">
        <v>36</v>
      </c>
      <c r="B47" s="2" t="s">
        <v>407</v>
      </c>
      <c r="C47" s="2" t="s">
        <v>416</v>
      </c>
      <c r="D47" s="2" t="s">
        <v>417</v>
      </c>
      <c r="E47" s="2" t="s">
        <v>226</v>
      </c>
      <c r="F47" s="2" t="s">
        <v>229</v>
      </c>
    </row>
    <row r="48" spans="1:6" x14ac:dyDescent="0.55000000000000004">
      <c r="A48" s="6" t="s">
        <v>408</v>
      </c>
      <c r="B48" s="2" t="s">
        <v>384</v>
      </c>
      <c r="C48" s="2" t="s">
        <v>381</v>
      </c>
      <c r="D48" s="2" t="s">
        <v>40</v>
      </c>
      <c r="E48" s="2" t="s">
        <v>226</v>
      </c>
      <c r="F48" s="2" t="s">
        <v>229</v>
      </c>
    </row>
    <row r="49" spans="1:6" x14ac:dyDescent="0.55000000000000004">
      <c r="A49" s="6" t="s">
        <v>409</v>
      </c>
      <c r="B49" s="2" t="s">
        <v>384</v>
      </c>
      <c r="C49" s="2" t="s">
        <v>381</v>
      </c>
      <c r="D49" s="2" t="s">
        <v>41</v>
      </c>
      <c r="E49" s="2" t="s">
        <v>226</v>
      </c>
      <c r="F49" s="2" t="s">
        <v>229</v>
      </c>
    </row>
    <row r="50" spans="1:6" x14ac:dyDescent="0.55000000000000004">
      <c r="A50" s="6" t="s">
        <v>12</v>
      </c>
      <c r="C50" s="2" t="s">
        <v>44</v>
      </c>
      <c r="D50" s="2" t="s">
        <v>230</v>
      </c>
      <c r="E50" s="2" t="s">
        <v>226</v>
      </c>
      <c r="F50" s="2" t="s">
        <v>229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RowHeight="14.4" x14ac:dyDescent="0.55000000000000004"/>
  <cols>
    <col min="1" max="1" width="9.26171875" bestFit="1" customWidth="1"/>
    <col min="2" max="2" width="21.68359375" bestFit="1" customWidth="1"/>
    <col min="3" max="3" width="23.578125" bestFit="1" customWidth="1"/>
    <col min="4" max="5" width="10" bestFit="1" customWidth="1"/>
    <col min="6" max="6" width="9.41796875" bestFit="1" customWidth="1"/>
    <col min="7" max="7" width="11.15625" bestFit="1" customWidth="1"/>
    <col min="8" max="8" width="15" bestFit="1" customWidth="1"/>
    <col min="9" max="9" width="13.26171875" bestFit="1" customWidth="1"/>
    <col min="10" max="10" width="11.15625" bestFit="1" customWidth="1"/>
    <col min="11" max="11" width="5.15625" bestFit="1" customWidth="1"/>
    <col min="12" max="13" width="34.15625" bestFit="1" customWidth="1"/>
    <col min="14" max="14" width="10.26171875" bestFit="1" customWidth="1"/>
    <col min="15" max="15" width="15.15625" bestFit="1" customWidth="1"/>
    <col min="16" max="16" width="4" bestFit="1" customWidth="1"/>
    <col min="17" max="17" width="9" bestFit="1" customWidth="1"/>
    <col min="18" max="18" width="15.41796875" bestFit="1" customWidth="1"/>
    <col min="19" max="19" width="9.83984375" bestFit="1" customWidth="1"/>
    <col min="20" max="20" width="16" bestFit="1" customWidth="1"/>
    <col min="21" max="21" width="10.83984375" bestFit="1" customWidth="1"/>
    <col min="22" max="22" width="20.26171875" bestFit="1" customWidth="1"/>
    <col min="23" max="23" width="16.41796875" bestFit="1" customWidth="1"/>
    <col min="24" max="24" width="32" bestFit="1" customWidth="1"/>
    <col min="25" max="25" width="12.68359375" bestFit="1" customWidth="1"/>
    <col min="26" max="26" width="22.68359375" bestFit="1" customWidth="1"/>
    <col min="27" max="27" width="4" bestFit="1" customWidth="1"/>
    <col min="28" max="28" width="6.26171875" bestFit="1" customWidth="1"/>
    <col min="29" max="29" width="15.41796875" bestFit="1" customWidth="1"/>
    <col min="30" max="30" width="22.578125" bestFit="1" customWidth="1"/>
    <col min="31" max="31" width="16.41796875" bestFit="1" customWidth="1"/>
  </cols>
  <sheetData>
    <row r="1" spans="1:26" x14ac:dyDescent="0.55000000000000004">
      <c r="A1" t="s">
        <v>236</v>
      </c>
      <c r="B1" t="s">
        <v>238</v>
      </c>
      <c r="C1" t="s">
        <v>132</v>
      </c>
      <c r="D1" t="s">
        <v>219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237</v>
      </c>
      <c r="N1" t="s">
        <v>247</v>
      </c>
      <c r="O1" t="s">
        <v>248</v>
      </c>
      <c r="P1" t="s">
        <v>258</v>
      </c>
      <c r="Q1" t="s">
        <v>259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</row>
    <row r="2" spans="1:26" x14ac:dyDescent="0.55000000000000004">
      <c r="A2" t="s">
        <v>218</v>
      </c>
      <c r="B2" s="8" t="s">
        <v>284</v>
      </c>
      <c r="C2" s="8" t="s">
        <v>419</v>
      </c>
      <c r="D2" s="8" t="s">
        <v>260</v>
      </c>
      <c r="G2" s="8" t="s">
        <v>270</v>
      </c>
      <c r="L2" s="2" t="s">
        <v>276</v>
      </c>
      <c r="M2" s="2" t="s">
        <v>276</v>
      </c>
      <c r="N2" s="8" t="b">
        <v>1</v>
      </c>
      <c r="O2" s="8" t="b">
        <v>0</v>
      </c>
      <c r="R2" s="8" t="s">
        <v>420</v>
      </c>
      <c r="S2" s="7" t="s">
        <v>262</v>
      </c>
      <c r="T2" s="8">
        <v>1</v>
      </c>
      <c r="V2" s="8" t="s">
        <v>421</v>
      </c>
      <c r="W2" s="8" t="s">
        <v>420</v>
      </c>
      <c r="X2" s="8" t="s">
        <v>422</v>
      </c>
      <c r="Y2" s="8" t="s">
        <v>261</v>
      </c>
      <c r="Z2" s="8">
        <v>5</v>
      </c>
    </row>
    <row r="3" spans="1:26" s="8" customFormat="1" x14ac:dyDescent="0.55000000000000004">
      <c r="A3" s="8" t="s">
        <v>218</v>
      </c>
      <c r="B3" s="8" t="s">
        <v>285</v>
      </c>
      <c r="C3" s="8" t="s">
        <v>418</v>
      </c>
      <c r="D3" s="8" t="s">
        <v>260</v>
      </c>
      <c r="G3" s="8" t="s">
        <v>270</v>
      </c>
      <c r="L3" s="2" t="s">
        <v>276</v>
      </c>
      <c r="M3" s="2" t="s">
        <v>276</v>
      </c>
      <c r="N3" s="8" t="b">
        <v>1</v>
      </c>
      <c r="O3" s="8" t="b">
        <v>0</v>
      </c>
      <c r="R3" s="8" t="s">
        <v>420</v>
      </c>
      <c r="S3" s="7" t="s">
        <v>262</v>
      </c>
      <c r="T3" s="8">
        <v>1</v>
      </c>
      <c r="V3" s="8" t="s">
        <v>421</v>
      </c>
      <c r="W3" s="8" t="s">
        <v>420</v>
      </c>
      <c r="X3" s="8" t="s">
        <v>422</v>
      </c>
      <c r="Y3" s="8" t="s">
        <v>261</v>
      </c>
      <c r="Z3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9" sqref="C9"/>
    </sheetView>
  </sheetViews>
  <sheetFormatPr defaultColWidth="9.15625" defaultRowHeight="14.4" x14ac:dyDescent="0.55000000000000004"/>
  <cols>
    <col min="1" max="1" width="25.578125" style="2" bestFit="1" customWidth="1"/>
    <col min="2" max="2" width="29" style="2" bestFit="1" customWidth="1"/>
    <col min="3" max="3" width="50.68359375" style="2" bestFit="1" customWidth="1"/>
    <col min="4" max="16384" width="9.15625" style="2"/>
  </cols>
  <sheetData>
    <row r="1" spans="1:3" x14ac:dyDescent="0.55000000000000004">
      <c r="A1" s="1" t="s">
        <v>46</v>
      </c>
    </row>
    <row r="2" spans="1:3" x14ac:dyDescent="0.55000000000000004">
      <c r="A2" s="2" t="s">
        <v>97</v>
      </c>
      <c r="B2" s="2" t="s">
        <v>270</v>
      </c>
    </row>
    <row r="3" spans="1:3" x14ac:dyDescent="0.55000000000000004">
      <c r="A3" s="2" t="s">
        <v>48</v>
      </c>
      <c r="B3" s="2" t="s">
        <v>271</v>
      </c>
    </row>
    <row r="4" spans="1:3" x14ac:dyDescent="0.55000000000000004">
      <c r="A4" s="2" t="s">
        <v>49</v>
      </c>
      <c r="B4" s="2" t="str">
        <f xml:space="preserve"> "'MyPassword1!'"</f>
        <v>'MyPassword1!'</v>
      </c>
      <c r="C4" s="2" t="s">
        <v>272</v>
      </c>
    </row>
    <row r="5" spans="1:3" x14ac:dyDescent="0.55000000000000004">
      <c r="A5" s="2" t="s">
        <v>47</v>
      </c>
      <c r="B5" s="2" t="str">
        <f xml:space="preserve"> "vc_admins"</f>
        <v>vc_admins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4" x14ac:dyDescent="0.55000000000000004"/>
  <cols>
    <col min="1" max="1" width="13.89453125" bestFit="1" customWidth="1"/>
    <col min="2" max="2" width="9.1015625" bestFit="1" customWidth="1"/>
    <col min="3" max="3" width="11.62890625" bestFit="1" customWidth="1"/>
    <col min="4" max="4" width="10.83984375" bestFit="1" customWidth="1"/>
    <col min="5" max="5" width="17.89453125" bestFit="1" customWidth="1"/>
    <col min="6" max="6" width="15.578125" bestFit="1" customWidth="1"/>
    <col min="7" max="7" width="7.9453125" bestFit="1" customWidth="1"/>
    <col min="8" max="8" width="43.41796875" bestFit="1" customWidth="1"/>
    <col min="9" max="9" width="29.62890625" bestFit="1" customWidth="1"/>
    <col min="10" max="10" width="7.3671875" bestFit="1" customWidth="1"/>
  </cols>
  <sheetData>
    <row r="1" spans="1:10" s="10" customFormat="1" x14ac:dyDescent="0.55000000000000004">
      <c r="A1" s="10" t="s">
        <v>225</v>
      </c>
      <c r="B1" s="10" t="s">
        <v>430</v>
      </c>
      <c r="C1" s="10" t="s">
        <v>431</v>
      </c>
      <c r="D1" s="10" t="s">
        <v>432</v>
      </c>
      <c r="E1" s="10" t="s">
        <v>433</v>
      </c>
      <c r="F1" s="10" t="s">
        <v>434</v>
      </c>
      <c r="G1" s="10" t="s">
        <v>435</v>
      </c>
      <c r="H1" s="10" t="s">
        <v>436</v>
      </c>
      <c r="I1" s="10" t="s">
        <v>437</v>
      </c>
      <c r="J1" s="10" t="s">
        <v>438</v>
      </c>
    </row>
    <row r="2" spans="1:10" x14ac:dyDescent="0.55000000000000004">
      <c r="A2" s="8" t="s">
        <v>284</v>
      </c>
      <c r="B2" t="s">
        <v>439</v>
      </c>
      <c r="C2" s="8" t="s">
        <v>440</v>
      </c>
      <c r="D2" t="s">
        <v>286</v>
      </c>
      <c r="E2" s="8" t="s">
        <v>305</v>
      </c>
      <c r="F2" t="s">
        <v>455</v>
      </c>
      <c r="G2" t="s">
        <v>439</v>
      </c>
      <c r="H2" s="8" t="s">
        <v>454</v>
      </c>
      <c r="I2" s="8" t="s">
        <v>452</v>
      </c>
      <c r="J2" s="8" t="b">
        <v>1</v>
      </c>
    </row>
    <row r="3" spans="1:10" x14ac:dyDescent="0.55000000000000004">
      <c r="A3" s="8" t="s">
        <v>285</v>
      </c>
      <c r="B3" s="8" t="s">
        <v>439</v>
      </c>
      <c r="C3" s="8" t="s">
        <v>440</v>
      </c>
      <c r="D3" t="s">
        <v>286</v>
      </c>
      <c r="E3" s="8" t="s">
        <v>305</v>
      </c>
      <c r="F3" s="8" t="s">
        <v>455</v>
      </c>
      <c r="G3" t="s">
        <v>439</v>
      </c>
      <c r="H3" t="s">
        <v>454</v>
      </c>
      <c r="I3" s="8" t="s">
        <v>453</v>
      </c>
      <c r="J3" s="8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7" sqref="B7"/>
    </sheetView>
  </sheetViews>
  <sheetFormatPr defaultColWidth="9.15625" defaultRowHeight="14.4" x14ac:dyDescent="0.55000000000000004"/>
  <cols>
    <col min="1" max="1" width="26.15625" style="2" bestFit="1" customWidth="1"/>
    <col min="2" max="2" width="35.41796875" style="2" bestFit="1" customWidth="1"/>
    <col min="3" max="3" width="255.68359375" style="2" bestFit="1" customWidth="1"/>
    <col min="4" max="16384" width="9.15625" style="2"/>
  </cols>
  <sheetData>
    <row r="1" spans="1:3" x14ac:dyDescent="0.55000000000000004">
      <c r="A1" s="1" t="s">
        <v>115</v>
      </c>
    </row>
    <row r="2" spans="1:3" x14ac:dyDescent="0.55000000000000004">
      <c r="A2" s="2" t="s">
        <v>125</v>
      </c>
      <c r="B2" s="2" t="s">
        <v>126</v>
      </c>
    </row>
    <row r="3" spans="1:3" x14ac:dyDescent="0.55000000000000004">
      <c r="A3" s="2" t="s">
        <v>116</v>
      </c>
      <c r="B3" s="2" t="s">
        <v>273</v>
      </c>
      <c r="C3" s="2" t="s">
        <v>127</v>
      </c>
    </row>
    <row r="4" spans="1:3" x14ac:dyDescent="0.55000000000000004">
      <c r="A4" s="2" t="s">
        <v>117</v>
      </c>
      <c r="B4" s="2" t="s">
        <v>274</v>
      </c>
      <c r="C4" s="2" t="s">
        <v>128</v>
      </c>
    </row>
    <row r="5" spans="1:3" x14ac:dyDescent="0.55000000000000004">
      <c r="A5" s="2" t="s">
        <v>118</v>
      </c>
      <c r="B5" s="2" t="s">
        <v>275</v>
      </c>
      <c r="C5" s="2" t="s">
        <v>129</v>
      </c>
    </row>
    <row r="6" spans="1:3" x14ac:dyDescent="0.55000000000000004">
      <c r="A6" s="2" t="s">
        <v>102</v>
      </c>
      <c r="B6" s="2" t="s">
        <v>131</v>
      </c>
      <c r="C6" s="2" t="s">
        <v>228</v>
      </c>
    </row>
    <row r="7" spans="1:3" x14ac:dyDescent="0.55000000000000004">
      <c r="A7" s="2" t="s">
        <v>119</v>
      </c>
      <c r="B7" s="2" t="s">
        <v>276</v>
      </c>
    </row>
    <row r="8" spans="1:3" x14ac:dyDescent="0.55000000000000004">
      <c r="A8" s="2" t="s">
        <v>120</v>
      </c>
      <c r="B8" s="2" t="s">
        <v>99</v>
      </c>
    </row>
    <row r="9" spans="1:3" x14ac:dyDescent="0.55000000000000004">
      <c r="A9" s="2" t="s">
        <v>103</v>
      </c>
      <c r="B9" s="2" t="s">
        <v>100</v>
      </c>
    </row>
    <row r="10" spans="1:3" x14ac:dyDescent="0.55000000000000004">
      <c r="A10" s="2" t="s">
        <v>104</v>
      </c>
      <c r="B10" s="2" t="s">
        <v>100</v>
      </c>
    </row>
    <row r="11" spans="1:3" x14ac:dyDescent="0.55000000000000004">
      <c r="A11" s="2" t="s">
        <v>105</v>
      </c>
      <c r="B11" s="2" t="s">
        <v>101</v>
      </c>
    </row>
    <row r="12" spans="1:3" x14ac:dyDescent="0.55000000000000004">
      <c r="A12" s="2" t="s">
        <v>106</v>
      </c>
      <c r="B12" s="9" t="s">
        <v>277</v>
      </c>
    </row>
    <row r="13" spans="1:3" x14ac:dyDescent="0.55000000000000004">
      <c r="A13" s="2" t="s">
        <v>107</v>
      </c>
      <c r="B13" s="2" t="s">
        <v>108</v>
      </c>
    </row>
    <row r="14" spans="1:3" x14ac:dyDescent="0.55000000000000004">
      <c r="A14" s="2" t="s">
        <v>109</v>
      </c>
      <c r="B14" s="2" t="s">
        <v>278</v>
      </c>
    </row>
    <row r="15" spans="1:3" x14ac:dyDescent="0.55000000000000004">
      <c r="A15" s="2" t="s">
        <v>110</v>
      </c>
      <c r="B15" s="2" t="s">
        <v>111</v>
      </c>
    </row>
    <row r="16" spans="1:3" x14ac:dyDescent="0.55000000000000004">
      <c r="A16" s="2" t="s">
        <v>121</v>
      </c>
      <c r="B16" s="2" t="s">
        <v>130</v>
      </c>
    </row>
    <row r="17" spans="1:2" x14ac:dyDescent="0.55000000000000004">
      <c r="A17" s="2" t="s">
        <v>112</v>
      </c>
      <c r="B17" s="2" t="s">
        <v>113</v>
      </c>
    </row>
    <row r="18" spans="1:2" x14ac:dyDescent="0.55000000000000004">
      <c r="A18" s="2" t="s">
        <v>122</v>
      </c>
      <c r="B18" s="2" t="s">
        <v>114</v>
      </c>
    </row>
    <row r="19" spans="1:2" x14ac:dyDescent="0.55000000000000004">
      <c r="A19" s="2" t="s">
        <v>123</v>
      </c>
      <c r="B19" s="2" t="s">
        <v>114</v>
      </c>
    </row>
    <row r="20" spans="1:2" x14ac:dyDescent="0.55000000000000004">
      <c r="A20" s="2" t="s">
        <v>124</v>
      </c>
      <c r="B20" s="2" t="s">
        <v>114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"/>
    </sheetView>
  </sheetViews>
  <sheetFormatPr defaultColWidth="9.15625" defaultRowHeight="14.4" x14ac:dyDescent="0.55000000000000004"/>
  <cols>
    <col min="1" max="1" width="13.15625" style="2" bestFit="1" customWidth="1"/>
    <col min="2" max="2" width="10.578125" style="2" bestFit="1" customWidth="1"/>
    <col min="3" max="3" width="22.15625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10</v>
      </c>
      <c r="B1" s="1" t="s">
        <v>233</v>
      </c>
      <c r="C1" s="1" t="s">
        <v>225</v>
      </c>
    </row>
    <row r="2" spans="1:4" x14ac:dyDescent="0.55000000000000004">
      <c r="A2" s="2" t="s">
        <v>6</v>
      </c>
      <c r="B2" s="2" t="s">
        <v>282</v>
      </c>
      <c r="C2" s="8" t="s">
        <v>284</v>
      </c>
      <c r="D2" s="2" t="s">
        <v>227</v>
      </c>
    </row>
    <row r="3" spans="1:4" x14ac:dyDescent="0.55000000000000004">
      <c r="A3" s="2" t="s">
        <v>9</v>
      </c>
      <c r="B3" s="2" t="s">
        <v>282</v>
      </c>
      <c r="C3" s="8" t="s">
        <v>284</v>
      </c>
      <c r="D3" s="2" t="s">
        <v>227</v>
      </c>
    </row>
    <row r="4" spans="1:4" x14ac:dyDescent="0.55000000000000004">
      <c r="A4" s="2" t="s">
        <v>7</v>
      </c>
      <c r="B4" s="2" t="s">
        <v>282</v>
      </c>
      <c r="C4" s="8" t="s">
        <v>284</v>
      </c>
      <c r="D4" s="2" t="s">
        <v>227</v>
      </c>
    </row>
    <row r="5" spans="1:4" x14ac:dyDescent="0.55000000000000004">
      <c r="A5" s="2" t="s">
        <v>8</v>
      </c>
      <c r="B5" s="2" t="s">
        <v>282</v>
      </c>
      <c r="C5" s="8" t="s">
        <v>284</v>
      </c>
      <c r="D5" s="2" t="s">
        <v>227</v>
      </c>
    </row>
    <row r="6" spans="1:4" x14ac:dyDescent="0.55000000000000004">
      <c r="A6" s="2" t="s">
        <v>279</v>
      </c>
      <c r="B6" s="2" t="s">
        <v>282</v>
      </c>
      <c r="C6" s="8" t="s">
        <v>284</v>
      </c>
      <c r="D6" s="2" t="s">
        <v>227</v>
      </c>
    </row>
    <row r="7" spans="1:4" x14ac:dyDescent="0.55000000000000004">
      <c r="A7" s="2" t="s">
        <v>280</v>
      </c>
      <c r="B7" s="2" t="s">
        <v>282</v>
      </c>
      <c r="C7" s="8" t="s">
        <v>284</v>
      </c>
      <c r="D7" s="2" t="s">
        <v>227</v>
      </c>
    </row>
    <row r="8" spans="1:4" x14ac:dyDescent="0.55000000000000004">
      <c r="A8" s="2" t="s">
        <v>281</v>
      </c>
      <c r="B8" s="2" t="s">
        <v>282</v>
      </c>
      <c r="C8" s="8" t="s">
        <v>284</v>
      </c>
      <c r="D8" s="2" t="s">
        <v>227</v>
      </c>
    </row>
    <row r="9" spans="1:4" x14ac:dyDescent="0.55000000000000004">
      <c r="A9" s="2" t="s">
        <v>287</v>
      </c>
      <c r="B9" s="2" t="s">
        <v>282</v>
      </c>
      <c r="C9" s="8" t="s">
        <v>284</v>
      </c>
      <c r="D9" s="2" t="s">
        <v>227</v>
      </c>
    </row>
    <row r="10" spans="1:4" x14ac:dyDescent="0.55000000000000004">
      <c r="A10" s="2" t="s">
        <v>288</v>
      </c>
      <c r="B10" s="2" t="s">
        <v>282</v>
      </c>
      <c r="C10" s="8" t="s">
        <v>284</v>
      </c>
      <c r="D10" s="2" t="s">
        <v>227</v>
      </c>
    </row>
    <row r="11" spans="1:4" x14ac:dyDescent="0.55000000000000004">
      <c r="A11" s="2" t="s">
        <v>6</v>
      </c>
      <c r="B11" s="2" t="s">
        <v>283</v>
      </c>
      <c r="C11" s="8" t="s">
        <v>285</v>
      </c>
      <c r="D11" s="2" t="s">
        <v>227</v>
      </c>
    </row>
    <row r="12" spans="1:4" x14ac:dyDescent="0.55000000000000004">
      <c r="A12" s="2" t="s">
        <v>9</v>
      </c>
      <c r="B12" s="2" t="s">
        <v>283</v>
      </c>
      <c r="C12" s="8" t="s">
        <v>285</v>
      </c>
      <c r="D12" s="2" t="s">
        <v>227</v>
      </c>
    </row>
    <row r="13" spans="1:4" x14ac:dyDescent="0.55000000000000004">
      <c r="A13" s="2" t="s">
        <v>7</v>
      </c>
      <c r="B13" s="2" t="s">
        <v>283</v>
      </c>
      <c r="C13" s="8" t="s">
        <v>285</v>
      </c>
      <c r="D13" s="2" t="s">
        <v>227</v>
      </c>
    </row>
    <row r="14" spans="1:4" x14ac:dyDescent="0.55000000000000004">
      <c r="A14" s="2" t="s">
        <v>8</v>
      </c>
      <c r="B14" s="2" t="s">
        <v>283</v>
      </c>
      <c r="C14" s="8" t="s">
        <v>285</v>
      </c>
      <c r="D14" s="2" t="s">
        <v>227</v>
      </c>
    </row>
    <row r="15" spans="1:4" x14ac:dyDescent="0.55000000000000004">
      <c r="A15" s="2" t="s">
        <v>279</v>
      </c>
      <c r="B15" s="2" t="s">
        <v>283</v>
      </c>
      <c r="C15" s="8" t="s">
        <v>285</v>
      </c>
      <c r="D15" s="2" t="s">
        <v>227</v>
      </c>
    </row>
    <row r="16" spans="1:4" x14ac:dyDescent="0.55000000000000004">
      <c r="A16" s="2" t="s">
        <v>280</v>
      </c>
      <c r="B16" s="2" t="s">
        <v>283</v>
      </c>
      <c r="C16" s="8" t="s">
        <v>285</v>
      </c>
      <c r="D16" s="2" t="s">
        <v>227</v>
      </c>
    </row>
    <row r="17" spans="1:7" x14ac:dyDescent="0.55000000000000004">
      <c r="A17" s="2" t="s">
        <v>281</v>
      </c>
      <c r="B17" s="2" t="s">
        <v>283</v>
      </c>
      <c r="C17" s="8" t="s">
        <v>285</v>
      </c>
      <c r="D17" s="2" t="s">
        <v>227</v>
      </c>
      <c r="G17" s="8"/>
    </row>
    <row r="18" spans="1:7" x14ac:dyDescent="0.55000000000000004">
      <c r="A18" s="2" t="s">
        <v>287</v>
      </c>
      <c r="B18" s="2" t="s">
        <v>282</v>
      </c>
      <c r="C18" s="8" t="s">
        <v>285</v>
      </c>
      <c r="D18" s="2" t="s">
        <v>227</v>
      </c>
      <c r="G18" s="8"/>
    </row>
    <row r="19" spans="1:7" x14ac:dyDescent="0.55000000000000004">
      <c r="A19" s="2" t="s">
        <v>288</v>
      </c>
      <c r="B19" s="2" t="s">
        <v>282</v>
      </c>
      <c r="C19" s="8" t="s">
        <v>285</v>
      </c>
      <c r="D19" s="2" t="s">
        <v>227</v>
      </c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ColWidth="9.15625" defaultRowHeight="14.4" x14ac:dyDescent="0.55000000000000004"/>
  <cols>
    <col min="1" max="1" width="18.41796875" style="2" bestFit="1" customWidth="1"/>
    <col min="2" max="2" width="10.68359375" style="2" bestFit="1" customWidth="1"/>
    <col min="3" max="3" width="5.26171875" style="2" bestFit="1" customWidth="1"/>
    <col min="4" max="4" width="10.6835937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132</v>
      </c>
      <c r="B1" s="1" t="s">
        <v>215</v>
      </c>
      <c r="C1" s="1" t="s">
        <v>219</v>
      </c>
      <c r="D1" s="1" t="s">
        <v>264</v>
      </c>
      <c r="E1" s="1" t="s">
        <v>225</v>
      </c>
    </row>
    <row r="2" spans="1:6" x14ac:dyDescent="0.55000000000000004">
      <c r="A2" s="2" t="s">
        <v>6</v>
      </c>
      <c r="B2" s="2" t="s">
        <v>217</v>
      </c>
      <c r="C2" s="2" t="s">
        <v>220</v>
      </c>
      <c r="D2" s="2" t="s">
        <v>226</v>
      </c>
      <c r="E2" s="2" t="s">
        <v>226</v>
      </c>
      <c r="F2" s="2" t="s">
        <v>227</v>
      </c>
    </row>
    <row r="3" spans="1:6" x14ac:dyDescent="0.55000000000000004">
      <c r="A3" s="2" t="s">
        <v>9</v>
      </c>
      <c r="B3" s="2" t="s">
        <v>217</v>
      </c>
      <c r="C3" s="2" t="s">
        <v>220</v>
      </c>
      <c r="D3" s="2" t="s">
        <v>226</v>
      </c>
      <c r="E3" s="2" t="s">
        <v>226</v>
      </c>
      <c r="F3" s="2" t="s">
        <v>227</v>
      </c>
    </row>
    <row r="4" spans="1:6" x14ac:dyDescent="0.55000000000000004">
      <c r="A4" s="2" t="s">
        <v>7</v>
      </c>
      <c r="B4" s="2" t="s">
        <v>217</v>
      </c>
      <c r="C4" s="2" t="s">
        <v>220</v>
      </c>
      <c r="D4" s="2" t="s">
        <v>226</v>
      </c>
      <c r="E4" s="2" t="s">
        <v>226</v>
      </c>
      <c r="F4" s="2" t="s">
        <v>227</v>
      </c>
    </row>
    <row r="5" spans="1:6" x14ac:dyDescent="0.55000000000000004">
      <c r="A5" s="2" t="s">
        <v>8</v>
      </c>
      <c r="B5" s="2" t="s">
        <v>217</v>
      </c>
      <c r="C5" s="2" t="s">
        <v>220</v>
      </c>
      <c r="D5" s="2" t="s">
        <v>226</v>
      </c>
      <c r="E5" s="2" t="s">
        <v>226</v>
      </c>
      <c r="F5" s="2" t="s">
        <v>227</v>
      </c>
    </row>
    <row r="6" spans="1:6" x14ac:dyDescent="0.55000000000000004">
      <c r="A6" s="2" t="s">
        <v>279</v>
      </c>
      <c r="B6" s="2" t="s">
        <v>217</v>
      </c>
      <c r="C6" s="2" t="s">
        <v>220</v>
      </c>
      <c r="D6" s="2" t="s">
        <v>226</v>
      </c>
      <c r="E6" s="2" t="s">
        <v>226</v>
      </c>
      <c r="F6" s="2" t="s">
        <v>227</v>
      </c>
    </row>
    <row r="7" spans="1:6" x14ac:dyDescent="0.55000000000000004">
      <c r="A7" s="2" t="s">
        <v>280</v>
      </c>
      <c r="B7" s="2" t="s">
        <v>217</v>
      </c>
      <c r="C7" s="2" t="s">
        <v>220</v>
      </c>
      <c r="D7" s="2" t="s">
        <v>226</v>
      </c>
      <c r="E7" s="2" t="s">
        <v>226</v>
      </c>
      <c r="F7" s="2" t="s">
        <v>227</v>
      </c>
    </row>
    <row r="8" spans="1:6" x14ac:dyDescent="0.55000000000000004">
      <c r="A8" s="2" t="s">
        <v>281</v>
      </c>
      <c r="B8" s="2" t="s">
        <v>217</v>
      </c>
      <c r="C8" s="2" t="s">
        <v>220</v>
      </c>
      <c r="D8" s="2" t="s">
        <v>226</v>
      </c>
      <c r="E8" s="2" t="s">
        <v>226</v>
      </c>
      <c r="F8" s="2" t="s">
        <v>227</v>
      </c>
    </row>
    <row r="9" spans="1:6" x14ac:dyDescent="0.55000000000000004">
      <c r="A9" s="2" t="s">
        <v>287</v>
      </c>
      <c r="B9" s="2" t="s">
        <v>217</v>
      </c>
      <c r="C9" s="2" t="s">
        <v>220</v>
      </c>
      <c r="D9" s="2" t="s">
        <v>226</v>
      </c>
      <c r="E9" s="2" t="s">
        <v>226</v>
      </c>
      <c r="F9" s="2" t="s">
        <v>227</v>
      </c>
    </row>
    <row r="10" spans="1:6" x14ac:dyDescent="0.55000000000000004">
      <c r="A10" s="2" t="s">
        <v>288</v>
      </c>
      <c r="B10" s="2" t="s">
        <v>217</v>
      </c>
      <c r="C10" s="2" t="s">
        <v>220</v>
      </c>
      <c r="D10" s="2" t="s">
        <v>226</v>
      </c>
      <c r="E10" s="2" t="s">
        <v>226</v>
      </c>
      <c r="F10" s="2" t="s">
        <v>227</v>
      </c>
    </row>
    <row r="11" spans="1:6" x14ac:dyDescent="0.55000000000000004">
      <c r="A11" s="2" t="s">
        <v>289</v>
      </c>
      <c r="B11" s="2" t="s">
        <v>286</v>
      </c>
      <c r="C11" s="2" t="s">
        <v>220</v>
      </c>
      <c r="D11" s="2" t="s">
        <v>282</v>
      </c>
      <c r="E11" s="8" t="s">
        <v>284</v>
      </c>
      <c r="F11" s="2" t="s">
        <v>227</v>
      </c>
    </row>
    <row r="12" spans="1:6" x14ac:dyDescent="0.55000000000000004">
      <c r="A12" s="2" t="s">
        <v>290</v>
      </c>
      <c r="B12" s="2" t="s">
        <v>286</v>
      </c>
      <c r="C12" s="2" t="s">
        <v>220</v>
      </c>
      <c r="D12" s="2" t="s">
        <v>283</v>
      </c>
      <c r="E12" s="8" t="s">
        <v>285</v>
      </c>
      <c r="F12" s="2" t="s">
        <v>227</v>
      </c>
    </row>
    <row r="13" spans="1:6" x14ac:dyDescent="0.55000000000000004">
      <c r="A13" s="2" t="s">
        <v>291</v>
      </c>
      <c r="B13" s="2" t="s">
        <v>289</v>
      </c>
      <c r="C13" s="2" t="s">
        <v>220</v>
      </c>
      <c r="D13" s="2" t="s">
        <v>282</v>
      </c>
      <c r="E13" s="8" t="s">
        <v>284</v>
      </c>
      <c r="F13" s="2" t="s">
        <v>227</v>
      </c>
    </row>
    <row r="14" spans="1:6" x14ac:dyDescent="0.55000000000000004">
      <c r="A14" s="2" t="s">
        <v>291</v>
      </c>
      <c r="B14" s="2" t="s">
        <v>290</v>
      </c>
      <c r="C14" s="2" t="s">
        <v>220</v>
      </c>
      <c r="D14" s="2" t="s">
        <v>283</v>
      </c>
      <c r="E14" s="8" t="s">
        <v>285</v>
      </c>
      <c r="F14" s="2" t="s">
        <v>227</v>
      </c>
    </row>
    <row r="15" spans="1:6" x14ac:dyDescent="0.55000000000000004">
      <c r="A15" s="2" t="s">
        <v>296</v>
      </c>
      <c r="B15" s="2" t="s">
        <v>289</v>
      </c>
      <c r="C15" s="2" t="s">
        <v>220</v>
      </c>
      <c r="D15" s="2" t="s">
        <v>282</v>
      </c>
      <c r="E15" s="8" t="s">
        <v>284</v>
      </c>
      <c r="F15" s="2" t="s">
        <v>227</v>
      </c>
    </row>
    <row r="16" spans="1:6" x14ac:dyDescent="0.55000000000000004">
      <c r="A16" s="2" t="s">
        <v>292</v>
      </c>
      <c r="B16" s="2" t="s">
        <v>290</v>
      </c>
      <c r="C16" s="2" t="s">
        <v>220</v>
      </c>
      <c r="D16" s="2" t="s">
        <v>283</v>
      </c>
      <c r="E16" s="8" t="s">
        <v>285</v>
      </c>
      <c r="F16" s="2" t="s">
        <v>227</v>
      </c>
    </row>
    <row r="17" spans="1:6" x14ac:dyDescent="0.55000000000000004">
      <c r="A17" s="2" t="s">
        <v>99</v>
      </c>
      <c r="B17" s="2" t="s">
        <v>289</v>
      </c>
      <c r="C17" s="2" t="s">
        <v>220</v>
      </c>
      <c r="D17" s="2" t="s">
        <v>282</v>
      </c>
      <c r="E17" s="8" t="s">
        <v>284</v>
      </c>
      <c r="F17" s="2" t="s">
        <v>227</v>
      </c>
    </row>
    <row r="18" spans="1:6" x14ac:dyDescent="0.55000000000000004">
      <c r="A18" s="2" t="s">
        <v>295</v>
      </c>
      <c r="B18" s="2" t="s">
        <v>290</v>
      </c>
      <c r="C18" s="2" t="s">
        <v>220</v>
      </c>
      <c r="D18" s="2" t="s">
        <v>283</v>
      </c>
      <c r="E18" s="8" t="s">
        <v>285</v>
      </c>
      <c r="F18" s="2" t="s">
        <v>227</v>
      </c>
    </row>
    <row r="19" spans="1:6" x14ac:dyDescent="0.55000000000000004">
      <c r="A19" s="2" t="s">
        <v>293</v>
      </c>
      <c r="B19" s="2" t="s">
        <v>289</v>
      </c>
      <c r="C19" s="2" t="s">
        <v>220</v>
      </c>
      <c r="D19" s="2" t="s">
        <v>282</v>
      </c>
      <c r="E19" s="8" t="s">
        <v>284</v>
      </c>
      <c r="F19" s="2" t="s">
        <v>227</v>
      </c>
    </row>
    <row r="20" spans="1:6" x14ac:dyDescent="0.55000000000000004">
      <c r="A20" s="2" t="s">
        <v>294</v>
      </c>
      <c r="B20" s="2" t="s">
        <v>290</v>
      </c>
      <c r="C20" s="2" t="s">
        <v>220</v>
      </c>
      <c r="D20" s="2" t="s">
        <v>283</v>
      </c>
      <c r="E20" s="8" t="s">
        <v>285</v>
      </c>
      <c r="F20" s="2" t="s">
        <v>227</v>
      </c>
    </row>
    <row r="21" spans="1:6" x14ac:dyDescent="0.55000000000000004">
      <c r="E21" s="8"/>
    </row>
    <row r="22" spans="1:6" x14ac:dyDescent="0.55000000000000004">
      <c r="E22" s="8"/>
    </row>
    <row r="23" spans="1:6" x14ac:dyDescent="0.55000000000000004">
      <c r="E23" s="8"/>
    </row>
    <row r="25" spans="1:6" x14ac:dyDescent="0.55000000000000004">
      <c r="E25" s="8"/>
    </row>
    <row r="26" spans="1:6" x14ac:dyDescent="0.55000000000000004">
      <c r="E26" s="8"/>
    </row>
    <row r="32" spans="1:6" x14ac:dyDescent="0.55000000000000004">
      <c r="E32" s="8"/>
    </row>
    <row r="33" spans="5:5" x14ac:dyDescent="0.55000000000000004">
      <c r="E33" s="8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RowHeight="14.4" x14ac:dyDescent="0.55000000000000004"/>
  <cols>
    <col min="1" max="1" width="13.89453125" bestFit="1" customWidth="1"/>
    <col min="2" max="2" width="28.20703125" bestFit="1" customWidth="1"/>
    <col min="3" max="3" width="19.68359375" bestFit="1" customWidth="1"/>
    <col min="4" max="4" width="8.41796875" bestFit="1" customWidth="1"/>
    <col min="7" max="7" width="16.3125" customWidth="1"/>
  </cols>
  <sheetData>
    <row r="1" spans="1:12" s="8" customFormat="1" x14ac:dyDescent="0.55000000000000004">
      <c r="A1" s="10" t="s">
        <v>225</v>
      </c>
      <c r="B1" s="10" t="s">
        <v>441</v>
      </c>
      <c r="C1" s="10" t="s">
        <v>442</v>
      </c>
      <c r="D1" s="10" t="s">
        <v>219</v>
      </c>
      <c r="E1" s="10"/>
      <c r="F1" s="10"/>
      <c r="G1" s="10" t="s">
        <v>443</v>
      </c>
      <c r="H1" s="10"/>
      <c r="I1" s="10"/>
      <c r="J1" s="10"/>
      <c r="K1" s="10"/>
      <c r="L1" s="10" t="s">
        <v>444</v>
      </c>
    </row>
    <row r="2" spans="1:12" x14ac:dyDescent="0.55000000000000004">
      <c r="A2" s="8" t="s">
        <v>284</v>
      </c>
      <c r="B2" s="8" t="s">
        <v>460</v>
      </c>
      <c r="C2" s="8" t="s">
        <v>457</v>
      </c>
      <c r="D2" s="8" t="s">
        <v>458</v>
      </c>
      <c r="G2" s="10" t="s">
        <v>445</v>
      </c>
      <c r="H2" s="10"/>
      <c r="I2" s="10"/>
      <c r="J2" s="10"/>
      <c r="K2" s="10"/>
      <c r="L2" s="10" t="s">
        <v>446</v>
      </c>
    </row>
    <row r="3" spans="1:12" x14ac:dyDescent="0.55000000000000004">
      <c r="A3" s="8" t="s">
        <v>284</v>
      </c>
      <c r="B3" s="8" t="s">
        <v>460</v>
      </c>
      <c r="C3" s="8" t="s">
        <v>284</v>
      </c>
      <c r="D3" s="8" t="s">
        <v>456</v>
      </c>
      <c r="G3" s="10" t="s">
        <v>447</v>
      </c>
      <c r="H3" s="10" t="s">
        <v>219</v>
      </c>
      <c r="I3" s="10"/>
      <c r="J3" s="8"/>
      <c r="K3" s="10"/>
      <c r="L3" s="10" t="s">
        <v>448</v>
      </c>
    </row>
    <row r="4" spans="1:12" x14ac:dyDescent="0.55000000000000004">
      <c r="A4" s="8" t="s">
        <v>285</v>
      </c>
      <c r="B4" s="8" t="s">
        <v>460</v>
      </c>
      <c r="C4" s="8" t="s">
        <v>459</v>
      </c>
      <c r="D4" s="8" t="s">
        <v>458</v>
      </c>
      <c r="G4" s="10" t="s">
        <v>449</v>
      </c>
      <c r="H4" s="10" t="s">
        <v>450</v>
      </c>
      <c r="I4" s="10"/>
      <c r="J4" s="8"/>
      <c r="K4" s="10"/>
      <c r="L4" s="10" t="s">
        <v>451</v>
      </c>
    </row>
    <row r="5" spans="1:12" x14ac:dyDescent="0.55000000000000004">
      <c r="A5" s="8" t="s">
        <v>285</v>
      </c>
      <c r="B5" s="8" t="s">
        <v>460</v>
      </c>
      <c r="C5" s="8" t="s">
        <v>285</v>
      </c>
      <c r="D5" s="8" t="s">
        <v>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9.15625" defaultRowHeight="14.4" x14ac:dyDescent="0.55000000000000004"/>
  <cols>
    <col min="1" max="1" width="11.578125" style="2" bestFit="1" customWidth="1"/>
    <col min="2" max="2" width="30.15625" style="2" bestFit="1" customWidth="1"/>
    <col min="3" max="3" width="10" style="2" bestFit="1" customWidth="1"/>
    <col min="4" max="4" width="25.1562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</row>
    <row r="2" spans="1:6" x14ac:dyDescent="0.55000000000000004">
      <c r="A2" s="2" t="s">
        <v>297</v>
      </c>
      <c r="B2" s="2" t="s">
        <v>425</v>
      </c>
      <c r="C2" s="2" t="b">
        <v>1</v>
      </c>
      <c r="D2" s="2" t="s">
        <v>301</v>
      </c>
      <c r="E2" s="8" t="s">
        <v>284</v>
      </c>
      <c r="F2" s="2" t="s">
        <v>227</v>
      </c>
    </row>
    <row r="3" spans="1:6" x14ac:dyDescent="0.55000000000000004">
      <c r="A3" s="2" t="s">
        <v>424</v>
      </c>
      <c r="B3" s="2" t="s">
        <v>426</v>
      </c>
      <c r="C3" s="2" t="b">
        <v>1</v>
      </c>
      <c r="D3" s="2" t="s">
        <v>301</v>
      </c>
      <c r="E3" s="8" t="s">
        <v>285</v>
      </c>
      <c r="F3" s="2" t="s">
        <v>227</v>
      </c>
    </row>
    <row r="4" spans="1:6" x14ac:dyDescent="0.55000000000000004">
      <c r="A4" s="2" t="s">
        <v>216</v>
      </c>
      <c r="B4" s="2" t="s">
        <v>423</v>
      </c>
      <c r="C4" s="2" t="b">
        <v>0</v>
      </c>
      <c r="D4" s="2" t="s">
        <v>298</v>
      </c>
      <c r="E4" s="2" t="s">
        <v>226</v>
      </c>
      <c r="F4" s="2" t="s">
        <v>227</v>
      </c>
    </row>
    <row r="5" spans="1:6" x14ac:dyDescent="0.55000000000000004">
      <c r="A5" s="2" t="s">
        <v>216</v>
      </c>
      <c r="B5" s="2" t="s">
        <v>427</v>
      </c>
      <c r="C5" s="2" t="b">
        <v>1</v>
      </c>
      <c r="D5" s="2" t="s">
        <v>300</v>
      </c>
      <c r="E5" s="2" t="s">
        <v>226</v>
      </c>
      <c r="F5" s="2" t="s">
        <v>227</v>
      </c>
    </row>
    <row r="6" spans="1:6" x14ac:dyDescent="0.55000000000000004">
      <c r="A6" s="2" t="s">
        <v>216</v>
      </c>
      <c r="B6" s="2" t="s">
        <v>428</v>
      </c>
      <c r="C6" s="2" t="b">
        <v>1</v>
      </c>
      <c r="D6" s="2" t="s">
        <v>299</v>
      </c>
      <c r="E6" s="2" t="s">
        <v>226</v>
      </c>
      <c r="F6" s="2" t="s">
        <v>227</v>
      </c>
    </row>
    <row r="7" spans="1:6" x14ac:dyDescent="0.55000000000000004">
      <c r="A7" s="2" t="s">
        <v>216</v>
      </c>
      <c r="B7" s="2" t="s">
        <v>429</v>
      </c>
      <c r="C7" s="2" t="b">
        <v>1</v>
      </c>
      <c r="D7" s="2" t="s">
        <v>302</v>
      </c>
      <c r="E7" s="2" t="s">
        <v>226</v>
      </c>
      <c r="F7" s="2" t="s">
        <v>227</v>
      </c>
    </row>
    <row r="11" spans="1:6" x14ac:dyDescent="0.55000000000000004">
      <c r="E11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defaultColWidth="9.15625" defaultRowHeight="14.4" x14ac:dyDescent="0.55000000000000004"/>
  <cols>
    <col min="1" max="1" width="28.578125" style="2" bestFit="1" customWidth="1"/>
    <col min="2" max="2" width="49.83984375" style="2" bestFit="1" customWidth="1"/>
    <col min="3" max="3" width="8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132</v>
      </c>
      <c r="B1" s="1" t="s">
        <v>133</v>
      </c>
      <c r="C1" s="1" t="s">
        <v>225</v>
      </c>
    </row>
    <row r="2" spans="1:4" x14ac:dyDescent="0.55000000000000004">
      <c r="A2" s="2" t="s">
        <v>298</v>
      </c>
      <c r="B2" s="2" t="s">
        <v>134</v>
      </c>
      <c r="C2" s="2" t="s">
        <v>226</v>
      </c>
      <c r="D2" s="2" t="s">
        <v>227</v>
      </c>
    </row>
    <row r="3" spans="1:4" x14ac:dyDescent="0.55000000000000004">
      <c r="A3" s="2" t="s">
        <v>298</v>
      </c>
      <c r="B3" s="2" t="s">
        <v>135</v>
      </c>
      <c r="C3" s="2" t="s">
        <v>226</v>
      </c>
      <c r="D3" s="2" t="s">
        <v>227</v>
      </c>
    </row>
    <row r="4" spans="1:4" x14ac:dyDescent="0.55000000000000004">
      <c r="A4" s="2" t="s">
        <v>298</v>
      </c>
      <c r="B4" s="2" t="s">
        <v>136</v>
      </c>
      <c r="C4" s="2" t="s">
        <v>226</v>
      </c>
      <c r="D4" s="2" t="s">
        <v>227</v>
      </c>
    </row>
    <row r="5" spans="1:4" x14ac:dyDescent="0.55000000000000004">
      <c r="A5" s="2" t="s">
        <v>298</v>
      </c>
      <c r="B5" s="2" t="s">
        <v>137</v>
      </c>
      <c r="C5" s="2" t="s">
        <v>226</v>
      </c>
      <c r="D5" s="2" t="s">
        <v>227</v>
      </c>
    </row>
    <row r="6" spans="1:4" x14ac:dyDescent="0.55000000000000004">
      <c r="A6" s="2" t="s">
        <v>300</v>
      </c>
      <c r="B6" s="2" t="s">
        <v>138</v>
      </c>
      <c r="C6" s="2" t="s">
        <v>226</v>
      </c>
      <c r="D6" s="2" t="s">
        <v>227</v>
      </c>
    </row>
    <row r="7" spans="1:4" x14ac:dyDescent="0.55000000000000004">
      <c r="A7" s="2" t="s">
        <v>300</v>
      </c>
      <c r="B7" s="2" t="s">
        <v>139</v>
      </c>
      <c r="C7" s="2" t="s">
        <v>226</v>
      </c>
      <c r="D7" s="2" t="s">
        <v>227</v>
      </c>
    </row>
    <row r="8" spans="1:4" x14ac:dyDescent="0.55000000000000004">
      <c r="A8" s="2" t="s">
        <v>300</v>
      </c>
      <c r="B8" s="2" t="s">
        <v>140</v>
      </c>
      <c r="C8" s="2" t="s">
        <v>226</v>
      </c>
      <c r="D8" s="2" t="s">
        <v>227</v>
      </c>
    </row>
    <row r="9" spans="1:4" x14ac:dyDescent="0.55000000000000004">
      <c r="A9" s="2" t="s">
        <v>300</v>
      </c>
      <c r="B9" s="2" t="s">
        <v>141</v>
      </c>
      <c r="C9" s="2" t="s">
        <v>226</v>
      </c>
      <c r="D9" s="2" t="s">
        <v>227</v>
      </c>
    </row>
    <row r="10" spans="1:4" x14ac:dyDescent="0.55000000000000004">
      <c r="A10" s="2" t="s">
        <v>300</v>
      </c>
      <c r="B10" s="2" t="s">
        <v>142</v>
      </c>
      <c r="C10" s="2" t="s">
        <v>226</v>
      </c>
      <c r="D10" s="2" t="s">
        <v>227</v>
      </c>
    </row>
    <row r="11" spans="1:4" x14ac:dyDescent="0.55000000000000004">
      <c r="A11" s="2" t="s">
        <v>300</v>
      </c>
      <c r="B11" s="2" t="s">
        <v>143</v>
      </c>
      <c r="C11" s="2" t="s">
        <v>226</v>
      </c>
      <c r="D11" s="2" t="s">
        <v>227</v>
      </c>
    </row>
    <row r="12" spans="1:4" x14ac:dyDescent="0.55000000000000004">
      <c r="A12" s="2" t="s">
        <v>300</v>
      </c>
      <c r="B12" s="2" t="s">
        <v>144</v>
      </c>
      <c r="C12" s="2" t="s">
        <v>226</v>
      </c>
      <c r="D12" s="2" t="s">
        <v>227</v>
      </c>
    </row>
    <row r="13" spans="1:4" x14ac:dyDescent="0.55000000000000004">
      <c r="A13" s="2" t="s">
        <v>300</v>
      </c>
      <c r="B13" s="2" t="s">
        <v>145</v>
      </c>
      <c r="C13" s="2" t="s">
        <v>226</v>
      </c>
      <c r="D13" s="2" t="s">
        <v>227</v>
      </c>
    </row>
    <row r="14" spans="1:4" x14ac:dyDescent="0.55000000000000004">
      <c r="A14" s="2" t="s">
        <v>300</v>
      </c>
      <c r="B14" s="2" t="s">
        <v>135</v>
      </c>
      <c r="C14" s="2" t="s">
        <v>226</v>
      </c>
      <c r="D14" s="2" t="s">
        <v>227</v>
      </c>
    </row>
    <row r="15" spans="1:4" x14ac:dyDescent="0.55000000000000004">
      <c r="A15" s="2" t="s">
        <v>300</v>
      </c>
      <c r="B15" s="2" t="s">
        <v>136</v>
      </c>
      <c r="C15" s="2" t="s">
        <v>226</v>
      </c>
      <c r="D15" s="2" t="s">
        <v>227</v>
      </c>
    </row>
    <row r="16" spans="1:4" x14ac:dyDescent="0.55000000000000004">
      <c r="A16" s="2" t="s">
        <v>300</v>
      </c>
      <c r="B16" s="2" t="s">
        <v>137</v>
      </c>
      <c r="C16" s="2" t="s">
        <v>226</v>
      </c>
      <c r="D16" s="2" t="s">
        <v>227</v>
      </c>
    </row>
    <row r="17" spans="1:4" x14ac:dyDescent="0.55000000000000004">
      <c r="A17" s="2" t="s">
        <v>300</v>
      </c>
      <c r="B17" s="2" t="s">
        <v>146</v>
      </c>
      <c r="C17" s="2" t="s">
        <v>226</v>
      </c>
      <c r="D17" s="2" t="s">
        <v>227</v>
      </c>
    </row>
    <row r="18" spans="1:4" x14ac:dyDescent="0.55000000000000004">
      <c r="A18" s="2" t="s">
        <v>300</v>
      </c>
      <c r="B18" s="2" t="s">
        <v>147</v>
      </c>
      <c r="C18" s="2" t="s">
        <v>226</v>
      </c>
      <c r="D18" s="2" t="s">
        <v>227</v>
      </c>
    </row>
    <row r="19" spans="1:4" x14ac:dyDescent="0.55000000000000004">
      <c r="A19" s="2" t="s">
        <v>300</v>
      </c>
      <c r="B19" s="2" t="s">
        <v>148</v>
      </c>
      <c r="C19" s="2" t="s">
        <v>226</v>
      </c>
      <c r="D19" s="2" t="s">
        <v>227</v>
      </c>
    </row>
    <row r="20" spans="1:4" x14ac:dyDescent="0.55000000000000004">
      <c r="A20" s="2" t="s">
        <v>300</v>
      </c>
      <c r="B20" s="2" t="s">
        <v>149</v>
      </c>
      <c r="C20" s="2" t="s">
        <v>226</v>
      </c>
      <c r="D20" s="2" t="s">
        <v>227</v>
      </c>
    </row>
    <row r="21" spans="1:4" x14ac:dyDescent="0.55000000000000004">
      <c r="A21" s="2" t="s">
        <v>300</v>
      </c>
      <c r="B21" s="2" t="s">
        <v>150</v>
      </c>
      <c r="C21" s="2" t="s">
        <v>226</v>
      </c>
      <c r="D21" s="2" t="s">
        <v>227</v>
      </c>
    </row>
    <row r="22" spans="1:4" x14ac:dyDescent="0.55000000000000004">
      <c r="A22" s="2" t="s">
        <v>300</v>
      </c>
      <c r="B22" s="2" t="s">
        <v>151</v>
      </c>
      <c r="C22" s="2" t="s">
        <v>226</v>
      </c>
      <c r="D22" s="2" t="s">
        <v>227</v>
      </c>
    </row>
    <row r="23" spans="1:4" x14ac:dyDescent="0.55000000000000004">
      <c r="A23" s="2" t="s">
        <v>300</v>
      </c>
      <c r="B23" s="2" t="s">
        <v>152</v>
      </c>
      <c r="C23" s="2" t="s">
        <v>226</v>
      </c>
      <c r="D23" s="2" t="s">
        <v>227</v>
      </c>
    </row>
    <row r="24" spans="1:4" x14ac:dyDescent="0.55000000000000004">
      <c r="A24" s="2" t="s">
        <v>300</v>
      </c>
      <c r="B24" s="2" t="s">
        <v>153</v>
      </c>
      <c r="C24" s="2" t="s">
        <v>226</v>
      </c>
      <c r="D24" s="2" t="s">
        <v>227</v>
      </c>
    </row>
    <row r="25" spans="1:4" x14ac:dyDescent="0.55000000000000004">
      <c r="A25" s="2" t="s">
        <v>300</v>
      </c>
      <c r="B25" s="2" t="s">
        <v>154</v>
      </c>
      <c r="C25" s="2" t="s">
        <v>226</v>
      </c>
      <c r="D25" s="2" t="s">
        <v>227</v>
      </c>
    </row>
    <row r="26" spans="1:4" x14ac:dyDescent="0.55000000000000004">
      <c r="A26" s="2" t="s">
        <v>302</v>
      </c>
      <c r="B26" s="2" t="s">
        <v>155</v>
      </c>
      <c r="C26" s="2" t="s">
        <v>226</v>
      </c>
      <c r="D26" s="2" t="s">
        <v>227</v>
      </c>
    </row>
    <row r="27" spans="1:4" x14ac:dyDescent="0.55000000000000004">
      <c r="A27" s="2" t="s">
        <v>302</v>
      </c>
      <c r="B27" s="2" t="s">
        <v>138</v>
      </c>
      <c r="C27" s="2" t="s">
        <v>226</v>
      </c>
      <c r="D27" s="2" t="s">
        <v>227</v>
      </c>
    </row>
    <row r="28" spans="1:4" x14ac:dyDescent="0.55000000000000004">
      <c r="A28" s="2" t="s">
        <v>302</v>
      </c>
      <c r="B28" s="2" t="s">
        <v>156</v>
      </c>
      <c r="C28" s="2" t="s">
        <v>226</v>
      </c>
      <c r="D28" s="2" t="s">
        <v>227</v>
      </c>
    </row>
    <row r="29" spans="1:4" x14ac:dyDescent="0.55000000000000004">
      <c r="A29" s="2" t="s">
        <v>302</v>
      </c>
      <c r="B29" s="2" t="s">
        <v>139</v>
      </c>
      <c r="C29" s="2" t="s">
        <v>226</v>
      </c>
      <c r="D29" s="2" t="s">
        <v>227</v>
      </c>
    </row>
    <row r="30" spans="1:4" x14ac:dyDescent="0.55000000000000004">
      <c r="A30" s="2" t="s">
        <v>302</v>
      </c>
      <c r="B30" s="2" t="s">
        <v>157</v>
      </c>
      <c r="C30" s="2" t="s">
        <v>226</v>
      </c>
      <c r="D30" s="2" t="s">
        <v>227</v>
      </c>
    </row>
    <row r="31" spans="1:4" x14ac:dyDescent="0.55000000000000004">
      <c r="A31" s="2" t="s">
        <v>302</v>
      </c>
      <c r="B31" s="2" t="s">
        <v>158</v>
      </c>
      <c r="C31" s="2" t="s">
        <v>226</v>
      </c>
      <c r="D31" s="2" t="s">
        <v>227</v>
      </c>
    </row>
    <row r="32" spans="1:4" x14ac:dyDescent="0.55000000000000004">
      <c r="A32" s="2" t="s">
        <v>302</v>
      </c>
      <c r="B32" s="2" t="s">
        <v>159</v>
      </c>
      <c r="C32" s="2" t="s">
        <v>226</v>
      </c>
      <c r="D32" s="2" t="s">
        <v>227</v>
      </c>
    </row>
    <row r="33" spans="1:4" x14ac:dyDescent="0.55000000000000004">
      <c r="A33" s="2" t="s">
        <v>302</v>
      </c>
      <c r="B33" s="2" t="s">
        <v>140</v>
      </c>
      <c r="C33" s="2" t="s">
        <v>226</v>
      </c>
      <c r="D33" s="2" t="s">
        <v>227</v>
      </c>
    </row>
    <row r="34" spans="1:4" x14ac:dyDescent="0.55000000000000004">
      <c r="A34" s="2" t="s">
        <v>302</v>
      </c>
      <c r="B34" s="2" t="s">
        <v>142</v>
      </c>
      <c r="C34" s="2" t="s">
        <v>226</v>
      </c>
      <c r="D34" s="2" t="s">
        <v>227</v>
      </c>
    </row>
    <row r="35" spans="1:4" x14ac:dyDescent="0.55000000000000004">
      <c r="A35" s="2" t="s">
        <v>302</v>
      </c>
      <c r="B35" s="2" t="s">
        <v>143</v>
      </c>
      <c r="C35" s="2" t="s">
        <v>226</v>
      </c>
      <c r="D35" s="2" t="s">
        <v>227</v>
      </c>
    </row>
    <row r="36" spans="1:4" x14ac:dyDescent="0.55000000000000004">
      <c r="A36" s="2" t="s">
        <v>302</v>
      </c>
      <c r="B36" s="2" t="s">
        <v>144</v>
      </c>
      <c r="C36" s="2" t="s">
        <v>226</v>
      </c>
      <c r="D36" s="2" t="s">
        <v>227</v>
      </c>
    </row>
    <row r="37" spans="1:4" x14ac:dyDescent="0.55000000000000004">
      <c r="A37" s="2" t="s">
        <v>302</v>
      </c>
      <c r="B37" s="2" t="s">
        <v>145</v>
      </c>
      <c r="C37" s="2" t="s">
        <v>226</v>
      </c>
      <c r="D37" s="2" t="s">
        <v>227</v>
      </c>
    </row>
    <row r="38" spans="1:4" x14ac:dyDescent="0.55000000000000004">
      <c r="A38" s="2" t="s">
        <v>302</v>
      </c>
      <c r="B38" s="2" t="s">
        <v>160</v>
      </c>
      <c r="C38" s="2" t="s">
        <v>226</v>
      </c>
      <c r="D38" s="2" t="s">
        <v>227</v>
      </c>
    </row>
    <row r="39" spans="1:4" x14ac:dyDescent="0.55000000000000004">
      <c r="A39" s="2" t="s">
        <v>302</v>
      </c>
      <c r="B39" s="2" t="s">
        <v>161</v>
      </c>
      <c r="C39" s="2" t="s">
        <v>226</v>
      </c>
      <c r="D39" s="2" t="s">
        <v>227</v>
      </c>
    </row>
    <row r="40" spans="1:4" x14ac:dyDescent="0.55000000000000004">
      <c r="A40" s="2" t="s">
        <v>302</v>
      </c>
      <c r="B40" s="2" t="s">
        <v>162</v>
      </c>
      <c r="C40" s="2" t="s">
        <v>226</v>
      </c>
      <c r="D40" s="2" t="s">
        <v>227</v>
      </c>
    </row>
    <row r="41" spans="1:4" x14ac:dyDescent="0.55000000000000004">
      <c r="A41" s="2" t="s">
        <v>302</v>
      </c>
      <c r="B41" s="2" t="s">
        <v>163</v>
      </c>
      <c r="C41" s="2" t="s">
        <v>226</v>
      </c>
      <c r="D41" s="2" t="s">
        <v>227</v>
      </c>
    </row>
    <row r="42" spans="1:4" x14ac:dyDescent="0.55000000000000004">
      <c r="A42" s="2" t="s">
        <v>302</v>
      </c>
      <c r="B42" s="2" t="s">
        <v>135</v>
      </c>
      <c r="C42" s="2" t="s">
        <v>226</v>
      </c>
      <c r="D42" s="2" t="s">
        <v>227</v>
      </c>
    </row>
    <row r="43" spans="1:4" x14ac:dyDescent="0.55000000000000004">
      <c r="A43" s="2" t="s">
        <v>302</v>
      </c>
      <c r="B43" s="2" t="s">
        <v>136</v>
      </c>
      <c r="C43" s="2" t="s">
        <v>226</v>
      </c>
      <c r="D43" s="2" t="s">
        <v>227</v>
      </c>
    </row>
    <row r="44" spans="1:4" x14ac:dyDescent="0.55000000000000004">
      <c r="A44" s="2" t="s">
        <v>302</v>
      </c>
      <c r="B44" s="2" t="s">
        <v>137</v>
      </c>
      <c r="C44" s="2" t="s">
        <v>226</v>
      </c>
      <c r="D44" s="2" t="s">
        <v>227</v>
      </c>
    </row>
    <row r="45" spans="1:4" x14ac:dyDescent="0.55000000000000004">
      <c r="A45" s="2" t="s">
        <v>302</v>
      </c>
      <c r="B45" s="2" t="s">
        <v>164</v>
      </c>
      <c r="C45" s="2" t="s">
        <v>226</v>
      </c>
      <c r="D45" s="2" t="s">
        <v>227</v>
      </c>
    </row>
    <row r="46" spans="1:4" x14ac:dyDescent="0.55000000000000004">
      <c r="A46" s="2" t="s">
        <v>302</v>
      </c>
      <c r="B46" s="2" t="s">
        <v>165</v>
      </c>
      <c r="C46" s="2" t="s">
        <v>226</v>
      </c>
      <c r="D46" s="2" t="s">
        <v>227</v>
      </c>
    </row>
    <row r="47" spans="1:4" x14ac:dyDescent="0.55000000000000004">
      <c r="A47" s="2" t="s">
        <v>302</v>
      </c>
      <c r="B47" s="2" t="s">
        <v>166</v>
      </c>
      <c r="C47" s="2" t="s">
        <v>226</v>
      </c>
      <c r="D47" s="2" t="s">
        <v>227</v>
      </c>
    </row>
    <row r="48" spans="1:4" x14ac:dyDescent="0.55000000000000004">
      <c r="A48" s="2" t="s">
        <v>302</v>
      </c>
      <c r="B48" s="2" t="s">
        <v>167</v>
      </c>
      <c r="C48" s="2" t="s">
        <v>226</v>
      </c>
      <c r="D48" s="2" t="s">
        <v>227</v>
      </c>
    </row>
    <row r="49" spans="1:4" x14ac:dyDescent="0.55000000000000004">
      <c r="A49" s="2" t="s">
        <v>302</v>
      </c>
      <c r="B49" s="2" t="s">
        <v>168</v>
      </c>
      <c r="C49" s="2" t="s">
        <v>226</v>
      </c>
      <c r="D49" s="2" t="s">
        <v>227</v>
      </c>
    </row>
    <row r="50" spans="1:4" x14ac:dyDescent="0.55000000000000004">
      <c r="A50" s="2" t="s">
        <v>302</v>
      </c>
      <c r="B50" s="2" t="s">
        <v>169</v>
      </c>
      <c r="C50" s="2" t="s">
        <v>226</v>
      </c>
      <c r="D50" s="2" t="s">
        <v>227</v>
      </c>
    </row>
    <row r="51" spans="1:4" x14ac:dyDescent="0.55000000000000004">
      <c r="A51" s="2" t="s">
        <v>302</v>
      </c>
      <c r="B51" s="2" t="s">
        <v>170</v>
      </c>
      <c r="C51" s="2" t="s">
        <v>226</v>
      </c>
      <c r="D51" s="2" t="s">
        <v>227</v>
      </c>
    </row>
    <row r="52" spans="1:4" x14ac:dyDescent="0.55000000000000004">
      <c r="A52" s="2" t="s">
        <v>302</v>
      </c>
      <c r="B52" s="2" t="s">
        <v>171</v>
      </c>
      <c r="C52" s="2" t="s">
        <v>226</v>
      </c>
      <c r="D52" s="2" t="s">
        <v>227</v>
      </c>
    </row>
    <row r="53" spans="1:4" x14ac:dyDescent="0.55000000000000004">
      <c r="A53" s="2" t="s">
        <v>302</v>
      </c>
      <c r="B53" s="2" t="s">
        <v>172</v>
      </c>
      <c r="C53" s="2" t="s">
        <v>226</v>
      </c>
      <c r="D53" s="2" t="s">
        <v>227</v>
      </c>
    </row>
    <row r="54" spans="1:4" x14ac:dyDescent="0.55000000000000004">
      <c r="A54" s="2" t="s">
        <v>302</v>
      </c>
      <c r="B54" s="2" t="s">
        <v>173</v>
      </c>
      <c r="C54" s="2" t="s">
        <v>226</v>
      </c>
      <c r="D54" s="2" t="s">
        <v>227</v>
      </c>
    </row>
    <row r="55" spans="1:4" x14ac:dyDescent="0.55000000000000004">
      <c r="A55" s="2" t="s">
        <v>302</v>
      </c>
      <c r="B55" s="2" t="s">
        <v>174</v>
      </c>
      <c r="C55" s="2" t="s">
        <v>226</v>
      </c>
      <c r="D55" s="2" t="s">
        <v>227</v>
      </c>
    </row>
    <row r="56" spans="1:4" x14ac:dyDescent="0.55000000000000004">
      <c r="A56" s="2" t="s">
        <v>302</v>
      </c>
      <c r="B56" s="2" t="s">
        <v>146</v>
      </c>
      <c r="C56" s="2" t="s">
        <v>226</v>
      </c>
      <c r="D56" s="2" t="s">
        <v>227</v>
      </c>
    </row>
    <row r="57" spans="1:4" x14ac:dyDescent="0.55000000000000004">
      <c r="A57" s="2" t="s">
        <v>302</v>
      </c>
      <c r="B57" s="2" t="s">
        <v>175</v>
      </c>
      <c r="C57" s="2" t="s">
        <v>226</v>
      </c>
      <c r="D57" s="2" t="s">
        <v>227</v>
      </c>
    </row>
    <row r="58" spans="1:4" x14ac:dyDescent="0.55000000000000004">
      <c r="A58" s="2" t="s">
        <v>302</v>
      </c>
      <c r="B58" s="2" t="s">
        <v>176</v>
      </c>
      <c r="C58" s="2" t="s">
        <v>226</v>
      </c>
      <c r="D58" s="2" t="s">
        <v>227</v>
      </c>
    </row>
    <row r="59" spans="1:4" x14ac:dyDescent="0.55000000000000004">
      <c r="A59" s="2" t="s">
        <v>302</v>
      </c>
      <c r="B59" s="2" t="s">
        <v>177</v>
      </c>
      <c r="C59" s="2" t="s">
        <v>226</v>
      </c>
      <c r="D59" s="2" t="s">
        <v>227</v>
      </c>
    </row>
    <row r="60" spans="1:4" x14ac:dyDescent="0.55000000000000004">
      <c r="A60" s="2" t="s">
        <v>302</v>
      </c>
      <c r="B60" s="2" t="s">
        <v>178</v>
      </c>
      <c r="C60" s="2" t="s">
        <v>226</v>
      </c>
      <c r="D60" s="2" t="s">
        <v>227</v>
      </c>
    </row>
    <row r="61" spans="1:4" x14ac:dyDescent="0.55000000000000004">
      <c r="A61" s="2" t="s">
        <v>302</v>
      </c>
      <c r="B61" s="2" t="s">
        <v>147</v>
      </c>
      <c r="C61" s="2" t="s">
        <v>226</v>
      </c>
      <c r="D61" s="2" t="s">
        <v>227</v>
      </c>
    </row>
    <row r="62" spans="1:4" x14ac:dyDescent="0.55000000000000004">
      <c r="A62" s="2" t="s">
        <v>302</v>
      </c>
      <c r="B62" s="2" t="s">
        <v>179</v>
      </c>
      <c r="C62" s="2" t="s">
        <v>226</v>
      </c>
      <c r="D62" s="2" t="s">
        <v>227</v>
      </c>
    </row>
    <row r="63" spans="1:4" x14ac:dyDescent="0.55000000000000004">
      <c r="A63" s="2" t="s">
        <v>302</v>
      </c>
      <c r="B63" s="2" t="s">
        <v>180</v>
      </c>
      <c r="C63" s="2" t="s">
        <v>226</v>
      </c>
      <c r="D63" s="2" t="s">
        <v>227</v>
      </c>
    </row>
    <row r="64" spans="1:4" x14ac:dyDescent="0.55000000000000004">
      <c r="A64" s="2" t="s">
        <v>302</v>
      </c>
      <c r="B64" s="2" t="s">
        <v>181</v>
      </c>
      <c r="C64" s="2" t="s">
        <v>226</v>
      </c>
      <c r="D64" s="2" t="s">
        <v>227</v>
      </c>
    </row>
    <row r="65" spans="1:4" x14ac:dyDescent="0.55000000000000004">
      <c r="A65" s="2" t="s">
        <v>302</v>
      </c>
      <c r="B65" s="2" t="s">
        <v>182</v>
      </c>
      <c r="C65" s="2" t="s">
        <v>226</v>
      </c>
      <c r="D65" s="2" t="s">
        <v>227</v>
      </c>
    </row>
    <row r="66" spans="1:4" x14ac:dyDescent="0.55000000000000004">
      <c r="A66" s="2" t="s">
        <v>302</v>
      </c>
      <c r="B66" s="2" t="s">
        <v>183</v>
      </c>
      <c r="C66" s="2" t="s">
        <v>226</v>
      </c>
      <c r="D66" s="2" t="s">
        <v>227</v>
      </c>
    </row>
    <row r="67" spans="1:4" x14ac:dyDescent="0.55000000000000004">
      <c r="A67" s="2" t="s">
        <v>302</v>
      </c>
      <c r="B67" s="2" t="s">
        <v>184</v>
      </c>
      <c r="C67" s="2" t="s">
        <v>226</v>
      </c>
      <c r="D67" s="2" t="s">
        <v>227</v>
      </c>
    </row>
    <row r="68" spans="1:4" x14ac:dyDescent="0.55000000000000004">
      <c r="A68" s="2" t="s">
        <v>302</v>
      </c>
      <c r="B68" s="2" t="s">
        <v>185</v>
      </c>
      <c r="C68" s="2" t="s">
        <v>226</v>
      </c>
      <c r="D68" s="2" t="s">
        <v>227</v>
      </c>
    </row>
    <row r="69" spans="1:4" x14ac:dyDescent="0.55000000000000004">
      <c r="A69" s="2" t="s">
        <v>302</v>
      </c>
      <c r="B69" s="2" t="s">
        <v>186</v>
      </c>
      <c r="C69" s="2" t="s">
        <v>226</v>
      </c>
      <c r="D69" s="2" t="s">
        <v>227</v>
      </c>
    </row>
    <row r="70" spans="1:4" x14ac:dyDescent="0.55000000000000004">
      <c r="A70" s="2" t="s">
        <v>302</v>
      </c>
      <c r="B70" s="2" t="s">
        <v>148</v>
      </c>
      <c r="C70" s="2" t="s">
        <v>226</v>
      </c>
      <c r="D70" s="2" t="s">
        <v>227</v>
      </c>
    </row>
    <row r="71" spans="1:4" x14ac:dyDescent="0.55000000000000004">
      <c r="A71" s="2" t="s">
        <v>302</v>
      </c>
      <c r="B71" s="2" t="s">
        <v>149</v>
      </c>
      <c r="C71" s="2" t="s">
        <v>226</v>
      </c>
      <c r="D71" s="2" t="s">
        <v>227</v>
      </c>
    </row>
    <row r="72" spans="1:4" x14ac:dyDescent="0.55000000000000004">
      <c r="A72" s="2" t="s">
        <v>302</v>
      </c>
      <c r="B72" s="2" t="s">
        <v>187</v>
      </c>
      <c r="C72" s="2" t="s">
        <v>226</v>
      </c>
      <c r="D72" s="2" t="s">
        <v>227</v>
      </c>
    </row>
    <row r="73" spans="1:4" x14ac:dyDescent="0.55000000000000004">
      <c r="A73" s="2" t="s">
        <v>302</v>
      </c>
      <c r="B73" s="2" t="s">
        <v>188</v>
      </c>
      <c r="C73" s="2" t="s">
        <v>226</v>
      </c>
      <c r="D73" s="2" t="s">
        <v>227</v>
      </c>
    </row>
    <row r="74" spans="1:4" x14ac:dyDescent="0.55000000000000004">
      <c r="A74" s="2" t="s">
        <v>302</v>
      </c>
      <c r="B74" s="2" t="s">
        <v>150</v>
      </c>
      <c r="C74" s="2" t="s">
        <v>226</v>
      </c>
      <c r="D74" s="2" t="s">
        <v>227</v>
      </c>
    </row>
    <row r="75" spans="1:4" x14ac:dyDescent="0.55000000000000004">
      <c r="A75" s="2" t="s">
        <v>302</v>
      </c>
      <c r="B75" s="2" t="s">
        <v>151</v>
      </c>
      <c r="C75" s="2" t="s">
        <v>226</v>
      </c>
      <c r="D75" s="2" t="s">
        <v>227</v>
      </c>
    </row>
    <row r="76" spans="1:4" x14ac:dyDescent="0.55000000000000004">
      <c r="A76" s="2" t="s">
        <v>302</v>
      </c>
      <c r="B76" s="2" t="s">
        <v>152</v>
      </c>
      <c r="C76" s="2" t="s">
        <v>226</v>
      </c>
      <c r="D76" s="2" t="s">
        <v>227</v>
      </c>
    </row>
    <row r="77" spans="1:4" x14ac:dyDescent="0.55000000000000004">
      <c r="A77" s="2" t="s">
        <v>302</v>
      </c>
      <c r="B77" s="2" t="s">
        <v>153</v>
      </c>
      <c r="C77" s="2" t="s">
        <v>226</v>
      </c>
      <c r="D77" s="2" t="s">
        <v>227</v>
      </c>
    </row>
    <row r="78" spans="1:4" x14ac:dyDescent="0.55000000000000004">
      <c r="A78" s="2" t="s">
        <v>302</v>
      </c>
      <c r="B78" s="2" t="s">
        <v>189</v>
      </c>
      <c r="C78" s="2" t="s">
        <v>226</v>
      </c>
      <c r="D78" s="2" t="s">
        <v>227</v>
      </c>
    </row>
    <row r="79" spans="1:4" x14ac:dyDescent="0.55000000000000004">
      <c r="A79" s="2" t="s">
        <v>302</v>
      </c>
      <c r="B79" s="2" t="s">
        <v>190</v>
      </c>
      <c r="C79" s="2" t="s">
        <v>226</v>
      </c>
      <c r="D79" s="2" t="s">
        <v>227</v>
      </c>
    </row>
    <row r="80" spans="1:4" x14ac:dyDescent="0.55000000000000004">
      <c r="A80" s="2" t="s">
        <v>302</v>
      </c>
      <c r="B80" s="2" t="s">
        <v>154</v>
      </c>
      <c r="C80" s="2" t="s">
        <v>226</v>
      </c>
      <c r="D80" s="2" t="s">
        <v>227</v>
      </c>
    </row>
    <row r="81" spans="1:4" x14ac:dyDescent="0.55000000000000004">
      <c r="A81" s="2" t="s">
        <v>302</v>
      </c>
      <c r="B81" s="2" t="s">
        <v>191</v>
      </c>
      <c r="C81" s="2" t="s">
        <v>226</v>
      </c>
      <c r="D81" s="2" t="s">
        <v>227</v>
      </c>
    </row>
    <row r="82" spans="1:4" x14ac:dyDescent="0.55000000000000004">
      <c r="A82" s="2" t="s">
        <v>302</v>
      </c>
      <c r="B82" s="2" t="s">
        <v>192</v>
      </c>
      <c r="C82" s="2" t="s">
        <v>226</v>
      </c>
      <c r="D82" s="2" t="s">
        <v>227</v>
      </c>
    </row>
    <row r="83" spans="1:4" x14ac:dyDescent="0.55000000000000004">
      <c r="A83" s="2" t="s">
        <v>302</v>
      </c>
      <c r="B83" s="2" t="s">
        <v>193</v>
      </c>
      <c r="C83" s="2" t="s">
        <v>226</v>
      </c>
      <c r="D83" s="2" t="s">
        <v>227</v>
      </c>
    </row>
    <row r="84" spans="1:4" x14ac:dyDescent="0.55000000000000004">
      <c r="A84" s="2" t="s">
        <v>302</v>
      </c>
      <c r="B84" s="2" t="s">
        <v>194</v>
      </c>
      <c r="C84" s="2" t="s">
        <v>226</v>
      </c>
      <c r="D84" s="2" t="s">
        <v>227</v>
      </c>
    </row>
    <row r="85" spans="1:4" x14ac:dyDescent="0.55000000000000004">
      <c r="A85" s="2" t="s">
        <v>302</v>
      </c>
      <c r="B85" s="2" t="s">
        <v>195</v>
      </c>
      <c r="C85" s="2" t="s">
        <v>226</v>
      </c>
      <c r="D85" s="2" t="s">
        <v>227</v>
      </c>
    </row>
    <row r="86" spans="1:4" x14ac:dyDescent="0.55000000000000004">
      <c r="A86" s="2" t="s">
        <v>302</v>
      </c>
      <c r="B86" s="2" t="s">
        <v>196</v>
      </c>
      <c r="C86" s="2" t="s">
        <v>226</v>
      </c>
      <c r="D86" s="2" t="s">
        <v>227</v>
      </c>
    </row>
    <row r="87" spans="1:4" x14ac:dyDescent="0.55000000000000004">
      <c r="A87" s="2" t="s">
        <v>302</v>
      </c>
      <c r="B87" s="2" t="s">
        <v>197</v>
      </c>
      <c r="C87" s="2" t="s">
        <v>226</v>
      </c>
      <c r="D87" s="2" t="s">
        <v>227</v>
      </c>
    </row>
    <row r="88" spans="1:4" x14ac:dyDescent="0.55000000000000004">
      <c r="A88" s="2" t="s">
        <v>302</v>
      </c>
      <c r="B88" s="2" t="s">
        <v>198</v>
      </c>
      <c r="C88" s="2" t="s">
        <v>226</v>
      </c>
      <c r="D88" s="2" t="s">
        <v>227</v>
      </c>
    </row>
    <row r="89" spans="1:4" x14ac:dyDescent="0.55000000000000004">
      <c r="A89" s="2" t="s">
        <v>302</v>
      </c>
      <c r="B89" s="2" t="s">
        <v>199</v>
      </c>
      <c r="C89" s="2" t="s">
        <v>226</v>
      </c>
      <c r="D89" s="2" t="s">
        <v>227</v>
      </c>
    </row>
    <row r="90" spans="1:4" x14ac:dyDescent="0.55000000000000004">
      <c r="A90" s="2" t="s">
        <v>302</v>
      </c>
      <c r="B90" s="2" t="s">
        <v>200</v>
      </c>
      <c r="C90" s="2" t="s">
        <v>226</v>
      </c>
      <c r="D90" s="2" t="s">
        <v>227</v>
      </c>
    </row>
    <row r="91" spans="1:4" x14ac:dyDescent="0.55000000000000004">
      <c r="A91" s="2" t="s">
        <v>302</v>
      </c>
      <c r="B91" s="2" t="s">
        <v>201</v>
      </c>
      <c r="C91" s="2" t="s">
        <v>226</v>
      </c>
      <c r="D91" s="2" t="s">
        <v>227</v>
      </c>
    </row>
    <row r="92" spans="1:4" x14ac:dyDescent="0.55000000000000004">
      <c r="A92" s="2" t="s">
        <v>302</v>
      </c>
      <c r="B92" s="2" t="s">
        <v>202</v>
      </c>
      <c r="C92" s="2" t="s">
        <v>226</v>
      </c>
      <c r="D92" s="2" t="s">
        <v>227</v>
      </c>
    </row>
    <row r="93" spans="1:4" x14ac:dyDescent="0.55000000000000004">
      <c r="A93" s="2" t="s">
        <v>302</v>
      </c>
      <c r="B93" s="2" t="s">
        <v>203</v>
      </c>
      <c r="C93" s="2" t="s">
        <v>226</v>
      </c>
      <c r="D93" s="2" t="s">
        <v>227</v>
      </c>
    </row>
    <row r="94" spans="1:4" x14ac:dyDescent="0.55000000000000004">
      <c r="A94" s="2" t="s">
        <v>302</v>
      </c>
      <c r="B94" s="2" t="s">
        <v>204</v>
      </c>
      <c r="C94" s="2" t="s">
        <v>226</v>
      </c>
      <c r="D94" s="2" t="s">
        <v>227</v>
      </c>
    </row>
    <row r="95" spans="1:4" x14ac:dyDescent="0.55000000000000004">
      <c r="A95" s="2" t="s">
        <v>302</v>
      </c>
      <c r="B95" s="2" t="s">
        <v>205</v>
      </c>
      <c r="C95" s="2" t="s">
        <v>226</v>
      </c>
      <c r="D95" s="2" t="s">
        <v>227</v>
      </c>
    </row>
    <row r="96" spans="1:4" x14ac:dyDescent="0.55000000000000004">
      <c r="A96" s="2" t="s">
        <v>302</v>
      </c>
      <c r="B96" s="2" t="s">
        <v>206</v>
      </c>
      <c r="C96" s="2" t="s">
        <v>226</v>
      </c>
      <c r="D96" s="2" t="s">
        <v>227</v>
      </c>
    </row>
    <row r="97" spans="1:4" x14ac:dyDescent="0.55000000000000004">
      <c r="A97" s="2" t="s">
        <v>302</v>
      </c>
      <c r="B97" s="2" t="s">
        <v>207</v>
      </c>
      <c r="C97" s="2" t="s">
        <v>226</v>
      </c>
      <c r="D97" s="2" t="s">
        <v>227</v>
      </c>
    </row>
    <row r="98" spans="1:4" x14ac:dyDescent="0.55000000000000004">
      <c r="A98" s="2" t="s">
        <v>302</v>
      </c>
      <c r="B98" s="2" t="s">
        <v>208</v>
      </c>
      <c r="C98" s="2" t="s">
        <v>226</v>
      </c>
      <c r="D98" s="2" t="s">
        <v>227</v>
      </c>
    </row>
    <row r="99" spans="1:4" x14ac:dyDescent="0.55000000000000004">
      <c r="A99" s="2" t="s">
        <v>302</v>
      </c>
      <c r="B99" s="2" t="s">
        <v>209</v>
      </c>
      <c r="C99" s="2" t="s">
        <v>226</v>
      </c>
      <c r="D99" s="2" t="s">
        <v>227</v>
      </c>
    </row>
    <row r="100" spans="1:4" x14ac:dyDescent="0.55000000000000004">
      <c r="A100" s="2" t="s">
        <v>302</v>
      </c>
      <c r="B100" s="2" t="s">
        <v>210</v>
      </c>
      <c r="C100" s="2" t="s">
        <v>226</v>
      </c>
      <c r="D100" s="2" t="s">
        <v>227</v>
      </c>
    </row>
    <row r="101" spans="1:4" x14ac:dyDescent="0.55000000000000004">
      <c r="A101" s="2" t="s">
        <v>302</v>
      </c>
      <c r="B101" s="2" t="s">
        <v>211</v>
      </c>
      <c r="C101" s="2" t="s">
        <v>226</v>
      </c>
      <c r="D101" s="2" t="s">
        <v>227</v>
      </c>
    </row>
    <row r="102" spans="1:4" x14ac:dyDescent="0.55000000000000004">
      <c r="A102" s="2" t="s">
        <v>302</v>
      </c>
      <c r="B102" s="2" t="s">
        <v>212</v>
      </c>
      <c r="C102" s="2" t="s">
        <v>226</v>
      </c>
      <c r="D102" s="2" t="s">
        <v>227</v>
      </c>
    </row>
    <row r="103" spans="1:4" x14ac:dyDescent="0.55000000000000004">
      <c r="A103" s="2" t="s">
        <v>302</v>
      </c>
      <c r="B103" s="2" t="s">
        <v>213</v>
      </c>
      <c r="C103" s="2" t="s">
        <v>226</v>
      </c>
      <c r="D103" s="2" t="s">
        <v>227</v>
      </c>
    </row>
    <row r="104" spans="1:4" x14ac:dyDescent="0.55000000000000004">
      <c r="A104" s="2" t="s">
        <v>302</v>
      </c>
      <c r="B104" s="2" t="s">
        <v>214</v>
      </c>
      <c r="C104" s="2" t="s">
        <v>226</v>
      </c>
      <c r="D104" s="2" t="s">
        <v>227</v>
      </c>
    </row>
    <row r="105" spans="1:4" x14ac:dyDescent="0.55000000000000004">
      <c r="A105" s="2" t="s">
        <v>299</v>
      </c>
      <c r="B105" s="2" t="s">
        <v>135</v>
      </c>
      <c r="C105" s="2" t="s">
        <v>226</v>
      </c>
      <c r="D105" s="2" t="s">
        <v>227</v>
      </c>
    </row>
    <row r="106" spans="1:4" x14ac:dyDescent="0.55000000000000004">
      <c r="A106" s="2" t="s">
        <v>299</v>
      </c>
      <c r="B106" s="2" t="s">
        <v>136</v>
      </c>
      <c r="C106" s="2" t="s">
        <v>226</v>
      </c>
      <c r="D106" s="2" t="s">
        <v>227</v>
      </c>
    </row>
    <row r="107" spans="1:4" x14ac:dyDescent="0.55000000000000004">
      <c r="A107" s="2" t="s">
        <v>299</v>
      </c>
      <c r="B107" s="2" t="s">
        <v>137</v>
      </c>
      <c r="C107" s="2" t="s">
        <v>226</v>
      </c>
      <c r="D107" s="2" t="s">
        <v>227</v>
      </c>
    </row>
    <row r="108" spans="1:4" x14ac:dyDescent="0.55000000000000004">
      <c r="A108" s="2" t="s">
        <v>299</v>
      </c>
      <c r="B108" s="2" t="s">
        <v>148</v>
      </c>
      <c r="C108" s="2" t="s">
        <v>226</v>
      </c>
      <c r="D108" s="2" t="s">
        <v>227</v>
      </c>
    </row>
    <row r="109" spans="1:4" x14ac:dyDescent="0.55000000000000004">
      <c r="A109" s="2" t="s">
        <v>299</v>
      </c>
      <c r="B109" s="2" t="s">
        <v>149</v>
      </c>
      <c r="C109" s="2" t="s">
        <v>226</v>
      </c>
      <c r="D109" s="2" t="s">
        <v>227</v>
      </c>
    </row>
    <row r="110" spans="1:4" x14ac:dyDescent="0.55000000000000004">
      <c r="A110" s="2" t="s">
        <v>299</v>
      </c>
      <c r="B110" s="2" t="s">
        <v>150</v>
      </c>
      <c r="C110" s="2" t="s">
        <v>226</v>
      </c>
      <c r="D110" s="2" t="s">
        <v>227</v>
      </c>
    </row>
    <row r="111" spans="1:4" x14ac:dyDescent="0.55000000000000004">
      <c r="A111" s="2" t="s">
        <v>299</v>
      </c>
      <c r="B111" s="2" t="s">
        <v>151</v>
      </c>
      <c r="C111" s="2" t="s">
        <v>226</v>
      </c>
      <c r="D111" s="2" t="s">
        <v>227</v>
      </c>
    </row>
    <row r="112" spans="1:4" x14ac:dyDescent="0.55000000000000004">
      <c r="A112" s="2" t="s">
        <v>299</v>
      </c>
      <c r="B112" s="2" t="s">
        <v>152</v>
      </c>
      <c r="C112" s="2" t="s">
        <v>226</v>
      </c>
      <c r="D112" s="2" t="s">
        <v>227</v>
      </c>
    </row>
    <row r="113" spans="1:4" x14ac:dyDescent="0.55000000000000004">
      <c r="A113" s="2" t="s">
        <v>299</v>
      </c>
      <c r="B113" s="2" t="s">
        <v>153</v>
      </c>
      <c r="C113" s="2" t="s">
        <v>226</v>
      </c>
      <c r="D113" s="2" t="s">
        <v>227</v>
      </c>
    </row>
    <row r="114" spans="1:4" x14ac:dyDescent="0.55000000000000004">
      <c r="A114" s="2" t="s">
        <v>299</v>
      </c>
      <c r="B114" s="2" t="s">
        <v>154</v>
      </c>
      <c r="C114" s="2" t="s">
        <v>226</v>
      </c>
      <c r="D114" s="2" t="s">
        <v>227</v>
      </c>
    </row>
    <row r="115" spans="1:4" x14ac:dyDescent="0.55000000000000004">
      <c r="A115" s="2" t="s">
        <v>301</v>
      </c>
      <c r="B115" s="2" t="s">
        <v>135</v>
      </c>
      <c r="C115" s="2" t="s">
        <v>226</v>
      </c>
      <c r="D115" s="2" t="s">
        <v>227</v>
      </c>
    </row>
    <row r="116" spans="1:4" x14ac:dyDescent="0.55000000000000004">
      <c r="A116" s="2" t="s">
        <v>301</v>
      </c>
      <c r="B116" s="2" t="s">
        <v>136</v>
      </c>
      <c r="C116" s="2" t="s">
        <v>226</v>
      </c>
      <c r="D116" s="2" t="s">
        <v>227</v>
      </c>
    </row>
    <row r="117" spans="1:4" x14ac:dyDescent="0.55000000000000004">
      <c r="A117" s="2" t="s">
        <v>301</v>
      </c>
      <c r="B117" s="2" t="s">
        <v>137</v>
      </c>
      <c r="C117" s="2" t="s">
        <v>226</v>
      </c>
      <c r="D117" s="2" t="s">
        <v>227</v>
      </c>
    </row>
    <row r="118" spans="1:4" x14ac:dyDescent="0.55000000000000004">
      <c r="A118" s="2" t="s">
        <v>301</v>
      </c>
      <c r="B118" s="2" t="s">
        <v>149</v>
      </c>
      <c r="C118" s="2" t="s">
        <v>226</v>
      </c>
      <c r="D118" s="2" t="s">
        <v>227</v>
      </c>
    </row>
    <row r="119" spans="1:4" x14ac:dyDescent="0.55000000000000004">
      <c r="A119" s="2" t="s">
        <v>301</v>
      </c>
      <c r="B119" s="2" t="s">
        <v>150</v>
      </c>
      <c r="C119" s="2" t="s">
        <v>226</v>
      </c>
      <c r="D119" s="2" t="s">
        <v>227</v>
      </c>
    </row>
    <row r="120" spans="1:4" x14ac:dyDescent="0.55000000000000004">
      <c r="A120" s="2" t="s">
        <v>301</v>
      </c>
      <c r="B120" s="2" t="s">
        <v>151</v>
      </c>
      <c r="C120" s="2" t="s">
        <v>226</v>
      </c>
      <c r="D120" s="2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22</vt:i4>
      </vt:variant>
    </vt:vector>
  </HeadingPairs>
  <TitlesOfParts>
    <vt:vector size="37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permissions</vt:lpstr>
      <vt:lpstr>roles</vt:lpstr>
      <vt:lpstr>services</vt:lpstr>
      <vt:lpstr>sites</vt:lpstr>
      <vt:lpstr>vcsa</vt:lpstr>
      <vt:lpstr>vdswitches</vt:lpstr>
      <vt:lpstr>vlans</vt:lpstr>
      <vt:lpstr>OS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operator</cp:lastModifiedBy>
  <dcterms:created xsi:type="dcterms:W3CDTF">2016-07-15T18:59:34Z</dcterms:created>
  <dcterms:modified xsi:type="dcterms:W3CDTF">2016-11-18T21:57:34Z</dcterms:modified>
</cp:coreProperties>
</file>