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C89203D8-18FE-4CF5-BC76-393B35E10B32}" xr6:coauthVersionLast="45" xr6:coauthVersionMax="45" xr10:uidLastSave="{00000000-0000-0000-0000-000000000000}"/>
  <bookViews>
    <workbookView xWindow="-120" yWindow="-120" windowWidth="20730" windowHeight="11160" xr2:uid="{6E959859-F63A-4A7E-AAFF-CF1137A519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 a="1"/>
  <c r="C7" i="1" s="1"/>
  <c r="D7" i="1" s="1" a="1"/>
  <c r="D7" i="1" s="1"/>
  <c r="E7" i="1" s="1" a="1"/>
  <c r="E7" i="1" s="1"/>
  <c r="F7" i="1" s="1" a="1"/>
  <c r="F7" i="1" s="1"/>
  <c r="G7" i="1" s="1" a="1"/>
  <c r="G7" i="1" s="1"/>
  <c r="H7" i="1" s="1" a="1"/>
  <c r="H7" i="1" s="1"/>
  <c r="I7" i="1" s="1" a="1"/>
  <c r="I7" i="1" s="1"/>
  <c r="J7" i="1" s="1" a="1"/>
  <c r="J7" i="1" s="1"/>
  <c r="K7" i="1" s="1" a="1"/>
  <c r="K7" i="1" s="1"/>
  <c r="L7" i="1" s="1" a="1"/>
  <c r="L7" i="1" s="1"/>
  <c r="M7" i="1" s="1" a="1"/>
  <c r="M7" i="1" s="1"/>
  <c r="N7" i="1" s="1" a="1"/>
  <c r="N7" i="1" s="1"/>
  <c r="O7" i="1" s="1" a="1"/>
  <c r="O7" i="1" s="1"/>
  <c r="P7" i="1" s="1" a="1"/>
  <c r="P7" i="1" s="1"/>
  <c r="Q7" i="1" s="1" a="1"/>
  <c r="Q7" i="1" s="1"/>
  <c r="R7" i="1" s="1" a="1"/>
  <c r="R7" i="1" s="1"/>
  <c r="S7" i="1" s="1" a="1"/>
  <c r="S7" i="1" s="1"/>
  <c r="T7" i="1" s="1" a="1"/>
  <c r="T7" i="1" s="1"/>
  <c r="U7" i="1" s="1" a="1"/>
  <c r="U7" i="1" s="1"/>
  <c r="V7" i="1" s="1" a="1"/>
  <c r="V7" i="1" s="1"/>
  <c r="B8" i="1" l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<sst xmlns="http://schemas.openxmlformats.org/spreadsheetml/2006/main" count="8" uniqueCount="8">
  <si>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Restante</t>
  </si>
  <si>
    <t>Estimado</t>
  </si>
  <si>
    <t>Total de Horas</t>
  </si>
  <si>
    <t>Arrumar git</t>
  </si>
  <si>
    <t>Comunicação</t>
  </si>
  <si>
    <t>dev deshboard/ loja</t>
  </si>
  <si>
    <t xml:space="preserve">dev.interfaze da loja </t>
  </si>
  <si>
    <t>Springboot/logica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</si>
</sst>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748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6" fontId="1" fillId="0" borderId="1" xfId="0" applyNumberFormat="1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Planilha1!$B$7:$O$7</c:f>
              <c:numCache>
                <c:formatCode>General</c:formatCode>
                <c:ptCount val="14"/>
                <c:pt idx="0">
                  <c:v>138</c:v>
                </c:pt>
                <c:pt idx="1">
                  <c:v>134</c:v>
                </c:pt>
                <c:pt idx="2">
                  <c:v>128</c:v>
                </c:pt>
                <c:pt idx="3">
                  <c:v>125</c:v>
                </c:pt>
                <c:pt idx="4">
                  <c:v>118</c:v>
                </c:pt>
                <c:pt idx="5">
                  <c:v>112</c:v>
                </c:pt>
                <c:pt idx="6">
                  <c:v>110</c:v>
                </c:pt>
                <c:pt idx="7">
                  <c:v>104</c:v>
                </c:pt>
                <c:pt idx="8">
                  <c:v>95</c:v>
                </c:pt>
                <c:pt idx="9">
                  <c:v>92</c:v>
                </c:pt>
                <c:pt idx="10">
                  <c:v>89</c:v>
                </c:pt>
                <c:pt idx="11">
                  <c:v>85</c:v>
                </c:pt>
                <c:pt idx="12">
                  <c:v>77</c:v>
                </c:pt>
                <c:pt idx="1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3-4F58-818E-340980172EE2}"/>
            </c:ext>
          </c:extLst>
        </c:ser>
        <c:ser>
          <c:idx val="1"/>
          <c:order val="1"/>
          <c:tx>
            <c:v>Planejado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Planilha1!$B$8:$O$8</c:f>
              <c:numCache>
                <c:formatCode>General</c:formatCode>
                <c:ptCount val="14"/>
                <c:pt idx="0">
                  <c:v>103</c:v>
                </c:pt>
                <c:pt idx="1">
                  <c:v>95.642857142857139</c:v>
                </c:pt>
                <c:pt idx="2">
                  <c:v>88.285714285714278</c:v>
                </c:pt>
                <c:pt idx="3">
                  <c:v>80.928571428571416</c:v>
                </c:pt>
                <c:pt idx="4">
                  <c:v>73.571428571428555</c:v>
                </c:pt>
                <c:pt idx="5">
                  <c:v>66.214285714285694</c:v>
                </c:pt>
                <c:pt idx="6">
                  <c:v>58.85714285714284</c:v>
                </c:pt>
                <c:pt idx="7">
                  <c:v>51.499999999999986</c:v>
                </c:pt>
                <c:pt idx="8">
                  <c:v>44.142857142857132</c:v>
                </c:pt>
                <c:pt idx="9">
                  <c:v>36.785714285714278</c:v>
                </c:pt>
                <c:pt idx="10">
                  <c:v>29.42857142857142</c:v>
                </c:pt>
                <c:pt idx="11">
                  <c:v>22.071428571428562</c:v>
                </c:pt>
                <c:pt idx="12">
                  <c:v>14.714285714285705</c:v>
                </c:pt>
                <c:pt idx="13">
                  <c:v>7.3571428571428479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3-4F58-818E-34098017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612088"/>
        <c:axId val="323612416"/>
      </c:lineChart>
      <c:catAx>
        <c:axId val="32361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12416"/>
        <c:crosses val="autoZero"/>
        <c:auto val="1"/>
        <c:lblAlgn val="ctr"/>
        <c:lblOffset val="100"/>
        <c:noMultiLvlLbl val="0"/>
      </c:catAx>
      <c:valAx>
        <c:axId val="3236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tarefas (estimativa em horas)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12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9</xdr:row>
      <xdr:rowOff>85726</xdr:rowOff>
    </xdr:from>
    <xdr:to>
      <xdr:col>14</xdr:col>
      <xdr:colOff>76201</xdr:colOff>
      <xdr:row>27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5AC146-7FA7-4786-ADA0-9890888D2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5C66-8ED2-4DFC-9B30-3AF1046A2BCF}">
  <dimension ref="A1:V10"/>
  <sheetViews>
    <sheetView tabSelected="1" topLeftCell="C1" workbookViewId="0">
      <selection activeCell="A5" sqref="A5"/>
    </sheetView>
  </sheetViews>
  <sheetFormatPr defaultRowHeight="15" x14ac:dyDescent="0.25"/>
  <cols>
    <col min="1" max="1" width="22.28515625" customWidth="1"/>
    <col min="2" max="2" width="13.7109375" bestFit="1" customWidth="1"/>
    <col min="3" max="3" width="10.140625" bestFit="1" customWidth="1"/>
    <col min="12" max="12" width="7" bestFit="1" customWidth="1"/>
  </cols>
  <sheetData>
    <row r="1" spans="1:22" x14ac:dyDescent="0.25">
      <c r="A1" s="3"/>
      <c r="B1" s="1" t="s">
        <v>2</v>
      </c>
      <c r="C1" s="4">
        <v>44144</v>
      </c>
      <c r="D1" s="4">
        <v>44145</v>
      </c>
      <c r="E1" s="4">
        <v>44146</v>
      </c>
      <c r="F1" s="4">
        <v>44147</v>
      </c>
      <c r="G1" s="4">
        <v>44148</v>
      </c>
      <c r="H1" s="4">
        <v>44149</v>
      </c>
      <c r="I1" s="4">
        <v>44150</v>
      </c>
      <c r="J1" s="4">
        <v>44151</v>
      </c>
      <c r="K1" s="4">
        <v>44152</v>
      </c>
      <c r="L1" s="4">
        <v>44153</v>
      </c>
      <c r="M1" s="4">
        <v>44154</v>
      </c>
      <c r="N1" s="4">
        <v>44155</v>
      </c>
      <c r="O1" s="4">
        <v>44156</v>
      </c>
      <c r="P1" s="4">
        <v>44157</v>
      </c>
      <c r="Q1" s="4">
        <v>44158</v>
      </c>
      <c r="R1" s="4">
        <v>44159</v>
      </c>
      <c r="S1" s="4">
        <v>44160</v>
      </c>
      <c r="T1" s="4">
        <v>44161</v>
      </c>
      <c r="U1" s="4">
        <v>44162</v>
      </c>
      <c r="V1" s="4">
        <v>44163</v>
      </c>
    </row>
    <row r="2" spans="1:22" x14ac:dyDescent="0.25">
      <c r="A2" s="1" t="s">
        <v>7</v>
      </c>
      <c r="B2" s="3">
        <v>50</v>
      </c>
      <c r="C2" s="3"/>
      <c r="D2" s="3">
        <v>5</v>
      </c>
      <c r="E2" s="3">
        <v>2</v>
      </c>
      <c r="F2" s="3">
        <v>5</v>
      </c>
      <c r="G2" s="3">
        <v>5</v>
      </c>
      <c r="H2" s="3"/>
      <c r="I2" s="3">
        <v>3</v>
      </c>
      <c r="J2" s="3">
        <v>3</v>
      </c>
      <c r="K2" s="3">
        <v>2</v>
      </c>
      <c r="L2" s="3"/>
      <c r="M2" s="3">
        <v>1</v>
      </c>
      <c r="N2" s="3">
        <v>3</v>
      </c>
      <c r="O2" s="3">
        <v>3</v>
      </c>
      <c r="P2" s="3">
        <v>2</v>
      </c>
      <c r="Q2" s="3">
        <v>4</v>
      </c>
      <c r="R2" s="3">
        <v>3</v>
      </c>
      <c r="S2" s="3">
        <v>3</v>
      </c>
      <c r="T2" s="3">
        <v>3</v>
      </c>
      <c r="U2" s="3">
        <v>7</v>
      </c>
      <c r="V2" s="3">
        <v>5</v>
      </c>
    </row>
    <row r="3" spans="1:22" x14ac:dyDescent="0.25">
      <c r="A3" s="1" t="s">
        <v>3</v>
      </c>
      <c r="B3" s="3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1</v>
      </c>
      <c r="U3" s="3">
        <v>1</v>
      </c>
      <c r="V3" s="3">
        <v>1</v>
      </c>
    </row>
    <row r="4" spans="1:22" x14ac:dyDescent="0.25">
      <c r="A4" s="1" t="s">
        <v>5</v>
      </c>
      <c r="B4" s="3">
        <v>20</v>
      </c>
      <c r="C4" s="3">
        <v>2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/>
      <c r="J4" s="3"/>
      <c r="K4" s="3">
        <v>1</v>
      </c>
      <c r="L4" s="3">
        <v>2</v>
      </c>
      <c r="M4" s="6"/>
      <c r="N4" s="3">
        <v>2</v>
      </c>
      <c r="O4" s="3"/>
      <c r="P4" s="3"/>
      <c r="Q4" s="3"/>
      <c r="R4" s="3"/>
      <c r="S4" s="3"/>
      <c r="T4" s="3"/>
      <c r="U4" s="3">
        <v>5</v>
      </c>
      <c r="V4" s="3">
        <v>10</v>
      </c>
    </row>
    <row r="5" spans="1:22" x14ac:dyDescent="0.25">
      <c r="A5" s="1" t="s">
        <v>6</v>
      </c>
      <c r="B5" s="3">
        <v>30</v>
      </c>
      <c r="C5" s="3">
        <v>1</v>
      </c>
      <c r="D5" s="3"/>
      <c r="E5" s="3"/>
      <c r="F5" s="3"/>
      <c r="G5" s="3"/>
      <c r="H5" s="3"/>
      <c r="I5" s="3">
        <v>2</v>
      </c>
      <c r="J5" s="3">
        <v>1</v>
      </c>
      <c r="K5" s="3"/>
      <c r="L5" s="3"/>
      <c r="M5" s="3"/>
      <c r="N5" s="3">
        <v>3</v>
      </c>
      <c r="O5" s="3">
        <v>1</v>
      </c>
      <c r="P5" s="3"/>
      <c r="Q5" s="3">
        <v>2</v>
      </c>
      <c r="R5" s="3">
        <v>2</v>
      </c>
      <c r="S5" s="3">
        <v>1</v>
      </c>
      <c r="T5" s="3">
        <v>1</v>
      </c>
      <c r="U5" s="3">
        <v>10</v>
      </c>
      <c r="V5" s="3"/>
    </row>
    <row r="6" spans="1:22" x14ac:dyDescent="0.25">
      <c r="A6" s="1" t="s">
        <v>4</v>
      </c>
      <c r="B6" s="3">
        <v>35</v>
      </c>
      <c r="C6" s="3">
        <v>1</v>
      </c>
      <c r="D6" s="3"/>
      <c r="E6" s="3"/>
      <c r="F6" s="3"/>
      <c r="G6" s="3"/>
      <c r="H6" s="3"/>
      <c r="I6" s="3">
        <v>1</v>
      </c>
      <c r="J6" s="3">
        <v>5</v>
      </c>
      <c r="K6" s="3"/>
      <c r="L6" s="3">
        <v>1</v>
      </c>
      <c r="M6" s="3">
        <v>3</v>
      </c>
      <c r="N6" s="3"/>
      <c r="O6" s="3"/>
      <c r="P6" s="3">
        <v>5</v>
      </c>
      <c r="Q6" s="3"/>
      <c r="R6" s="3"/>
      <c r="S6" s="3"/>
      <c r="T6" s="3"/>
      <c r="U6" s="3">
        <v>5</v>
      </c>
      <c r="V6" s="3">
        <v>7</v>
      </c>
    </row>
    <row r="7" spans="1:22" ht="17.25" x14ac:dyDescent="0.3">
      <c r="A7" s="1" t="s">
        <v>0</v>
      </c>
      <c r="B7" s="2">
        <f>SUM($B$2:$B$6)</f>
        <v>138</v>
      </c>
      <c r="C7" s="2" cm="1">
        <f t="array" ref="C7">IF(SUM(C2:C6)&gt;0,B7-SUM(C2:C6),””)</f>
        <v>134</v>
      </c>
      <c r="D7" s="2" cm="1">
        <f t="array" ref="D7">IF(SUM(D2:D6)&gt;0,C7-SUM(D2:D6),””)</f>
        <v>128</v>
      </c>
      <c r="E7" s="2" cm="1">
        <f t="array" ref="E7">IF(SUM(E2:E6)&gt;0,D7-SUM(E2:E6),””)</f>
        <v>125</v>
      </c>
      <c r="F7" s="2" cm="1">
        <f t="array" ref="F7">IF(SUM(F2:F6)&gt;0,E7-SUM(F2:F6),””)</f>
        <v>118</v>
      </c>
      <c r="G7" s="2" cm="1">
        <f t="array" ref="G7">IF(SUM(G2:G6)&gt;0,F7-SUM(G2:G6),””)</f>
        <v>112</v>
      </c>
      <c r="H7" s="2" cm="1">
        <f t="array" ref="H7">IF(SUM(H2:H6)&gt;0,G7-SUM(H2:H6),””)</f>
        <v>110</v>
      </c>
      <c r="I7" s="2" cm="1">
        <f t="array" ref="I7">IF(SUM(I2:I6)&gt;0,H7-SUM(I2:I6),””)</f>
        <v>104</v>
      </c>
      <c r="J7" s="2" cm="1">
        <f t="array" ref="J7">IF(SUM(J2:J6)&gt;0,I7-SUM(J2:J6),””)</f>
        <v>95</v>
      </c>
      <c r="K7" s="2" cm="1">
        <f t="array" ref="K7">IF(SUM(K2:K6)&gt;0,J7-SUM(K2:K6),””)</f>
        <v>92</v>
      </c>
      <c r="L7" s="2" cm="1">
        <f t="array" ref="L7">IF(SUM(L2:L6)&gt;0,K7-SUM(L2:L6),””)</f>
        <v>89</v>
      </c>
      <c r="M7" s="2" cm="1">
        <f t="array" ref="M7">IF(SUM(M2:M6)&gt;0,L7-SUM(M2:M6),””)</f>
        <v>85</v>
      </c>
      <c r="N7" s="2" cm="1">
        <f t="array" ref="N7">IF(SUM(N2:N6)&gt;0,M7-SUM(N2:N6),””)</f>
        <v>77</v>
      </c>
      <c r="O7" s="2" cm="1">
        <f t="array" ref="O7">IF(SUM(O2:O6)&gt;0,N7-SUM(O2:O6),””)</f>
        <v>73</v>
      </c>
      <c r="P7" s="2" cm="1">
        <f t="array" ref="P7">IF(SUM(P2:P6)&gt;0,O7-SUM(P2:P6),””)</f>
        <v>66</v>
      </c>
      <c r="Q7" s="2" cm="1">
        <f t="array" ref="Q7">IF(SUM(Q2:Q6)&gt;0,P7-SUM(Q2:Q6),””)</f>
        <v>60</v>
      </c>
      <c r="R7" s="2" cm="1">
        <f t="array" ref="R7">IF(SUM(R2:R6)&gt;0,Q7-SUM(R2:R6),””)</f>
        <v>55</v>
      </c>
      <c r="S7" s="2" cm="1">
        <f t="array" ref="S7">IF(SUM(S2:S6)&gt;0,R7-SUM(S2:S6),””)</f>
        <v>51</v>
      </c>
      <c r="T7" s="2" cm="1">
        <f t="array" ref="T7">IF(SUM(T2:T6)&gt;0,S7-SUM(T2:T6),””)</f>
        <v>46</v>
      </c>
      <c r="U7" s="2" cm="1">
        <f t="array" ref="U7">IF(SUM(U2:U6)&gt;0,T7-SUM(U2:U6),””)</f>
        <v>18</v>
      </c>
      <c r="V7" s="2" cm="1">
        <f t="array" ref="V7">IF(SUM(V2:V6)&gt;0,U7-SUM(V2:V6),””)</f>
        <v>-5</v>
      </c>
    </row>
    <row r="8" spans="1:22" ht="17.25" x14ac:dyDescent="0.3">
      <c r="A8" s="1" t="s">
        <v>1</v>
      </c>
      <c r="B8" s="3">
        <f>SUM($B$2:$B$5)</f>
        <v>103</v>
      </c>
      <c r="C8" s="2">
        <f>IF(B8&gt;=0,B8-($B$8/COUNTA($C$1:$P$1)),0)</f>
        <v>95.642857142857139</v>
      </c>
      <c r="D8" s="2">
        <f t="shared" ref="D8:P8" si="0">IF(C8&gt;=0,C8-($B$8/COUNTA($C$1:$P$1)),0)</f>
        <v>88.285714285714278</v>
      </c>
      <c r="E8" s="2">
        <f t="shared" si="0"/>
        <v>80.928571428571416</v>
      </c>
      <c r="F8" s="2">
        <f t="shared" si="0"/>
        <v>73.571428571428555</v>
      </c>
      <c r="G8" s="2">
        <f t="shared" si="0"/>
        <v>66.214285714285694</v>
      </c>
      <c r="H8" s="2">
        <f t="shared" si="0"/>
        <v>58.85714285714284</v>
      </c>
      <c r="I8" s="2">
        <f t="shared" si="0"/>
        <v>51.499999999999986</v>
      </c>
      <c r="J8" s="2">
        <f t="shared" si="0"/>
        <v>44.142857142857132</v>
      </c>
      <c r="K8" s="2">
        <f t="shared" si="0"/>
        <v>36.785714285714278</v>
      </c>
      <c r="L8" s="2">
        <f t="shared" si="0"/>
        <v>29.42857142857142</v>
      </c>
      <c r="M8" s="2">
        <f t="shared" si="0"/>
        <v>22.071428571428562</v>
      </c>
      <c r="N8" s="2">
        <f t="shared" si="0"/>
        <v>14.714285714285705</v>
      </c>
      <c r="O8" s="2">
        <f t="shared" si="0"/>
        <v>7.3571428571428479</v>
      </c>
      <c r="P8" s="2">
        <f t="shared" si="0"/>
        <v>-8.8817841970012523E-15</v>
      </c>
      <c r="Q8" s="2">
        <f t="shared" ref="Q8" si="1">IF(P8&gt;=0,P8-($B$8/COUNTA($C$1:$P$1)),0)</f>
        <v>0</v>
      </c>
      <c r="R8" s="2">
        <f t="shared" ref="R8" si="2">IF(Q8&gt;=0,Q8-($B$8/COUNTA($C$1:$P$1)),0)</f>
        <v>-7.3571428571428568</v>
      </c>
      <c r="S8" s="2">
        <f t="shared" ref="S8" si="3">IF(R8&gt;=0,R8-($B$8/COUNTA($C$1:$P$1)),0)</f>
        <v>0</v>
      </c>
      <c r="T8" s="2">
        <f t="shared" ref="T8" si="4">IF(S8&gt;=0,S8-($B$8/COUNTA($C$1:$P$1)),0)</f>
        <v>-7.3571428571428568</v>
      </c>
      <c r="U8" s="2">
        <f t="shared" ref="U8" si="5">IF(T8&gt;=0,T8-($B$8/COUNTA($C$1:$P$1)),0)</f>
        <v>0</v>
      </c>
      <c r="V8" s="2">
        <f t="shared" ref="V8" si="6">IF(U8&gt;=0,U8-($B$8/COUNTA($C$1:$P$1)),0)</f>
        <v>-7.3571428571428568</v>
      </c>
    </row>
    <row r="10" spans="1:22" x14ac:dyDescent="0.25">
      <c r="V10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cp:lastModifiedBy>Gabriel Angelo ..</cp:lastModifiedBy>
  <dcterms:created xsi:type="dcterms:W3CDTF">2020-10-16T23:12:40Z</dcterms:created>
  <dcterms:modified xsi:type="dcterms:W3CDTF">2020-11-30T00:55:53Z</dcterms:modified>
</cp:coreProperties>
</file>