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Rocket"/>
    <sheet r:id="rId2" sheetId="2" name="Rocket_Inertia_Matrix"/>
    <sheet r:id="rId3" sheetId="3" name="Rocket_CP"/>
    <sheet r:id="rId4" sheetId="4" name="Simulator"/>
    <sheet r:id="rId5" sheetId="5" name="Simulator_Launcher"/>
    <sheet r:id="rId6" sheetId="6" name="Simulator_Power-law_wind"/>
    <sheet r:id="rId7" sheetId="7" name="Physics"/>
  </sheets>
  <calcPr fullCalcOnLoad="1"/>
</workbook>
</file>

<file path=xl/sharedStrings.xml><?xml version="1.0" encoding="utf-8"?>
<sst xmlns="http://schemas.openxmlformats.org/spreadsheetml/2006/main" count="318" uniqueCount="138">
  <si>
    <t>Name</t>
  </si>
  <si>
    <t>Value</t>
  </si>
  <si>
    <t>Unit</t>
  </si>
  <si>
    <t>Definition</t>
  </si>
  <si>
    <t>Note</t>
  </si>
  <si>
    <t>g</t>
  </si>
  <si>
    <t>m/s^2</t>
  </si>
  <si>
    <t>gravitational acceleration</t>
  </si>
  <si>
    <t>…</t>
  </si>
  <si>
    <t>R</t>
  </si>
  <si>
    <t>J/(kg*K)</t>
  </si>
  <si>
    <t>Specific gas consetant : Air</t>
  </si>
  <si>
    <t>HEIGHT_STD</t>
  </si>
  <si>
    <t>m</t>
  </si>
  <si>
    <t>Standard altitude</t>
  </si>
  <si>
    <t>for air density</t>
  </si>
  <si>
    <t>PRESSURE_STD</t>
  </si>
  <si>
    <t>Pa</t>
  </si>
  <si>
    <t>Pressure at standard altitude</t>
  </si>
  <si>
    <t>TEMPERATURE_STD</t>
  </si>
  <si>
    <t>K</t>
  </si>
  <si>
    <t>Temperature at standard altitude</t>
  </si>
  <si>
    <t>for wind speed</t>
  </si>
  <si>
    <t>WIND_POW</t>
  </si>
  <si>
    <t>value of power (power-law wind)</t>
  </si>
  <si>
    <t>WIND_STD_MIN</t>
  </si>
  <si>
    <t>m/s</t>
  </si>
  <si>
    <t>Minimum standard wind-speed</t>
  </si>
  <si>
    <t>WIND_STD_INTERVAL</t>
  </si>
  <si>
    <t>Interval : standard wind-speed</t>
  </si>
  <si>
    <t>WIND_STD_NUM</t>
  </si>
  <si>
    <t>Variation : standard wind-speed</t>
  </si>
  <si>
    <t>WIND_AZIMUTH_INIT</t>
  </si>
  <si>
    <t>deg</t>
  </si>
  <si>
    <t>Wind azimuth</t>
  </si>
  <si>
    <t>0 deg : Launcher orientation</t>
  </si>
  <si>
    <t>WIND_AZIMUTH_NUM</t>
  </si>
  <si>
    <t>Variation : wind azimuth</t>
  </si>
  <si>
    <t>LAUNCHER_LATITUDE</t>
  </si>
  <si>
    <t>Latitude(N)</t>
  </si>
  <si>
    <t>Japan : 35 deg</t>
  </si>
  <si>
    <t>LAUNCHER_LONGITUDE</t>
  </si>
  <si>
    <t>Longitude (E)</t>
  </si>
  <si>
    <t>Japan : 136 deg</t>
  </si>
  <si>
    <t>LAUNCHER_AZIMUTH</t>
  </si>
  <si>
    <t>Azimuth : launcher</t>
  </si>
  <si>
    <t>[0, 90] = [N, E]</t>
  </si>
  <si>
    <t>LAUNCHER_ANGLE</t>
  </si>
  <si>
    <t>Angle of elevation</t>
  </si>
  <si>
    <t>0 : horizontal plane</t>
  </si>
  <si>
    <t>LAUNCHER_LENGTH</t>
  </si>
  <si>
    <t>SETTING_WIND-MODEL</t>
  </si>
  <si>
    <t>Select wind model</t>
  </si>
  <si>
    <t>[1, 2] = [Power-law, Statistic]</t>
  </si>
  <si>
    <t>SETTING_DAMPING</t>
  </si>
  <si>
    <t>Consider damping moment</t>
  </si>
  <si>
    <t>[0, 1] = [No, Yes]</t>
  </si>
  <si>
    <t>SETTING_AERODYNAMICS</t>
  </si>
  <si>
    <t>Description : aerodynamic forces</t>
  </si>
  <si>
    <t>[0, 1] = [Lift/Drag, Axial/Normal]</t>
  </si>
  <si>
    <t>SETTING_PARACHUTE</t>
  </si>
  <si>
    <t>Open parachute</t>
  </si>
  <si>
    <t>[0, 1, 2] = [Never, Apex, Timer]</t>
  </si>
  <si>
    <t>SETTING_REEFING</t>
  </si>
  <si>
    <t>Do reefing</t>
  </si>
  <si>
    <t>TIME-SPAN</t>
  </si>
  <si>
    <t>s</t>
  </si>
  <si>
    <t>Time step : numerical integration</t>
  </si>
  <si>
    <t>TIME-SPAN_THRUST</t>
  </si>
  <si>
    <t>Time step : thrust data</t>
  </si>
  <si>
    <t>HEIGHT_FINISH</t>
  </si>
  <si>
    <t>Altitude : caluculation termination</t>
  </si>
  <si>
    <t>0 : Launcher's Root</t>
  </si>
  <si>
    <t>TIME_POSSIBLE_FINISH</t>
  </si>
  <si>
    <t>Min time : caluculation termination</t>
  </si>
  <si>
    <t>NUM_CALC_TERMINATE</t>
  </si>
  <si>
    <t>Max calculation steps</t>
  </si>
  <si>
    <t>ALPHA_MAX</t>
  </si>
  <si>
    <t>Max α : calculate aerodynamics forces</t>
  </si>
  <si>
    <t>Exceed -&gt; Exception calculation</t>
  </si>
  <si>
    <t>Air_Flow</t>
  </si>
  <si>
    <t>Roll</t>
  </si>
  <si>
    <t>Pitch</t>
  </si>
  <si>
    <t>0 when wing is vertical</t>
  </si>
  <si>
    <t>Cp</t>
  </si>
  <si>
    <t>From aft end of body</t>
  </si>
  <si>
    <t>入力用</t>
  </si>
  <si>
    <t>row</t>
  </si>
  <si>
    <t>x</t>
  </si>
  <si>
    <t>y</t>
  </si>
  <si>
    <t>z</t>
  </si>
  <si>
    <t>column</t>
  </si>
  <si>
    <t>INERTIA_BEFORE</t>
  </si>
  <si>
    <t>kg*m^2</t>
  </si>
  <si>
    <t>Inertia_Matrix at filling</t>
  </si>
  <si>
    <t>x : body_axis</t>
  </si>
  <si>
    <t>INERTIA_AFTER</t>
  </si>
  <si>
    <t>Inertia_Matrix after burning</t>
  </si>
  <si>
    <t>MASS_BEFORE</t>
  </si>
  <si>
    <t>kg</t>
  </si>
  <si>
    <t>Mass at filling</t>
  </si>
  <si>
    <t>MASS_AFTER</t>
  </si>
  <si>
    <t>Mass after burning</t>
  </si>
  <si>
    <t>BODY_DIAMETER</t>
  </si>
  <si>
    <t>BODY_LENGTH</t>
  </si>
  <si>
    <t>Including pitot tube</t>
  </si>
  <si>
    <t>CG_BEFORE</t>
  </si>
  <si>
    <t>CG at filling</t>
  </si>
  <si>
    <t>CG_AFTER</t>
  </si>
  <si>
    <t>CG after burning</t>
  </si>
  <si>
    <t>CP_MAX-ALPHA</t>
  </si>
  <si>
    <t>CP at α : max</t>
  </si>
  <si>
    <t>CP_0-ALPHA</t>
  </si>
  <si>
    <t>CP at α : 0</t>
  </si>
  <si>
    <t>CL_ALPHA</t>
  </si>
  <si>
    <t>1/rad</t>
  </si>
  <si>
    <t>Cd slope to α</t>
  </si>
  <si>
    <t>Representative area : cross-section of body (circle)</t>
  </si>
  <si>
    <t>CD_0-ALPHA</t>
  </si>
  <si>
    <t>Cd at α : 0</t>
  </si>
  <si>
    <t>CD_ALPHA^2</t>
  </si>
  <si>
    <t>1/rad^2</t>
  </si>
  <si>
    <t>Cd slope to α^2</t>
  </si>
  <si>
    <t>ROLL_DAMP</t>
  </si>
  <si>
    <t>Roll damping coefficient</t>
  </si>
  <si>
    <t>PITCH_DAMP</t>
  </si>
  <si>
    <t>Pitch damping coefficient</t>
  </si>
  <si>
    <t>GAP_TAIL_LAUNCHER</t>
  </si>
  <si>
    <t>Gap between body-tail and launcher</t>
  </si>
  <si>
    <t>V_PARA</t>
  </si>
  <si>
    <t>Terminal velocity : parachute</t>
  </si>
  <si>
    <t>V_PARA_REEFING</t>
  </si>
  <si>
    <t>Terminal velocity : parachute (reefing)</t>
  </si>
  <si>
    <t>TIMER_PARACHUTE</t>
  </si>
  <si>
    <t>Opening time : parachute</t>
  </si>
  <si>
    <t>from reaching apex</t>
  </si>
  <si>
    <t>TIMER_REEFING</t>
  </si>
  <si>
    <t>Opening time : reefing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</si>
</sst>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2cc"/>
      </patternFill>
    </fill>
    <fill>
      <patternFill patternType="solid">
        <fgColor rgb="FFededed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1">
    <xf xfId="0" numFmtId="0" borderId="0" fontId="0" fillId="0"/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3" applyBorder="1" fontId="1" applyFont="1" fillId="3" applyFill="1" applyAlignment="1">
      <alignment horizontal="right"/>
    </xf>
    <xf xfId="0" numFmtId="0" borderId="3" applyBorder="1" fontId="1" applyFont="1" fillId="4" applyFill="1" applyAlignment="1">
      <alignment horizontal="left"/>
    </xf>
    <xf xfId="0" numFmtId="0" borderId="4" applyBorder="1" fontId="1" applyFont="1" fillId="4" applyFill="1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6" applyBorder="1" fontId="1" applyFont="1" fillId="3" applyFill="1" applyAlignment="1">
      <alignment horizontal="right"/>
    </xf>
    <xf xfId="0" numFmtId="0" borderId="6" applyBorder="1" fontId="1" applyFont="1" fillId="4" applyFill="1" applyAlignment="1">
      <alignment horizontal="left"/>
    </xf>
    <xf xfId="0" numFmtId="0" borderId="7" applyBorder="1" fontId="1" applyFont="1" fillId="4" applyFill="1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9" applyBorder="1" fontId="1" applyFont="1" fillId="3" applyFill="1" applyAlignment="1">
      <alignment horizontal="right"/>
    </xf>
    <xf xfId="0" numFmtId="0" borderId="9" applyBorder="1" fontId="1" applyFont="1" fillId="4" applyFill="1" applyAlignment="1">
      <alignment horizontal="left"/>
    </xf>
    <xf xfId="0" numFmtId="0" borderId="10" applyBorder="1" fontId="1" applyFont="1" fillId="4" applyFill="1" applyAlignment="1">
      <alignment horizontal="left"/>
    </xf>
    <xf xfId="0" numFmtId="4" applyNumberFormat="1" borderId="6" applyBorder="1" fontId="1" applyFont="1" fillId="3" applyFill="1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0" borderId="11" applyBorder="1" fontId="1" applyFont="1" fillId="2" applyFill="1" applyAlignment="1">
      <alignment horizontal="left"/>
    </xf>
    <xf xfId="0" numFmtId="3" applyNumberFormat="1" borderId="3" applyBorder="1" fontId="1" applyFont="1" fillId="3" applyFill="1" applyAlignment="1">
      <alignment horizontal="right"/>
    </xf>
    <xf xfId="0" numFmtId="0" borderId="12" applyBorder="1" fontId="1" applyFont="1" fillId="0" applyAlignment="1">
      <alignment horizontal="left"/>
    </xf>
    <xf xfId="0" numFmtId="3" applyNumberFormat="1" borderId="1" applyBorder="1" fontId="1" applyFont="1" fillId="3" applyFill="1" applyAlignment="1">
      <alignment horizontal="right"/>
    </xf>
    <xf xfId="0" numFmtId="0" borderId="1" applyBorder="1" fontId="1" applyFont="1" fillId="4" applyFill="1" applyAlignment="1">
      <alignment horizontal="left"/>
    </xf>
    <xf xfId="0" numFmtId="0" borderId="13" applyBorder="1" fontId="1" applyFont="1" fillId="4" applyFill="1" applyAlignment="1">
      <alignment horizontal="left"/>
    </xf>
    <xf xfId="0" numFmtId="3" applyNumberFormat="1" borderId="6" applyBorder="1" fontId="1" applyFont="1" fillId="3" applyFill="1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1" applyBorder="1" fontId="1" applyFont="1" fillId="2" applyFill="1" applyAlignment="1">
      <alignment horizontal="left"/>
    </xf>
    <xf xfId="0" numFmtId="164" applyNumberFormat="1" borderId="3" applyBorder="1" fontId="1" applyFont="1" fillId="3" applyFill="1" applyAlignment="1">
      <alignment horizontal="right"/>
    </xf>
    <xf xfId="0" numFmtId="164" applyNumberFormat="1" borderId="9" applyBorder="1" fontId="1" applyFont="1" fillId="3" applyFill="1" applyAlignment="1">
      <alignment horizontal="right"/>
    </xf>
    <xf xfId="0" numFmtId="164" applyNumberFormat="1" borderId="0" fontId="0" fillId="0" applyAlignment="1">
      <alignment horizontal="right"/>
    </xf>
    <xf xfId="0" numFmtId="0" borderId="14" applyBorder="1" fontId="1" applyFont="1" fillId="0" applyAlignment="1">
      <alignment horizontal="left"/>
    </xf>
    <xf xfId="0" numFmtId="164" applyNumberFormat="1" borderId="15" applyBorder="1" fontId="1" applyFont="1" fillId="3" applyFill="1" applyAlignment="1">
      <alignment horizontal="right"/>
    </xf>
    <xf xfId="0" numFmtId="0" borderId="15" applyBorder="1" fontId="1" applyFont="1" fillId="4" applyFill="1" applyAlignment="1">
      <alignment horizontal="left"/>
    </xf>
    <xf xfId="0" numFmtId="0" borderId="16" applyBorder="1" fontId="1" applyFont="1" fillId="4" applyFill="1" applyAlignment="1">
      <alignment horizontal="left"/>
    </xf>
    <xf xfId="0" numFmtId="0" borderId="17" applyBorder="1" fontId="1" applyFont="1" fillId="0" applyAlignment="1">
      <alignment horizontal="left"/>
    </xf>
    <xf xfId="0" numFmtId="164" applyNumberFormat="1" borderId="18" applyBorder="1" fontId="1" applyFont="1" fillId="3" applyFill="1" applyAlignment="1">
      <alignment horizontal="right"/>
    </xf>
    <xf xfId="0" numFmtId="0" borderId="18" applyBorder="1" fontId="1" applyFont="1" fillId="4" applyFill="1" applyAlignment="1">
      <alignment horizontal="left"/>
    </xf>
    <xf xfId="0" numFmtId="0" borderId="19" applyBorder="1" fontId="1" applyFont="1" fillId="4" applyFill="1" applyAlignment="1">
      <alignment horizontal="left"/>
    </xf>
    <xf xfId="0" numFmtId="0" borderId="9" applyBorder="1" fontId="1" applyFont="1" fillId="2" applyFill="1" applyAlignment="1">
      <alignment horizontal="left"/>
    </xf>
    <xf xfId="0" numFmtId="165" applyNumberFormat="1" borderId="9" applyBorder="1" fontId="1" applyFont="1" fillId="2" applyFill="1" applyAlignment="1">
      <alignment horizontal="left"/>
    </xf>
    <xf xfId="0" numFmtId="4" applyNumberFormat="1" borderId="9" applyBorder="1" fontId="1" applyFont="1" fillId="2" applyFill="1" applyAlignment="1">
      <alignment horizontal="left"/>
    </xf>
    <xf xfId="0" numFmtId="0" borderId="9" applyBorder="1" fontId="1" applyFont="1" fillId="0" applyAlignment="1">
      <alignment horizontal="left"/>
    </xf>
    <xf xfId="0" numFmtId="165" applyNumberFormat="1" borderId="9" applyBorder="1" fontId="1" applyFont="1" fillId="0" applyAlignment="1">
      <alignment horizontal="left"/>
    </xf>
    <xf xfId="0" numFmtId="4" applyNumberFormat="1" borderId="9" applyBorder="1" fontId="1" applyFont="1" fillId="0" applyAlignment="1">
      <alignment horizontal="left"/>
    </xf>
    <xf xfId="0" numFmtId="165" applyNumberFormat="1" borderId="9" applyBorder="1" fontId="1" applyFont="1" fillId="0" applyAlignment="1">
      <alignment horizontal="right"/>
    </xf>
    <xf xfId="0" numFmtId="4" applyNumberFormat="1" borderId="9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20" applyBorder="1" fontId="1" applyFont="1" fillId="0" applyAlignment="1">
      <alignment horizontal="center"/>
    </xf>
    <xf xfId="0" numFmtId="0" borderId="15" applyBorder="1" fontId="1" applyFont="1" fillId="2" applyFill="1" applyAlignment="1">
      <alignment horizontal="left"/>
    </xf>
    <xf xfId="0" numFmtId="3" applyNumberFormat="1" borderId="9" applyBorder="1" fontId="1" applyFont="1" fillId="0" applyAlignment="1">
      <alignment horizontal="right"/>
    </xf>
    <xf xfId="0" numFmtId="165" applyNumberFormat="1" borderId="9" applyBorder="1" fontId="1" applyFont="1" fillId="3" applyFill="1" applyAlignment="1">
      <alignment horizontal="right"/>
    </xf>
    <xf xfId="0" numFmtId="4" applyNumberFormat="1" borderId="9" applyBorder="1" fontId="1" applyFont="1" fillId="3" applyFill="1" applyAlignment="1">
      <alignment horizontal="right"/>
    </xf>
    <xf xfId="0" numFmtId="165" applyNumberFormat="1" borderId="0" fontId="0" fillId="0" applyAlignment="1">
      <alignment horizontal="right"/>
    </xf>
    <xf xfId="0" numFmtId="3" applyNumberFormat="1" borderId="9" applyBorder="1" fontId="1" applyFont="1" fillId="2" applyFill="1" applyAlignment="1">
      <alignment horizontal="left"/>
    </xf>
    <xf xfId="0" numFmtId="3" applyNumberFormat="1" borderId="9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21" applyBorder="1" fontId="1" applyFont="1" fillId="0" applyAlignment="1">
      <alignment horizontal="left"/>
    </xf>
    <xf xfId="0" numFmtId="3" applyNumberFormat="1" borderId="9" applyBorder="1" fontId="1" applyFont="1" fillId="4" applyFill="1" applyAlignment="1">
      <alignment horizontal="left"/>
    </xf>
    <xf xfId="0" numFmtId="4" applyNumberFormat="1" borderId="9" applyBorder="1" fontId="1" applyFont="1" fillId="4" applyFill="1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1" applyBorder="1" fontId="1" applyFont="1" fillId="2" applyFill="1" applyAlignment="1">
      <alignment horizontal="left"/>
    </xf>
    <xf xfId="0" numFmtId="165" applyNumberFormat="1" borderId="3" applyBorder="1" fontId="1" applyFont="1" fillId="3" applyFill="1" applyAlignment="1">
      <alignment horizontal="right"/>
    </xf>
    <xf xfId="0" numFmtId="165" applyNumberFormat="1" borderId="6" applyBorder="1" fontId="1" applyFont="1" fillId="3" applyFill="1" applyAlignment="1">
      <alignment horizontal="right"/>
    </xf>
    <xf xfId="0" numFmtId="0" borderId="22" applyBorder="1" fontId="1" applyFont="1" fillId="4" applyFill="1" applyAlignment="1">
      <alignment horizontal="left"/>
    </xf>
    <xf xfId="0" numFmtId="165" applyNumberFormat="1" borderId="18" applyBorder="1" fontId="1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16" width="21.290714285714284" customWidth="1" bestFit="1"/>
    <col min="2" max="2" style="55" width="8.576428571428572" customWidth="1" bestFit="1"/>
    <col min="3" max="3" style="16" width="13.576428571428572" customWidth="1" bestFit="1"/>
    <col min="4" max="4" style="16" width="34.71928571428572" customWidth="1" bestFit="1"/>
    <col min="5" max="5" style="16" width="46.71928571428572" customWidth="1" bestFit="1"/>
  </cols>
  <sheetData>
    <row x14ac:dyDescent="0.25" r="1" customHeight="1" ht="18.75">
      <c r="A1" s="1" t="s">
        <v>0</v>
      </c>
      <c r="B1" s="66" t="s">
        <v>1</v>
      </c>
      <c r="C1" s="1" t="s">
        <v>2</v>
      </c>
      <c r="D1" s="1" t="s">
        <v>3</v>
      </c>
      <c r="E1" s="19" t="s">
        <v>4</v>
      </c>
    </row>
    <row x14ac:dyDescent="0.25" r="2" customHeight="1" ht="18.75">
      <c r="A2" s="3" t="s">
        <v>98</v>
      </c>
      <c r="B2" s="67">
        <v>5.573</v>
      </c>
      <c r="C2" s="5" t="s">
        <v>99</v>
      </c>
      <c r="D2" s="5" t="s">
        <v>100</v>
      </c>
      <c r="E2" s="6" t="s">
        <v>8</v>
      </c>
    </row>
    <row x14ac:dyDescent="0.25" r="3" customHeight="1" ht="18.75">
      <c r="A3" s="11" t="s">
        <v>101</v>
      </c>
      <c r="B3" s="53">
        <v>4.803</v>
      </c>
      <c r="C3" s="13" t="s">
        <v>99</v>
      </c>
      <c r="D3" s="13" t="s">
        <v>102</v>
      </c>
      <c r="E3" s="14" t="s">
        <v>8</v>
      </c>
    </row>
    <row x14ac:dyDescent="0.25" r="4" customHeight="1" ht="18.75">
      <c r="A4" s="11" t="s">
        <v>103</v>
      </c>
      <c r="B4" s="53">
        <v>0.102</v>
      </c>
      <c r="C4" s="13" t="s">
        <v>13</v>
      </c>
      <c r="D4" s="13" t="s">
        <v>8</v>
      </c>
      <c r="E4" s="14" t="s">
        <v>8</v>
      </c>
    </row>
    <row x14ac:dyDescent="0.25" r="5" customHeight="1" ht="18.75">
      <c r="A5" s="7" t="s">
        <v>104</v>
      </c>
      <c r="B5" s="68">
        <v>2.0268</v>
      </c>
      <c r="C5" s="9" t="s">
        <v>13</v>
      </c>
      <c r="D5" s="9" t="s">
        <v>8</v>
      </c>
      <c r="E5" s="10" t="s">
        <v>105</v>
      </c>
    </row>
    <row x14ac:dyDescent="0.25" r="6" customHeight="1" ht="18.75">
      <c r="A6" s="3" t="s">
        <v>106</v>
      </c>
      <c r="B6" s="67">
        <v>0.81739</v>
      </c>
      <c r="C6" s="5" t="s">
        <v>13</v>
      </c>
      <c r="D6" s="5" t="s">
        <v>107</v>
      </c>
      <c r="E6" s="6" t="s">
        <v>85</v>
      </c>
    </row>
    <row x14ac:dyDescent="0.25" r="7" customHeight="1" ht="18.75">
      <c r="A7" s="7" t="s">
        <v>108</v>
      </c>
      <c r="B7" s="68">
        <v>0.86702</v>
      </c>
      <c r="C7" s="9" t="s">
        <v>13</v>
      </c>
      <c r="D7" s="9" t="s">
        <v>109</v>
      </c>
      <c r="E7" s="10" t="s">
        <v>85</v>
      </c>
    </row>
    <row x14ac:dyDescent="0.25" r="8" customHeight="1" ht="18.75">
      <c r="A8" s="3" t="s">
        <v>110</v>
      </c>
      <c r="B8" s="67">
        <v>0.57065</v>
      </c>
      <c r="C8" s="5" t="s">
        <v>13</v>
      </c>
      <c r="D8" s="5" t="s">
        <v>111</v>
      </c>
      <c r="E8" s="6" t="s">
        <v>85</v>
      </c>
    </row>
    <row x14ac:dyDescent="0.25" r="9" customHeight="1" ht="18.75">
      <c r="A9" s="7" t="s">
        <v>112</v>
      </c>
      <c r="B9" s="68">
        <v>0.52986</v>
      </c>
      <c r="C9" s="9" t="s">
        <v>13</v>
      </c>
      <c r="D9" s="9" t="s">
        <v>113</v>
      </c>
      <c r="E9" s="10" t="s">
        <v>85</v>
      </c>
    </row>
    <row x14ac:dyDescent="0.25" r="10" customHeight="1" ht="18.75">
      <c r="A10" s="3" t="s">
        <v>114</v>
      </c>
      <c r="B10" s="67">
        <v>10.140941</v>
      </c>
      <c r="C10" s="5" t="s">
        <v>115</v>
      </c>
      <c r="D10" s="5" t="s">
        <v>116</v>
      </c>
      <c r="E10" s="6" t="s">
        <v>117</v>
      </c>
    </row>
    <row x14ac:dyDescent="0.25" r="11" customHeight="1" ht="18.75">
      <c r="A11" s="11" t="s">
        <v>118</v>
      </c>
      <c r="B11" s="53">
        <v>0.390272391</v>
      </c>
      <c r="C11" s="13" t="s">
        <v>8</v>
      </c>
      <c r="D11" s="13" t="s">
        <v>119</v>
      </c>
      <c r="E11" s="34" t="s">
        <v>117</v>
      </c>
    </row>
    <row x14ac:dyDescent="0.25" r="12" customHeight="1" ht="18.75">
      <c r="A12" s="7" t="s">
        <v>120</v>
      </c>
      <c r="B12" s="68">
        <v>0</v>
      </c>
      <c r="C12" s="9" t="s">
        <v>121</v>
      </c>
      <c r="D12" s="9" t="s">
        <v>122</v>
      </c>
      <c r="E12" s="69" t="s">
        <v>117</v>
      </c>
    </row>
    <row x14ac:dyDescent="0.25" r="13" customHeight="1" ht="18.75">
      <c r="A13" s="3" t="s">
        <v>123</v>
      </c>
      <c r="B13" s="67">
        <v>-61.81</v>
      </c>
      <c r="C13" s="5" t="s">
        <v>8</v>
      </c>
      <c r="D13" s="5" t="s">
        <v>124</v>
      </c>
      <c r="E13" s="6" t="s">
        <v>117</v>
      </c>
    </row>
    <row x14ac:dyDescent="0.25" r="14" customHeight="1" ht="18.75">
      <c r="A14" s="7" t="s">
        <v>125</v>
      </c>
      <c r="B14" s="68">
        <v>-5.509</v>
      </c>
      <c r="C14" s="9" t="s">
        <v>8</v>
      </c>
      <c r="D14" s="9" t="s">
        <v>126</v>
      </c>
      <c r="E14" s="6" t="s">
        <v>117</v>
      </c>
    </row>
    <row x14ac:dyDescent="0.25" r="15" customHeight="1" ht="18.75">
      <c r="A15" s="35" t="s">
        <v>127</v>
      </c>
      <c r="B15" s="70">
        <v>0.002</v>
      </c>
      <c r="C15" s="37" t="s">
        <v>13</v>
      </c>
      <c r="D15" s="37" t="s">
        <v>128</v>
      </c>
      <c r="E15" s="38" t="s">
        <v>8</v>
      </c>
    </row>
    <row x14ac:dyDescent="0.25" r="16" customHeight="1" ht="18.75">
      <c r="A16" s="3" t="s">
        <v>129</v>
      </c>
      <c r="B16" s="67">
        <v>16</v>
      </c>
      <c r="C16" s="5" t="s">
        <v>26</v>
      </c>
      <c r="D16" s="5" t="s">
        <v>130</v>
      </c>
      <c r="E16" s="6" t="s">
        <v>8</v>
      </c>
    </row>
    <row x14ac:dyDescent="0.25" r="17" customHeight="1" ht="18.75">
      <c r="A17" s="11" t="s">
        <v>131</v>
      </c>
      <c r="B17" s="53">
        <v>16</v>
      </c>
      <c r="C17" s="13" t="s">
        <v>26</v>
      </c>
      <c r="D17" s="13" t="s">
        <v>132</v>
      </c>
      <c r="E17" s="14" t="s">
        <v>8</v>
      </c>
    </row>
    <row x14ac:dyDescent="0.25" r="18" customHeight="1" ht="18.75">
      <c r="A18" s="11" t="s">
        <v>133</v>
      </c>
      <c r="B18" s="53">
        <v>14</v>
      </c>
      <c r="C18" s="13" t="s">
        <v>66</v>
      </c>
      <c r="D18" s="13" t="s">
        <v>134</v>
      </c>
      <c r="E18" s="14" t="s">
        <v>135</v>
      </c>
    </row>
    <row x14ac:dyDescent="0.25" r="19" customHeight="1" ht="18.75">
      <c r="A19" s="7" t="s">
        <v>136</v>
      </c>
      <c r="B19" s="68">
        <v>25</v>
      </c>
      <c r="C19" s="9" t="s">
        <v>66</v>
      </c>
      <c r="D19" s="9" t="s">
        <v>137</v>
      </c>
      <c r="E19" s="10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0"/>
  <sheetViews>
    <sheetView workbookViewId="0" tabSelected="1"/>
  </sheetViews>
  <sheetFormatPr defaultRowHeight="15" x14ac:dyDescent="0.25"/>
  <cols>
    <col min="1" max="1" style="16" width="16.862142857142857" customWidth="1" bestFit="1"/>
    <col min="2" max="2" style="26" width="13.576428571428572" customWidth="1" bestFit="1"/>
    <col min="3" max="3" style="26" width="13.576428571428572" customWidth="1" bestFit="1"/>
    <col min="4" max="4" style="17" width="13.576428571428572" customWidth="1" bestFit="1"/>
    <col min="5" max="5" style="64" width="13.576428571428572" customWidth="1" bestFit="1"/>
    <col min="6" max="6" style="65" width="27.862142857142857" customWidth="1" bestFit="1"/>
    <col min="7" max="7" style="64" width="12.147857142857141" customWidth="1" bestFit="1"/>
    <col min="8" max="8" style="64" width="13.576428571428572" customWidth="1" bestFit="1"/>
    <col min="9" max="9" style="64" width="13.576428571428572" customWidth="1" bestFit="1"/>
    <col min="10" max="10" style="65" width="13.576428571428572" customWidth="1" bestFit="1"/>
    <col min="11" max="11" style="16" width="13.576428571428572" customWidth="1" bestFit="1"/>
    <col min="12" max="12" style="16" width="25.576428571428572" customWidth="1" bestFit="1"/>
    <col min="13" max="13" style="16" width="12.147857142857141" customWidth="1" bestFit="1"/>
  </cols>
  <sheetData>
    <row x14ac:dyDescent="0.25" r="1" customHeight="1" ht="18.75">
      <c r="A1" s="39" t="s">
        <v>0</v>
      </c>
      <c r="B1" s="56" t="s">
        <v>1</v>
      </c>
      <c r="C1" s="56"/>
      <c r="D1" s="41"/>
      <c r="E1" s="56"/>
      <c r="F1" s="41"/>
      <c r="G1" s="56"/>
      <c r="H1" s="56"/>
      <c r="I1" s="56"/>
      <c r="J1" s="41"/>
      <c r="K1" s="39" t="s">
        <v>2</v>
      </c>
      <c r="L1" s="39" t="s">
        <v>3</v>
      </c>
      <c r="M1" s="39" t="s">
        <v>4</v>
      </c>
    </row>
    <row x14ac:dyDescent="0.25" r="2" customHeight="1" ht="18.75">
      <c r="A2" s="42" t="s">
        <v>87</v>
      </c>
      <c r="B2" s="57" t="s">
        <v>88</v>
      </c>
      <c r="C2" s="57" t="s">
        <v>89</v>
      </c>
      <c r="D2" s="44" t="s">
        <v>90</v>
      </c>
      <c r="E2" s="57"/>
      <c r="F2" s="44"/>
      <c r="G2" s="57"/>
      <c r="H2" s="57"/>
      <c r="I2" s="57"/>
      <c r="J2" s="44"/>
      <c r="K2" s="13" t="s">
        <v>8</v>
      </c>
      <c r="L2" s="13" t="s">
        <v>8</v>
      </c>
      <c r="M2" s="13" t="s">
        <v>8</v>
      </c>
    </row>
    <row x14ac:dyDescent="0.25" r="3" customHeight="1" ht="18.75">
      <c r="A3" s="42" t="s">
        <v>91</v>
      </c>
      <c r="B3" s="57" t="s">
        <v>88</v>
      </c>
      <c r="C3" s="57" t="s">
        <v>89</v>
      </c>
      <c r="D3" s="44" t="s">
        <v>90</v>
      </c>
      <c r="E3" s="57"/>
      <c r="F3" s="44"/>
      <c r="G3" s="57"/>
      <c r="H3" s="57"/>
      <c r="I3" s="57"/>
      <c r="J3" s="44"/>
      <c r="K3" s="13" t="s">
        <v>8</v>
      </c>
      <c r="L3" s="13" t="s">
        <v>8</v>
      </c>
      <c r="M3" s="13" t="s">
        <v>8</v>
      </c>
    </row>
    <row x14ac:dyDescent="0.25" r="4" customHeight="1" ht="18.75">
      <c r="A4" s="42" t="s">
        <v>92</v>
      </c>
      <c r="B4" s="46">
        <f>B13</f>
      </c>
      <c r="C4" s="52">
        <f>C13</f>
      </c>
      <c r="D4" s="52">
        <f>D13</f>
      </c>
      <c r="E4" s="52">
        <f>B14</f>
      </c>
      <c r="F4" s="46">
        <f>C14</f>
      </c>
      <c r="G4" s="52">
        <f>D14</f>
      </c>
      <c r="H4" s="52">
        <f>B15</f>
      </c>
      <c r="I4" s="52">
        <f>C15</f>
      </c>
      <c r="J4" s="46">
        <f>D15</f>
      </c>
      <c r="K4" s="13" t="s">
        <v>93</v>
      </c>
      <c r="L4" s="13" t="s">
        <v>94</v>
      </c>
      <c r="M4" s="13" t="s">
        <v>95</v>
      </c>
    </row>
    <row x14ac:dyDescent="0.25" r="5" customHeight="1" ht="18.75">
      <c r="A5" s="42" t="s">
        <v>96</v>
      </c>
      <c r="B5" s="46">
        <f>B18</f>
      </c>
      <c r="C5" s="52">
        <f>C18</f>
      </c>
      <c r="D5" s="52">
        <f>D18</f>
      </c>
      <c r="E5" s="52">
        <f>B19</f>
      </c>
      <c r="F5" s="46">
        <f>C19</f>
      </c>
      <c r="G5" s="52">
        <f>D19</f>
      </c>
      <c r="H5" s="52">
        <f>B20</f>
      </c>
      <c r="I5" s="52">
        <f>C20</f>
      </c>
      <c r="J5" s="46">
        <f>D20</f>
      </c>
      <c r="K5" s="13" t="s">
        <v>93</v>
      </c>
      <c r="L5" s="13" t="s">
        <v>97</v>
      </c>
      <c r="M5" s="13" t="s">
        <v>95</v>
      </c>
    </row>
    <row x14ac:dyDescent="0.25" r="6" customHeight="1" ht="18.75">
      <c r="A6" s="47"/>
      <c r="B6" s="58"/>
      <c r="C6" s="58"/>
      <c r="D6" s="49"/>
      <c r="E6" s="59"/>
      <c r="F6" s="60"/>
      <c r="G6" s="59"/>
      <c r="H6" s="59"/>
      <c r="I6" s="59"/>
      <c r="J6" s="60"/>
      <c r="K6" s="47"/>
      <c r="L6" s="47"/>
      <c r="M6" s="47"/>
    </row>
    <row x14ac:dyDescent="0.25" r="7" customHeight="1" ht="18.75">
      <c r="A7" s="47"/>
      <c r="B7" s="58"/>
      <c r="C7" s="58"/>
      <c r="D7" s="49"/>
      <c r="E7" s="59"/>
      <c r="F7" s="60"/>
      <c r="G7" s="59"/>
      <c r="H7" s="59"/>
      <c r="I7" s="59"/>
      <c r="J7" s="60"/>
      <c r="K7" s="47"/>
      <c r="L7" s="47"/>
      <c r="M7" s="47"/>
    </row>
    <row x14ac:dyDescent="0.25" r="8" customHeight="1" ht="18.75">
      <c r="A8" s="47"/>
      <c r="B8" s="58"/>
      <c r="C8" s="58"/>
      <c r="D8" s="49"/>
      <c r="E8" s="59"/>
      <c r="F8" s="60"/>
      <c r="G8" s="59"/>
      <c r="H8" s="59"/>
      <c r="I8" s="59"/>
      <c r="J8" s="60"/>
      <c r="K8" s="47"/>
      <c r="L8" s="47"/>
      <c r="M8" s="47"/>
    </row>
    <row x14ac:dyDescent="0.25" r="9" customHeight="1" ht="18.75">
      <c r="A9" s="47"/>
      <c r="B9" s="58"/>
      <c r="C9" s="58"/>
      <c r="D9" s="49"/>
      <c r="E9" s="59"/>
      <c r="F9" s="60"/>
      <c r="G9" s="59"/>
      <c r="H9" s="59"/>
      <c r="I9" s="59"/>
      <c r="J9" s="60"/>
      <c r="K9" s="47"/>
      <c r="L9" s="47"/>
      <c r="M9" s="47"/>
    </row>
    <row x14ac:dyDescent="0.25" r="10" customHeight="1" ht="18.75">
      <c r="A10" s="47"/>
      <c r="B10" s="58"/>
      <c r="C10" s="58"/>
      <c r="D10" s="49"/>
      <c r="E10" s="59"/>
      <c r="F10" s="60"/>
      <c r="G10" s="59"/>
      <c r="H10" s="59"/>
      <c r="I10" s="59"/>
      <c r="J10" s="60"/>
      <c r="K10" s="47"/>
      <c r="L10" s="47"/>
      <c r="M10" s="47"/>
    </row>
    <row x14ac:dyDescent="0.25" r="11" customHeight="1" ht="21">
      <c r="A11" s="61" t="s">
        <v>86</v>
      </c>
      <c r="B11" s="58"/>
      <c r="C11" s="58"/>
      <c r="D11" s="49"/>
      <c r="E11" s="59"/>
      <c r="F11" s="60"/>
      <c r="G11" s="59"/>
      <c r="H11" s="59"/>
      <c r="I11" s="59"/>
      <c r="J11" s="60"/>
      <c r="K11" s="47"/>
      <c r="L11" s="47"/>
      <c r="M11" s="47"/>
    </row>
    <row x14ac:dyDescent="0.25" r="12" customHeight="1" ht="18.75">
      <c r="A12" s="39" t="s">
        <v>92</v>
      </c>
      <c r="B12" s="56" t="s">
        <v>88</v>
      </c>
      <c r="C12" s="56" t="s">
        <v>89</v>
      </c>
      <c r="D12" s="41" t="s">
        <v>90</v>
      </c>
      <c r="E12" s="56" t="s">
        <v>2</v>
      </c>
      <c r="F12" s="41" t="s">
        <v>3</v>
      </c>
      <c r="G12" s="56" t="s">
        <v>4</v>
      </c>
      <c r="H12" s="59"/>
      <c r="I12" s="59"/>
      <c r="J12" s="60"/>
      <c r="K12" s="47"/>
      <c r="L12" s="47"/>
      <c r="M12" s="47"/>
    </row>
    <row x14ac:dyDescent="0.25" r="13" customHeight="1" ht="18.75">
      <c r="A13" s="42" t="s">
        <v>88</v>
      </c>
      <c r="B13" s="54">
        <v>0.008524</v>
      </c>
      <c r="C13" s="12">
        <v>0</v>
      </c>
      <c r="D13" s="12">
        <v>0</v>
      </c>
      <c r="E13" s="62" t="s">
        <v>93</v>
      </c>
      <c r="F13" s="63" t="s">
        <v>94</v>
      </c>
      <c r="G13" s="62" t="s">
        <v>95</v>
      </c>
      <c r="H13" s="59"/>
      <c r="I13" s="59"/>
      <c r="J13" s="60"/>
      <c r="K13" s="47"/>
      <c r="L13" s="47"/>
      <c r="M13" s="47"/>
    </row>
    <row x14ac:dyDescent="0.25" r="14" customHeight="1" ht="18.75">
      <c r="A14" s="42" t="s">
        <v>89</v>
      </c>
      <c r="B14" s="12">
        <v>0</v>
      </c>
      <c r="C14" s="54">
        <v>1.554</v>
      </c>
      <c r="D14" s="12">
        <v>0</v>
      </c>
      <c r="E14" s="62" t="s">
        <v>8</v>
      </c>
      <c r="F14" s="63" t="s">
        <v>8</v>
      </c>
      <c r="G14" s="62" t="s">
        <v>8</v>
      </c>
      <c r="H14" s="59"/>
      <c r="I14" s="59"/>
      <c r="J14" s="60"/>
      <c r="K14" s="47"/>
      <c r="L14" s="47"/>
      <c r="M14" s="47"/>
    </row>
    <row x14ac:dyDescent="0.25" r="15" customHeight="1" ht="19.5">
      <c r="A15" s="42" t="s">
        <v>90</v>
      </c>
      <c r="B15" s="12">
        <v>0</v>
      </c>
      <c r="C15" s="12">
        <v>0</v>
      </c>
      <c r="D15" s="54">
        <v>1.554</v>
      </c>
      <c r="E15" s="62" t="s">
        <v>8</v>
      </c>
      <c r="F15" s="63" t="s">
        <v>8</v>
      </c>
      <c r="G15" s="62" t="s">
        <v>8</v>
      </c>
      <c r="H15" s="59"/>
      <c r="I15" s="59"/>
      <c r="J15" s="60"/>
      <c r="K15" s="47"/>
      <c r="L15" s="47"/>
      <c r="M15" s="47"/>
    </row>
    <row x14ac:dyDescent="0.25" r="16" customHeight="1" ht="18.75">
      <c r="A16" s="47"/>
      <c r="B16" s="58"/>
      <c r="C16" s="58"/>
      <c r="D16" s="49"/>
      <c r="E16" s="59"/>
      <c r="F16" s="60"/>
      <c r="G16" s="59"/>
      <c r="H16" s="59"/>
      <c r="I16" s="59"/>
      <c r="J16" s="60"/>
      <c r="K16" s="47"/>
      <c r="L16" s="47"/>
      <c r="M16" s="47"/>
    </row>
    <row x14ac:dyDescent="0.25" r="17" customHeight="1" ht="18.75">
      <c r="A17" s="39" t="s">
        <v>96</v>
      </c>
      <c r="B17" s="56" t="s">
        <v>88</v>
      </c>
      <c r="C17" s="56" t="s">
        <v>89</v>
      </c>
      <c r="D17" s="41" t="s">
        <v>90</v>
      </c>
      <c r="E17" s="56" t="s">
        <v>2</v>
      </c>
      <c r="F17" s="41" t="s">
        <v>3</v>
      </c>
      <c r="G17" s="56" t="s">
        <v>4</v>
      </c>
      <c r="H17" s="59"/>
      <c r="I17" s="59"/>
      <c r="J17" s="60"/>
      <c r="K17" s="47"/>
      <c r="L17" s="47"/>
      <c r="M17" s="47"/>
    </row>
    <row x14ac:dyDescent="0.25" r="18" customHeight="1" ht="18.75">
      <c r="A18" s="42" t="s">
        <v>88</v>
      </c>
      <c r="B18" s="54">
        <v>0.008084</v>
      </c>
      <c r="C18" s="12">
        <v>0</v>
      </c>
      <c r="D18" s="12">
        <v>0</v>
      </c>
      <c r="E18" s="62" t="s">
        <v>93</v>
      </c>
      <c r="F18" s="63" t="s">
        <v>97</v>
      </c>
      <c r="G18" s="62" t="s">
        <v>95</v>
      </c>
      <c r="H18" s="59"/>
      <c r="I18" s="59"/>
      <c r="J18" s="60"/>
      <c r="K18" s="47"/>
      <c r="L18" s="47"/>
      <c r="M18" s="47"/>
    </row>
    <row x14ac:dyDescent="0.25" r="19" customHeight="1" ht="18.75">
      <c r="A19" s="42" t="s">
        <v>89</v>
      </c>
      <c r="B19" s="12">
        <v>0</v>
      </c>
      <c r="C19" s="54">
        <v>1.435</v>
      </c>
      <c r="D19" s="12">
        <v>0</v>
      </c>
      <c r="E19" s="62" t="s">
        <v>8</v>
      </c>
      <c r="F19" s="63" t="s">
        <v>8</v>
      </c>
      <c r="G19" s="62" t="s">
        <v>8</v>
      </c>
      <c r="H19" s="59"/>
      <c r="I19" s="59"/>
      <c r="J19" s="60"/>
      <c r="K19" s="47"/>
      <c r="L19" s="47"/>
      <c r="M19" s="47"/>
    </row>
    <row x14ac:dyDescent="0.25" r="20" customHeight="1" ht="19.5">
      <c r="A20" s="42" t="s">
        <v>90</v>
      </c>
      <c r="B20" s="12">
        <v>0</v>
      </c>
      <c r="C20" s="12">
        <v>0</v>
      </c>
      <c r="D20" s="54">
        <v>1.435</v>
      </c>
      <c r="E20" s="62" t="s">
        <v>8</v>
      </c>
      <c r="F20" s="63" t="s">
        <v>8</v>
      </c>
      <c r="G20" s="62" t="s">
        <v>8</v>
      </c>
      <c r="H20" s="59"/>
      <c r="I20" s="59"/>
      <c r="J20" s="60"/>
      <c r="K20" s="47"/>
      <c r="L20" s="47"/>
      <c r="M2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3"/>
  <sheetViews>
    <sheetView workbookViewId="0"/>
  </sheetViews>
  <sheetFormatPr defaultRowHeight="15" x14ac:dyDescent="0.25"/>
  <cols>
    <col min="1" max="1" style="16" width="13.290714285714287" customWidth="1" bestFit="1"/>
    <col min="2" max="2" style="55" width="13.576428571428572" customWidth="1" bestFit="1"/>
    <col min="3" max="3" style="55" width="13.576428571428572" customWidth="1" bestFit="1"/>
    <col min="4" max="4" style="55" width="13.576428571428572" customWidth="1" bestFit="1"/>
    <col min="5" max="5" style="55" width="13.576428571428572" customWidth="1" bestFit="1"/>
    <col min="6" max="6" style="17" width="13.576428571428572" customWidth="1" bestFit="1"/>
    <col min="7" max="7" style="17" width="13.576428571428572" customWidth="1" bestFit="1"/>
    <col min="8" max="8" style="17" width="13.576428571428572" customWidth="1" bestFit="1"/>
    <col min="9" max="9" style="17" width="13.576428571428572" customWidth="1" bestFit="1"/>
    <col min="10" max="10" style="17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6" width="13.576428571428572" customWidth="1" bestFit="1"/>
    <col min="15" max="15" style="16" width="13.576428571428572" customWidth="1" bestFit="1"/>
    <col min="16" max="16" style="16" width="21.14785714285714" customWidth="1" bestFit="1"/>
  </cols>
  <sheetData>
    <row x14ac:dyDescent="0.25" r="1" customHeight="1" ht="18.75">
      <c r="A1" s="39" t="s">
        <v>0</v>
      </c>
      <c r="B1" s="40" t="s">
        <v>1</v>
      </c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39" t="s">
        <v>2</v>
      </c>
      <c r="O1" s="39" t="s">
        <v>3</v>
      </c>
      <c r="P1" s="39" t="s">
        <v>4</v>
      </c>
    </row>
    <row x14ac:dyDescent="0.25" r="2" customHeight="1" ht="18.75">
      <c r="A2" s="42" t="s">
        <v>80</v>
      </c>
      <c r="B2" s="12">
        <v>30</v>
      </c>
      <c r="C2" s="12">
        <v>100</v>
      </c>
      <c r="D2" s="43"/>
      <c r="E2" s="43"/>
      <c r="F2" s="44"/>
      <c r="G2" s="44"/>
      <c r="H2" s="44"/>
      <c r="I2" s="44"/>
      <c r="J2" s="44"/>
      <c r="K2" s="44"/>
      <c r="L2" s="44"/>
      <c r="M2" s="44"/>
      <c r="N2" s="13" t="s">
        <v>26</v>
      </c>
      <c r="O2" s="13" t="s">
        <v>8</v>
      </c>
      <c r="P2" s="13" t="s">
        <v>8</v>
      </c>
    </row>
    <row x14ac:dyDescent="0.25" r="3" customHeight="1" ht="18.75">
      <c r="A3" s="42" t="s">
        <v>81</v>
      </c>
      <c r="B3" s="12">
        <v>0</v>
      </c>
      <c r="C3" s="12">
        <v>45</v>
      </c>
      <c r="D3" s="43"/>
      <c r="E3" s="43"/>
      <c r="F3" s="44"/>
      <c r="G3" s="44"/>
      <c r="H3" s="44"/>
      <c r="I3" s="44"/>
      <c r="J3" s="44"/>
      <c r="K3" s="44"/>
      <c r="L3" s="44"/>
      <c r="M3" s="44"/>
      <c r="N3" s="13" t="s">
        <v>33</v>
      </c>
      <c r="O3" s="13" t="s">
        <v>8</v>
      </c>
      <c r="P3" s="13" t="s">
        <v>8</v>
      </c>
    </row>
    <row x14ac:dyDescent="0.25" r="4" customHeight="1" ht="18.75">
      <c r="A4" s="42" t="s">
        <v>82</v>
      </c>
      <c r="B4" s="12">
        <v>1</v>
      </c>
      <c r="C4" s="12">
        <v>5</v>
      </c>
      <c r="D4" s="12">
        <v>10</v>
      </c>
      <c r="E4" s="43"/>
      <c r="F4" s="44"/>
      <c r="G4" s="44"/>
      <c r="H4" s="44"/>
      <c r="I4" s="44"/>
      <c r="J4" s="44"/>
      <c r="K4" s="44"/>
      <c r="L4" s="44"/>
      <c r="M4" s="44"/>
      <c r="N4" s="13" t="s">
        <v>33</v>
      </c>
      <c r="O4" s="13" t="s">
        <v>8</v>
      </c>
      <c r="P4" s="13" t="s">
        <v>83</v>
      </c>
    </row>
    <row x14ac:dyDescent="0.25" r="5" customHeight="1" ht="18.75">
      <c r="A5" s="42" t="s">
        <v>84</v>
      </c>
      <c r="B5" s="45">
        <v>0.54</v>
      </c>
      <c r="C5" s="45">
        <v>0.5349</v>
      </c>
      <c r="D5" s="45">
        <v>0.5703</v>
      </c>
      <c r="E5" s="45">
        <v>0.5290021546155631</v>
      </c>
      <c r="F5" s="46">
        <v>0.5323234062115529</v>
      </c>
      <c r="G5" s="46">
        <v>0.5769834519816923</v>
      </c>
      <c r="H5" s="46">
        <v>0.5298564251802895</v>
      </c>
      <c r="I5" s="46">
        <v>0.5652112512325951</v>
      </c>
      <c r="J5" s="46">
        <v>0.5706537852619809</v>
      </c>
      <c r="K5" s="46">
        <v>0.5003040179578276</v>
      </c>
      <c r="L5" s="46">
        <v>0.5227352641523398</v>
      </c>
      <c r="M5" s="46">
        <v>0.5426017594628645</v>
      </c>
      <c r="N5" s="13" t="s">
        <v>13</v>
      </c>
      <c r="O5" s="13" t="s">
        <v>8</v>
      </c>
      <c r="P5" s="13" t="s">
        <v>85</v>
      </c>
    </row>
    <row x14ac:dyDescent="0.25" r="6" customHeight="1" ht="18.75">
      <c r="A6" s="47"/>
      <c r="B6" s="48"/>
      <c r="C6" s="48"/>
      <c r="D6" s="48"/>
      <c r="E6" s="48"/>
      <c r="F6" s="49"/>
      <c r="G6" s="49"/>
      <c r="H6" s="49"/>
      <c r="I6" s="49"/>
      <c r="J6" s="49"/>
      <c r="K6" s="49"/>
      <c r="L6" s="49"/>
      <c r="M6" s="49"/>
      <c r="N6" s="47"/>
      <c r="O6" s="47"/>
      <c r="P6" s="47"/>
    </row>
    <row x14ac:dyDescent="0.25" r="7" customHeight="1" ht="18.75">
      <c r="A7" s="47"/>
      <c r="B7" s="48"/>
      <c r="C7" s="48"/>
      <c r="D7" s="48"/>
      <c r="E7" s="48"/>
      <c r="F7" s="49"/>
      <c r="G7" s="49"/>
      <c r="H7" s="49"/>
      <c r="I7" s="49"/>
      <c r="J7" s="49"/>
      <c r="K7" s="49"/>
      <c r="L7" s="49"/>
      <c r="M7" s="49"/>
      <c r="N7" s="47"/>
      <c r="O7" s="47"/>
      <c r="P7" s="47"/>
    </row>
    <row x14ac:dyDescent="0.25" r="8" customHeight="1" ht="18.75">
      <c r="A8" s="50" t="s">
        <v>86</v>
      </c>
      <c r="B8" s="48"/>
      <c r="C8" s="48"/>
      <c r="D8" s="48"/>
      <c r="E8" s="48"/>
      <c r="F8" s="49"/>
      <c r="G8" s="49"/>
      <c r="H8" s="49"/>
      <c r="I8" s="49"/>
      <c r="J8" s="49"/>
      <c r="K8" s="49"/>
      <c r="L8" s="49"/>
      <c r="M8" s="49"/>
      <c r="N8" s="47"/>
      <c r="O8" s="47"/>
      <c r="P8" s="47"/>
    </row>
    <row x14ac:dyDescent="0.25" r="9" customHeight="1" ht="18.75">
      <c r="A9" s="51" t="s">
        <v>0</v>
      </c>
      <c r="B9" s="40" t="s">
        <v>1</v>
      </c>
      <c r="C9" s="40"/>
      <c r="D9" s="40"/>
      <c r="E9" s="40"/>
      <c r="F9" s="41"/>
      <c r="G9" s="41"/>
      <c r="H9" s="41"/>
      <c r="I9" s="41"/>
      <c r="J9" s="41"/>
      <c r="K9" s="41"/>
      <c r="L9" s="41"/>
      <c r="M9" s="41"/>
      <c r="N9" s="39" t="s">
        <v>2</v>
      </c>
      <c r="O9" s="39" t="s">
        <v>3</v>
      </c>
      <c r="P9" s="39" t="s">
        <v>4</v>
      </c>
    </row>
    <row x14ac:dyDescent="0.25" r="10" customHeight="1" ht="18.75">
      <c r="A10" s="42" t="s">
        <v>80</v>
      </c>
      <c r="B10" s="52">
        <v>30</v>
      </c>
      <c r="C10" s="52">
        <v>30</v>
      </c>
      <c r="D10" s="52">
        <v>30</v>
      </c>
      <c r="E10" s="52">
        <v>30</v>
      </c>
      <c r="F10" s="52">
        <v>30</v>
      </c>
      <c r="G10" s="52">
        <v>30</v>
      </c>
      <c r="H10" s="52">
        <v>100</v>
      </c>
      <c r="I10" s="52">
        <v>100</v>
      </c>
      <c r="J10" s="52">
        <v>100</v>
      </c>
      <c r="K10" s="52">
        <v>100</v>
      </c>
      <c r="L10" s="52">
        <v>100</v>
      </c>
      <c r="M10" s="52">
        <v>100</v>
      </c>
      <c r="N10" s="13" t="s">
        <v>26</v>
      </c>
      <c r="O10" s="13" t="s">
        <v>8</v>
      </c>
      <c r="P10" s="13" t="s">
        <v>8</v>
      </c>
    </row>
    <row x14ac:dyDescent="0.25" r="11" customHeight="1" ht="18.75">
      <c r="A11" s="42" t="s">
        <v>81</v>
      </c>
      <c r="B11" s="52">
        <v>0</v>
      </c>
      <c r="C11" s="52">
        <v>0</v>
      </c>
      <c r="D11" s="52">
        <v>0</v>
      </c>
      <c r="E11" s="52">
        <v>45</v>
      </c>
      <c r="F11" s="52">
        <v>45</v>
      </c>
      <c r="G11" s="52">
        <v>45</v>
      </c>
      <c r="H11" s="52">
        <v>0</v>
      </c>
      <c r="I11" s="52">
        <v>0</v>
      </c>
      <c r="J11" s="52">
        <v>0</v>
      </c>
      <c r="K11" s="52">
        <v>45</v>
      </c>
      <c r="L11" s="52">
        <v>45</v>
      </c>
      <c r="M11" s="52">
        <v>45</v>
      </c>
      <c r="N11" s="13" t="s">
        <v>33</v>
      </c>
      <c r="O11" s="13" t="s">
        <v>8</v>
      </c>
      <c r="P11" s="13" t="s">
        <v>8</v>
      </c>
    </row>
    <row x14ac:dyDescent="0.25" r="12" customHeight="1" ht="18.75">
      <c r="A12" s="42" t="s">
        <v>82</v>
      </c>
      <c r="B12" s="52">
        <v>1</v>
      </c>
      <c r="C12" s="52">
        <v>5</v>
      </c>
      <c r="D12" s="52">
        <v>10</v>
      </c>
      <c r="E12" s="52">
        <v>1</v>
      </c>
      <c r="F12" s="52">
        <v>5</v>
      </c>
      <c r="G12" s="52">
        <v>10</v>
      </c>
      <c r="H12" s="52">
        <v>1</v>
      </c>
      <c r="I12" s="52">
        <v>5</v>
      </c>
      <c r="J12" s="52">
        <v>10</v>
      </c>
      <c r="K12" s="52">
        <v>1</v>
      </c>
      <c r="L12" s="52">
        <v>5</v>
      </c>
      <c r="M12" s="52">
        <v>10</v>
      </c>
      <c r="N12" s="13" t="s">
        <v>33</v>
      </c>
      <c r="O12" s="13" t="s">
        <v>8</v>
      </c>
      <c r="P12" s="13" t="s">
        <v>83</v>
      </c>
    </row>
    <row x14ac:dyDescent="0.25" r="13" customHeight="1" ht="18.75">
      <c r="A13" s="42" t="s">
        <v>84</v>
      </c>
      <c r="B13" s="53">
        <v>0.54</v>
      </c>
      <c r="C13" s="53">
        <v>0.5349</v>
      </c>
      <c r="D13" s="53">
        <v>0.5703</v>
      </c>
      <c r="E13" s="53">
        <v>0.5290021546155631</v>
      </c>
      <c r="F13" s="54">
        <v>0.5323234062115529</v>
      </c>
      <c r="G13" s="54">
        <v>0.5769834519816923</v>
      </c>
      <c r="H13" s="54">
        <v>0.5298564251802895</v>
      </c>
      <c r="I13" s="54">
        <v>0.5652112512325951</v>
      </c>
      <c r="J13" s="54">
        <v>0.5706537852619809</v>
      </c>
      <c r="K13" s="54">
        <v>0.5003040179578276</v>
      </c>
      <c r="L13" s="54">
        <v>0.5227352641523398</v>
      </c>
      <c r="M13" s="54">
        <v>0.5426017594628645</v>
      </c>
      <c r="N13" s="13" t="s">
        <v>13</v>
      </c>
      <c r="O13" s="13" t="s">
        <v>8</v>
      </c>
      <c r="P13" s="13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2"/>
  <sheetViews>
    <sheetView workbookViewId="0"/>
  </sheetViews>
  <sheetFormatPr defaultRowHeight="15" x14ac:dyDescent="0.25"/>
  <cols>
    <col min="1" max="1" style="16" width="25.576428571428572" customWidth="1" bestFit="1"/>
    <col min="2" max="2" style="30" width="13.576428571428572" customWidth="1" bestFit="1"/>
    <col min="3" max="3" style="16" width="13.576428571428572" customWidth="1" bestFit="1"/>
    <col min="4" max="4" style="16" width="35.71928571428572" customWidth="1" bestFit="1"/>
    <col min="5" max="5" style="16" width="30.862142857142857" customWidth="1" bestFit="1"/>
  </cols>
  <sheetData>
    <row x14ac:dyDescent="0.25" r="1" customHeight="1" ht="18.75">
      <c r="A1" s="1" t="s">
        <v>0</v>
      </c>
      <c r="B1" s="27" t="s">
        <v>1</v>
      </c>
      <c r="C1" s="1" t="s">
        <v>2</v>
      </c>
      <c r="D1" s="1" t="s">
        <v>3</v>
      </c>
      <c r="E1" s="19" t="s">
        <v>4</v>
      </c>
    </row>
    <row x14ac:dyDescent="0.25" r="2" customHeight="1" ht="18.75">
      <c r="A2" s="3" t="s">
        <v>51</v>
      </c>
      <c r="B2" s="20">
        <v>1</v>
      </c>
      <c r="C2" s="5" t="s">
        <v>8</v>
      </c>
      <c r="D2" s="5" t="s">
        <v>52</v>
      </c>
      <c r="E2" s="6" t="s">
        <v>53</v>
      </c>
    </row>
    <row x14ac:dyDescent="0.25" r="3" customHeight="1" ht="18.75">
      <c r="A3" s="11" t="s">
        <v>54</v>
      </c>
      <c r="B3" s="12">
        <v>0</v>
      </c>
      <c r="C3" s="13" t="s">
        <v>8</v>
      </c>
      <c r="D3" s="13" t="s">
        <v>55</v>
      </c>
      <c r="E3" s="14" t="s">
        <v>56</v>
      </c>
    </row>
    <row x14ac:dyDescent="0.25" r="4" customHeight="1" ht="18.75">
      <c r="A4" s="11" t="s">
        <v>57</v>
      </c>
      <c r="B4" s="12">
        <v>1</v>
      </c>
      <c r="C4" s="13" t="s">
        <v>8</v>
      </c>
      <c r="D4" s="13" t="s">
        <v>58</v>
      </c>
      <c r="E4" s="14" t="s">
        <v>59</v>
      </c>
    </row>
    <row x14ac:dyDescent="0.25" r="5" customHeight="1" ht="18.75">
      <c r="A5" s="11" t="s">
        <v>60</v>
      </c>
      <c r="B5" s="12">
        <v>1</v>
      </c>
      <c r="C5" s="13" t="s">
        <v>8</v>
      </c>
      <c r="D5" s="13" t="s">
        <v>61</v>
      </c>
      <c r="E5" s="14" t="s">
        <v>62</v>
      </c>
    </row>
    <row x14ac:dyDescent="0.25" r="6" customHeight="1" ht="18.75">
      <c r="A6" s="21" t="s">
        <v>63</v>
      </c>
      <c r="B6" s="22">
        <v>0</v>
      </c>
      <c r="C6" s="23" t="s">
        <v>8</v>
      </c>
      <c r="D6" s="23" t="s">
        <v>64</v>
      </c>
      <c r="E6" s="24" t="s">
        <v>56</v>
      </c>
    </row>
    <row x14ac:dyDescent="0.25" r="7" customHeight="1" ht="18.75">
      <c r="A7" s="3" t="s">
        <v>65</v>
      </c>
      <c r="B7" s="4">
        <v>0.01</v>
      </c>
      <c r="C7" s="5" t="s">
        <v>66</v>
      </c>
      <c r="D7" s="5" t="s">
        <v>67</v>
      </c>
      <c r="E7" s="6" t="s">
        <v>8</v>
      </c>
    </row>
    <row x14ac:dyDescent="0.25" r="8" customHeight="1" ht="18.75">
      <c r="A8" s="7" t="s">
        <v>68</v>
      </c>
      <c r="B8" s="15">
        <v>0.01</v>
      </c>
      <c r="C8" s="9" t="s">
        <v>66</v>
      </c>
      <c r="D8" s="9" t="s">
        <v>69</v>
      </c>
      <c r="E8" s="10" t="s">
        <v>8</v>
      </c>
    </row>
    <row x14ac:dyDescent="0.25" r="9" customHeight="1" ht="18.75">
      <c r="A9" s="31" t="s">
        <v>70</v>
      </c>
      <c r="B9" s="32">
        <v>0</v>
      </c>
      <c r="C9" s="33" t="s">
        <v>13</v>
      </c>
      <c r="D9" s="33" t="s">
        <v>71</v>
      </c>
      <c r="E9" s="34" t="s">
        <v>72</v>
      </c>
    </row>
    <row x14ac:dyDescent="0.25" r="10" customHeight="1" ht="18.75">
      <c r="A10" s="11" t="s">
        <v>73</v>
      </c>
      <c r="B10" s="29">
        <v>5</v>
      </c>
      <c r="C10" s="13" t="s">
        <v>66</v>
      </c>
      <c r="D10" s="13" t="s">
        <v>74</v>
      </c>
      <c r="E10" s="14" t="s">
        <v>8</v>
      </c>
    </row>
    <row x14ac:dyDescent="0.25" r="11" customHeight="1" ht="18.75">
      <c r="A11" s="7" t="s">
        <v>75</v>
      </c>
      <c r="B11" s="25">
        <v>30000</v>
      </c>
      <c r="C11" s="9" t="s">
        <v>8</v>
      </c>
      <c r="D11" s="9" t="s">
        <v>76</v>
      </c>
      <c r="E11" s="10" t="s">
        <v>8</v>
      </c>
    </row>
    <row x14ac:dyDescent="0.25" r="12" customHeight="1" ht="18.75">
      <c r="A12" s="35" t="s">
        <v>77</v>
      </c>
      <c r="B12" s="36">
        <v>10</v>
      </c>
      <c r="C12" s="37" t="s">
        <v>33</v>
      </c>
      <c r="D12" s="37" t="s">
        <v>78</v>
      </c>
      <c r="E12" s="38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16" width="23.576428571428572" customWidth="1" bestFit="1"/>
    <col min="2" max="2" style="30" width="13.576428571428572" customWidth="1" bestFit="1"/>
    <col min="3" max="3" style="16" width="13.576428571428572" customWidth="1" bestFit="1"/>
    <col min="4" max="4" style="16" width="17.433571428571426" customWidth="1" bestFit="1"/>
    <col min="5" max="5" style="16" width="17.719285714285714" customWidth="1" bestFit="1"/>
  </cols>
  <sheetData>
    <row x14ac:dyDescent="0.25" r="1" customHeight="1" ht="18.75">
      <c r="A1" s="1" t="s">
        <v>0</v>
      </c>
      <c r="B1" s="27" t="s">
        <v>1</v>
      </c>
      <c r="C1" s="1" t="s">
        <v>2</v>
      </c>
      <c r="D1" s="1" t="s">
        <v>3</v>
      </c>
      <c r="E1" s="1" t="s">
        <v>4</v>
      </c>
    </row>
    <row x14ac:dyDescent="0.25" r="2" customHeight="1" ht="18.75">
      <c r="A2" s="3" t="s">
        <v>38</v>
      </c>
      <c r="B2" s="4">
        <v>40.237674</v>
      </c>
      <c r="C2" s="5" t="s">
        <v>33</v>
      </c>
      <c r="D2" s="5" t="s">
        <v>39</v>
      </c>
      <c r="E2" s="6" t="s">
        <v>40</v>
      </c>
    </row>
    <row x14ac:dyDescent="0.25" r="3" customHeight="1" ht="18.75">
      <c r="A3" s="7" t="s">
        <v>41</v>
      </c>
      <c r="B3" s="15">
        <f>140.009121</f>
      </c>
      <c r="C3" s="9" t="s">
        <v>33</v>
      </c>
      <c r="D3" s="9" t="s">
        <v>42</v>
      </c>
      <c r="E3" s="10" t="s">
        <v>43</v>
      </c>
    </row>
    <row x14ac:dyDescent="0.25" r="4" customHeight="1" ht="18.75">
      <c r="A4" s="3" t="s">
        <v>44</v>
      </c>
      <c r="B4" s="28">
        <v>270</v>
      </c>
      <c r="C4" s="5" t="s">
        <v>33</v>
      </c>
      <c r="D4" s="5" t="s">
        <v>45</v>
      </c>
      <c r="E4" s="6" t="s">
        <v>46</v>
      </c>
    </row>
    <row x14ac:dyDescent="0.25" r="5" customHeight="1" ht="18.75">
      <c r="A5" s="11" t="s">
        <v>47</v>
      </c>
      <c r="B5" s="29">
        <v>70</v>
      </c>
      <c r="C5" s="13" t="s">
        <v>33</v>
      </c>
      <c r="D5" s="13" t="s">
        <v>48</v>
      </c>
      <c r="E5" s="14" t="s">
        <v>49</v>
      </c>
    </row>
    <row x14ac:dyDescent="0.25" r="6" customHeight="1" ht="18.75">
      <c r="A6" s="7" t="s">
        <v>50</v>
      </c>
      <c r="B6" s="8">
        <v>5</v>
      </c>
      <c r="C6" s="9" t="s">
        <v>13</v>
      </c>
      <c r="D6" s="9" t="s">
        <v>8</v>
      </c>
      <c r="E6" s="10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"/>
  <sheetViews>
    <sheetView workbookViewId="0"/>
  </sheetViews>
  <sheetFormatPr defaultRowHeight="15" x14ac:dyDescent="0.25"/>
  <cols>
    <col min="1" max="1" style="16" width="21.14785714285714" customWidth="1" bestFit="1"/>
    <col min="2" max="2" style="26" width="11.719285714285713" customWidth="1" bestFit="1"/>
    <col min="3" max="3" style="16" width="13.576428571428572" customWidth="1" bestFit="1"/>
    <col min="4" max="4" style="16" width="30.433571428571426" customWidth="1" bestFit="1"/>
    <col min="5" max="5" style="16" width="25.862142857142857" customWidth="1" bestFit="1"/>
  </cols>
  <sheetData>
    <row x14ac:dyDescent="0.25" r="1" customHeight="1" ht="18.75">
      <c r="A1" s="1" t="s">
        <v>0</v>
      </c>
      <c r="B1" s="18" t="s">
        <v>1</v>
      </c>
      <c r="C1" s="1" t="s">
        <v>2</v>
      </c>
      <c r="D1" s="1" t="s">
        <v>3</v>
      </c>
      <c r="E1" s="19" t="s">
        <v>4</v>
      </c>
    </row>
    <row x14ac:dyDescent="0.25" r="2" customHeight="1" ht="18.75">
      <c r="A2" s="3" t="s">
        <v>12</v>
      </c>
      <c r="B2" s="4">
        <v>1.293</v>
      </c>
      <c r="C2" s="5" t="s">
        <v>13</v>
      </c>
      <c r="D2" s="5" t="s">
        <v>14</v>
      </c>
      <c r="E2" s="6" t="s">
        <v>22</v>
      </c>
    </row>
    <row x14ac:dyDescent="0.25" r="3" customHeight="1" ht="18.75">
      <c r="A3" s="7" t="s">
        <v>23</v>
      </c>
      <c r="B3" s="15">
        <f>1/6</f>
      </c>
      <c r="C3" s="9" t="s">
        <v>8</v>
      </c>
      <c r="D3" s="9" t="s">
        <v>24</v>
      </c>
      <c r="E3" s="10" t="s">
        <v>22</v>
      </c>
    </row>
    <row x14ac:dyDescent="0.25" r="4" customHeight="1" ht="18.75">
      <c r="A4" s="3" t="s">
        <v>25</v>
      </c>
      <c r="B4" s="20">
        <v>0</v>
      </c>
      <c r="C4" s="5" t="s">
        <v>26</v>
      </c>
      <c r="D4" s="5" t="s">
        <v>27</v>
      </c>
      <c r="E4" s="6" t="s">
        <v>8</v>
      </c>
    </row>
    <row x14ac:dyDescent="0.25" r="5" customHeight="1" ht="18.75">
      <c r="A5" s="11" t="s">
        <v>28</v>
      </c>
      <c r="B5" s="12">
        <v>1</v>
      </c>
      <c r="C5" s="13" t="s">
        <v>26</v>
      </c>
      <c r="D5" s="13" t="s">
        <v>29</v>
      </c>
      <c r="E5" s="14" t="s">
        <v>8</v>
      </c>
    </row>
    <row x14ac:dyDescent="0.25" r="6" customHeight="1" ht="18.75">
      <c r="A6" s="21" t="s">
        <v>30</v>
      </c>
      <c r="B6" s="22">
        <v>8</v>
      </c>
      <c r="C6" s="23" t="s">
        <v>8</v>
      </c>
      <c r="D6" s="23" t="s">
        <v>31</v>
      </c>
      <c r="E6" s="24" t="s">
        <v>8</v>
      </c>
    </row>
    <row x14ac:dyDescent="0.25" r="7" customHeight="1" ht="18.75">
      <c r="A7" s="3" t="s">
        <v>32</v>
      </c>
      <c r="B7" s="20">
        <v>0</v>
      </c>
      <c r="C7" s="5" t="s">
        <v>33</v>
      </c>
      <c r="D7" s="5" t="s">
        <v>34</v>
      </c>
      <c r="E7" s="6" t="s">
        <v>35</v>
      </c>
    </row>
    <row x14ac:dyDescent="0.25" r="8" customHeight="1" ht="18.75">
      <c r="A8" s="7" t="s">
        <v>36</v>
      </c>
      <c r="B8" s="25">
        <v>8</v>
      </c>
      <c r="C8" s="9" t="s">
        <v>8</v>
      </c>
      <c r="D8" s="9" t="s">
        <v>37</v>
      </c>
      <c r="E8" s="10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16" width="20.290714285714284" customWidth="1" bestFit="1"/>
    <col min="2" max="2" style="17" width="8.147857142857141" customWidth="1" bestFit="1"/>
    <col min="3" max="3" style="16" width="8.43357142857143" customWidth="1" bestFit="1"/>
    <col min="4" max="4" style="16" width="30.719285714285714" customWidth="1" bestFit="1"/>
    <col min="5" max="5" style="16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x14ac:dyDescent="0.25" r="2" customHeight="1" ht="18.75">
      <c r="A2" s="3" t="s">
        <v>5</v>
      </c>
      <c r="B2" s="4">
        <v>9.80665</v>
      </c>
      <c r="C2" s="5" t="s">
        <v>6</v>
      </c>
      <c r="D2" s="5" t="s">
        <v>7</v>
      </c>
      <c r="E2" s="6" t="s">
        <v>8</v>
      </c>
    </row>
    <row x14ac:dyDescent="0.25" r="3" customHeight="1" ht="18.75">
      <c r="A3" s="7" t="s">
        <v>9</v>
      </c>
      <c r="B3" s="8">
        <v>287</v>
      </c>
      <c r="C3" s="9" t="s">
        <v>10</v>
      </c>
      <c r="D3" s="9" t="s">
        <v>11</v>
      </c>
      <c r="E3" s="10" t="s">
        <v>8</v>
      </c>
    </row>
    <row x14ac:dyDescent="0.25" r="4" customHeight="1" ht="18.75">
      <c r="A4" s="3" t="s">
        <v>12</v>
      </c>
      <c r="B4" s="4">
        <v>1.293</v>
      </c>
      <c r="C4" s="5" t="s">
        <v>13</v>
      </c>
      <c r="D4" s="5" t="s">
        <v>14</v>
      </c>
      <c r="E4" s="6" t="s">
        <v>15</v>
      </c>
    </row>
    <row x14ac:dyDescent="0.25" r="5" customHeight="1" ht="18.75">
      <c r="A5" s="11" t="s">
        <v>16</v>
      </c>
      <c r="B5" s="12">
        <v>101325</v>
      </c>
      <c r="C5" s="13" t="s">
        <v>17</v>
      </c>
      <c r="D5" s="13" t="s">
        <v>18</v>
      </c>
      <c r="E5" s="14" t="s">
        <v>15</v>
      </c>
    </row>
    <row x14ac:dyDescent="0.25" r="6" customHeight="1" ht="18.75">
      <c r="A6" s="7" t="s">
        <v>19</v>
      </c>
      <c r="B6" s="15">
        <f>15+273.15</f>
      </c>
      <c r="C6" s="9" t="s">
        <v>20</v>
      </c>
      <c r="D6" s="9" t="s">
        <v>21</v>
      </c>
      <c r="E6" s="10" t="s">
        <v>15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Rocket</vt:lpstr>
      <vt:lpstr>Rocket_Inertia_Matrix</vt:lpstr>
      <vt:lpstr>Rocket_CP</vt:lpstr>
      <vt:lpstr>Simulator</vt:lpstr>
      <vt:lpstr>Simulator_Launcher</vt:lpstr>
      <vt:lpstr>Simulator_Power-law_wind</vt:lpstr>
      <vt:lpstr>Physics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2023-11-15T06:49:21.249Z</dcterms:created>
  <dcterms:modified xsi:type="dcterms:W3CDTF">2023-11-15T06:49:21.249Z</dcterms:modified>
</cp:coreProperties>
</file>