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"/>
    </mc:Choice>
  </mc:AlternateContent>
  <xr:revisionPtr revIDLastSave="0" documentId="13_ncr:1_{7F05D336-8D64-4458-922F-681E1C0A1899}" xr6:coauthVersionLast="47" xr6:coauthVersionMax="47" xr10:uidLastSave="{00000000-0000-0000-0000-000000000000}"/>
  <bookViews>
    <workbookView xWindow="-110" yWindow="-110" windowWidth="19420" windowHeight="10300" firstSheet="2" activeTab="4" xr2:uid="{00000000-000D-0000-FFFF-FFFF00000000}"/>
  </bookViews>
  <sheets>
    <sheet name="Students" sheetId="3" r:id="rId1"/>
    <sheet name="Course" sheetId="2" r:id="rId2"/>
    <sheet name="Class" sheetId="28" r:id="rId3"/>
    <sheet name="Sub Class" sheetId="19" r:id="rId4"/>
    <sheet name="time table" sheetId="6" r:id="rId5"/>
    <sheet name="Data Analysis" sheetId="23" r:id="rId6"/>
    <sheet name="Staff" sheetId="5" r:id="rId7"/>
    <sheet name="sTAFF ORGINAL" sheetId="29" r:id="rId8"/>
    <sheet name="Full Stack Java" sheetId="24" r:id="rId9"/>
    <sheet name="Full Stack Python" sheetId="25" r:id="rId10"/>
    <sheet name="Web devvelopment" sheetId="26" r:id="rId11"/>
    <sheet name="Devops." sheetId="27" r:id="rId12"/>
    <sheet name="Payment" sheetId="4" r:id="rId13"/>
    <sheet name="Batch" sheetId="7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F2" i="28"/>
  <c r="F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I2" i="3"/>
  <c r="J2" i="6" s="1"/>
  <c r="I3" i="3"/>
  <c r="J335" i="6" s="1"/>
  <c r="I4" i="3"/>
  <c r="J4" i="6" s="1"/>
  <c r="I5" i="3"/>
  <c r="J337" i="6" s="1"/>
  <c r="I6" i="3"/>
  <c r="J338" i="6" s="1"/>
  <c r="I7" i="3"/>
  <c r="J298" i="6" s="1"/>
  <c r="I8" i="3"/>
  <c r="J340" i="6" s="1"/>
  <c r="I9" i="3"/>
  <c r="J300" i="6" s="1"/>
  <c r="I10" i="3"/>
  <c r="J10" i="6" s="1"/>
  <c r="I11" i="3"/>
  <c r="J343" i="6" s="1"/>
  <c r="I12" i="3"/>
  <c r="J12" i="6" s="1"/>
  <c r="I13" i="3"/>
  <c r="J345" i="6" s="1"/>
  <c r="I14" i="3"/>
  <c r="J346" i="6" s="1"/>
  <c r="I15" i="3"/>
  <c r="I16" i="3"/>
  <c r="I17" i="3"/>
  <c r="J308" i="6" s="1"/>
  <c r="I18" i="3"/>
  <c r="I19" i="3"/>
  <c r="J351" i="6" s="1"/>
  <c r="I20" i="3"/>
  <c r="J20" i="6" s="1"/>
  <c r="I21" i="3"/>
  <c r="I22" i="3"/>
  <c r="J354" i="6" s="1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J416" i="6" s="1"/>
  <c r="I65" i="3"/>
  <c r="J417" i="6" s="1"/>
  <c r="I66" i="3"/>
  <c r="I67" i="3"/>
  <c r="J419" i="6" s="1"/>
  <c r="I68" i="3"/>
  <c r="J490" i="6" s="1"/>
  <c r="I69" i="3"/>
  <c r="I70" i="3"/>
  <c r="J492" i="6" s="1"/>
  <c r="I71" i="3"/>
  <c r="J493" i="6" s="1"/>
  <c r="I72" i="3"/>
  <c r="J424" i="6" s="1"/>
  <c r="I73" i="3"/>
  <c r="J425" i="6" s="1"/>
  <c r="I74" i="3"/>
  <c r="I75" i="3"/>
  <c r="J427" i="6" s="1"/>
  <c r="I76" i="3"/>
  <c r="J498" i="6" s="1"/>
  <c r="I77" i="3"/>
  <c r="I78" i="3"/>
  <c r="J500" i="6" s="1"/>
  <c r="I79" i="3"/>
  <c r="J501" i="6" s="1"/>
  <c r="I80" i="3"/>
  <c r="J432" i="6" s="1"/>
  <c r="I81" i="3"/>
  <c r="J433" i="6" s="1"/>
  <c r="I82" i="3"/>
  <c r="I83" i="3"/>
  <c r="J435" i="6" s="1"/>
  <c r="I84" i="3"/>
  <c r="J506" i="6" s="1"/>
  <c r="I85" i="3"/>
  <c r="I86" i="3"/>
  <c r="J508" i="6" s="1"/>
  <c r="I87" i="3"/>
  <c r="J509" i="6" s="1"/>
  <c r="I88" i="3"/>
  <c r="J440" i="6" s="1"/>
  <c r="I89" i="3"/>
  <c r="J441" i="6" s="1"/>
  <c r="I90" i="3"/>
  <c r="I91" i="3"/>
  <c r="J443" i="6" s="1"/>
  <c r="I92" i="3"/>
  <c r="J514" i="6" s="1"/>
  <c r="I93" i="3"/>
  <c r="I94" i="3"/>
  <c r="J516" i="6" s="1"/>
  <c r="I95" i="3"/>
  <c r="J517" i="6" s="1"/>
  <c r="I96" i="3"/>
  <c r="J448" i="6" s="1"/>
  <c r="I97" i="3"/>
  <c r="J449" i="6" s="1"/>
  <c r="I98" i="3"/>
  <c r="J191" i="6" s="1"/>
  <c r="I99" i="3"/>
  <c r="I100" i="3"/>
  <c r="J114" i="6" s="1"/>
  <c r="I101" i="3"/>
  <c r="J207" i="6" s="1"/>
  <c r="I102" i="3"/>
  <c r="J116" i="6" s="1"/>
  <c r="I103" i="3"/>
  <c r="J117" i="6" s="1"/>
  <c r="I104" i="3"/>
  <c r="J118" i="6" s="1"/>
  <c r="I105" i="3"/>
  <c r="J280" i="6" s="1"/>
  <c r="I106" i="3"/>
  <c r="I107" i="3"/>
  <c r="I108" i="3"/>
  <c r="J122" i="6" s="1"/>
  <c r="I109" i="3"/>
  <c r="I110" i="3"/>
  <c r="J124" i="6" s="1"/>
  <c r="I111" i="3"/>
  <c r="J125" i="6" s="1"/>
  <c r="I112" i="3"/>
  <c r="J126" i="6" s="1"/>
  <c r="I113" i="3"/>
  <c r="J288" i="6" s="1"/>
  <c r="I114" i="3"/>
  <c r="I115" i="3"/>
  <c r="I116" i="3"/>
  <c r="J130" i="6" s="1"/>
  <c r="I117" i="3"/>
  <c r="J39" i="6" s="1"/>
  <c r="I118" i="3"/>
  <c r="J148" i="6" s="1"/>
  <c r="I119" i="3"/>
  <c r="J452" i="6" s="1"/>
  <c r="I120" i="3"/>
  <c r="J150" i="6" s="1"/>
  <c r="I121" i="3"/>
  <c r="J151" i="6" s="1"/>
  <c r="I122" i="3"/>
  <c r="I123" i="3"/>
  <c r="I124" i="3"/>
  <c r="J154" i="6" s="1"/>
  <c r="I125" i="3"/>
  <c r="I126" i="3"/>
  <c r="J156" i="6" s="1"/>
  <c r="I127" i="3"/>
  <c r="J460" i="6" s="1"/>
  <c r="I128" i="3"/>
  <c r="J158" i="6" s="1"/>
  <c r="I129" i="3"/>
  <c r="I130" i="3"/>
  <c r="I131" i="3"/>
  <c r="I132" i="3"/>
  <c r="J108" i="6" s="1"/>
  <c r="I133" i="3"/>
  <c r="I134" i="3"/>
  <c r="J211" i="6" s="1"/>
  <c r="I135" i="3"/>
  <c r="J111" i="6" s="1"/>
  <c r="I136" i="3"/>
  <c r="J112" i="6" s="1"/>
  <c r="I137" i="3"/>
  <c r="I138" i="3"/>
  <c r="J133" i="6" s="1"/>
  <c r="I139" i="3"/>
  <c r="I140" i="3"/>
  <c r="J162" i="6" s="1"/>
  <c r="I141" i="3"/>
  <c r="I142" i="3"/>
  <c r="J218" i="6" s="1"/>
  <c r="I143" i="3"/>
  <c r="I144" i="3"/>
  <c r="J139" i="6" s="1"/>
  <c r="I145" i="3"/>
  <c r="I146" i="3"/>
  <c r="I147" i="3"/>
  <c r="I148" i="3"/>
  <c r="J164" i="6" s="1"/>
  <c r="I149" i="3"/>
  <c r="I150" i="3"/>
  <c r="J166" i="6" s="1"/>
  <c r="I151" i="3"/>
  <c r="J167" i="6" s="1"/>
  <c r="I152" i="3"/>
  <c r="J147" i="6" s="1"/>
  <c r="I153" i="3"/>
  <c r="I154" i="3"/>
  <c r="I155" i="3"/>
  <c r="I156" i="3"/>
  <c r="J67" i="6" s="1"/>
  <c r="I157" i="3"/>
  <c r="I158" i="3"/>
  <c r="J69" i="6" s="1"/>
  <c r="I159" i="3"/>
  <c r="J70" i="6" s="1"/>
  <c r="I160" i="3"/>
  <c r="J238" i="6" s="1"/>
  <c r="I161" i="3"/>
  <c r="J80" i="6" s="1"/>
  <c r="I162" i="3"/>
  <c r="I163" i="3"/>
  <c r="J82" i="6" s="1"/>
  <c r="I164" i="3"/>
  <c r="J176" i="6" s="1"/>
  <c r="I165" i="3"/>
  <c r="I166" i="3"/>
  <c r="J243" i="6" s="1"/>
  <c r="I167" i="3"/>
  <c r="I168" i="3"/>
  <c r="J86" i="6" s="1"/>
  <c r="I169" i="3"/>
  <c r="J246" i="6" s="1"/>
  <c r="I170" i="3"/>
  <c r="J88" i="6" s="1"/>
  <c r="I171" i="3"/>
  <c r="I172" i="3"/>
  <c r="J90" i="6" s="1"/>
  <c r="I173" i="3"/>
  <c r="I174" i="3"/>
  <c r="J251" i="6" s="1"/>
  <c r="I175" i="3"/>
  <c r="I176" i="3"/>
  <c r="J252" i="6" s="1"/>
  <c r="I177" i="3"/>
  <c r="I178" i="3"/>
  <c r="I179" i="3"/>
  <c r="I180" i="3"/>
  <c r="J76" i="6" s="1"/>
  <c r="I181" i="3"/>
  <c r="I182" i="3"/>
  <c r="J78" i="6" s="1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J486" i="6" l="1"/>
  <c r="J467" i="6"/>
  <c r="J446" i="6"/>
  <c r="J379" i="6"/>
  <c r="J305" i="6"/>
  <c r="J283" i="6"/>
  <c r="J223" i="6"/>
  <c r="J93" i="6"/>
  <c r="J518" i="6"/>
  <c r="J485" i="6"/>
  <c r="J465" i="6"/>
  <c r="J439" i="6"/>
  <c r="J395" i="6"/>
  <c r="J377" i="6"/>
  <c r="J303" i="6"/>
  <c r="J279" i="6"/>
  <c r="J213" i="6"/>
  <c r="J145" i="6"/>
  <c r="J79" i="6"/>
  <c r="J513" i="6"/>
  <c r="J483" i="6"/>
  <c r="J461" i="6"/>
  <c r="J438" i="6"/>
  <c r="J393" i="6"/>
  <c r="J375" i="6"/>
  <c r="J299" i="6"/>
  <c r="J277" i="6"/>
  <c r="J209" i="6"/>
  <c r="J143" i="6"/>
  <c r="J71" i="6"/>
  <c r="J510" i="6"/>
  <c r="J481" i="6"/>
  <c r="J459" i="6"/>
  <c r="J431" i="6"/>
  <c r="J389" i="6"/>
  <c r="J297" i="6"/>
  <c r="J275" i="6"/>
  <c r="J201" i="6"/>
  <c r="J137" i="6"/>
  <c r="J502" i="6"/>
  <c r="J477" i="6"/>
  <c r="J457" i="6"/>
  <c r="J430" i="6"/>
  <c r="J387" i="6"/>
  <c r="J295" i="6"/>
  <c r="J249" i="6"/>
  <c r="J199" i="6"/>
  <c r="J135" i="6"/>
  <c r="J495" i="6"/>
  <c r="J475" i="6"/>
  <c r="J453" i="6"/>
  <c r="J423" i="6"/>
  <c r="J385" i="6"/>
  <c r="J313" i="6"/>
  <c r="J291" i="6"/>
  <c r="J245" i="6"/>
  <c r="J183" i="6"/>
  <c r="J119" i="6"/>
  <c r="J494" i="6"/>
  <c r="J473" i="6"/>
  <c r="J451" i="6"/>
  <c r="J422" i="6"/>
  <c r="J383" i="6"/>
  <c r="J311" i="6"/>
  <c r="J287" i="6"/>
  <c r="J239" i="6"/>
  <c r="J181" i="6"/>
  <c r="J103" i="6"/>
  <c r="J487" i="6"/>
  <c r="J469" i="6"/>
  <c r="J447" i="6"/>
  <c r="J381" i="6"/>
  <c r="J307" i="6"/>
  <c r="J285" i="6"/>
  <c r="J231" i="6"/>
  <c r="J95" i="6"/>
  <c r="J15" i="6"/>
  <c r="J442" i="6"/>
  <c r="J512" i="6"/>
  <c r="J418" i="6"/>
  <c r="J488" i="6"/>
  <c r="J178" i="6"/>
  <c r="J73" i="6"/>
  <c r="J64" i="6"/>
  <c r="J169" i="6"/>
  <c r="J140" i="6"/>
  <c r="J221" i="6"/>
  <c r="J478" i="6"/>
  <c r="J132" i="6"/>
  <c r="J214" i="6"/>
  <c r="J470" i="6"/>
  <c r="J462" i="6"/>
  <c r="J105" i="6"/>
  <c r="J454" i="6"/>
  <c r="J97" i="6"/>
  <c r="J511" i="6"/>
  <c r="J489" i="6"/>
  <c r="J263" i="6"/>
  <c r="J233" i="6"/>
  <c r="J159" i="6"/>
  <c r="J240" i="6"/>
  <c r="J81" i="6"/>
  <c r="J98" i="6"/>
  <c r="J152" i="6"/>
  <c r="J434" i="6"/>
  <c r="J504" i="6"/>
  <c r="J257" i="6"/>
  <c r="J72" i="6"/>
  <c r="J177" i="6"/>
  <c r="J244" i="6"/>
  <c r="J85" i="6"/>
  <c r="J146" i="6"/>
  <c r="J484" i="6"/>
  <c r="J138" i="6"/>
  <c r="J219" i="6"/>
  <c r="J476" i="6"/>
  <c r="J212" i="6"/>
  <c r="J468" i="6"/>
  <c r="J505" i="6"/>
  <c r="J471" i="6"/>
  <c r="J455" i="6"/>
  <c r="J255" i="6"/>
  <c r="J225" i="6"/>
  <c r="J141" i="6"/>
  <c r="J222" i="6"/>
  <c r="J226" i="6"/>
  <c r="J267" i="6"/>
  <c r="J37" i="6"/>
  <c r="J198" i="6"/>
  <c r="J120" i="6"/>
  <c r="J503" i="6"/>
  <c r="J106" i="6"/>
  <c r="J160" i="6"/>
  <c r="J26" i="6"/>
  <c r="J34" i="6"/>
  <c r="J186" i="6"/>
  <c r="J194" i="6"/>
  <c r="J258" i="6"/>
  <c r="J266" i="6"/>
  <c r="J450" i="6"/>
  <c r="J27" i="6"/>
  <c r="J35" i="6"/>
  <c r="J187" i="6"/>
  <c r="J195" i="6"/>
  <c r="J259" i="6"/>
  <c r="J28" i="6"/>
  <c r="J36" i="6"/>
  <c r="J188" i="6"/>
  <c r="J196" i="6"/>
  <c r="J260" i="6"/>
  <c r="J189" i="6"/>
  <c r="J253" i="6"/>
  <c r="J29" i="6"/>
  <c r="J197" i="6"/>
  <c r="J261" i="6"/>
  <c r="J30" i="6"/>
  <c r="J190" i="6"/>
  <c r="J254" i="6"/>
  <c r="J262" i="6"/>
  <c r="J24" i="6"/>
  <c r="J32" i="6"/>
  <c r="J184" i="6"/>
  <c r="J192" i="6"/>
  <c r="J256" i="6"/>
  <c r="J264" i="6"/>
  <c r="J520" i="6"/>
  <c r="J25" i="6"/>
  <c r="J33" i="6"/>
  <c r="J185" i="6"/>
  <c r="J193" i="6"/>
  <c r="J18" i="6"/>
  <c r="J309" i="6"/>
  <c r="J350" i="6"/>
  <c r="J281" i="6"/>
  <c r="J250" i="6"/>
  <c r="J91" i="6"/>
  <c r="J242" i="6"/>
  <c r="J83" i="6"/>
  <c r="J68" i="6"/>
  <c r="J173" i="6"/>
  <c r="J474" i="6"/>
  <c r="J136" i="6"/>
  <c r="J210" i="6"/>
  <c r="J466" i="6"/>
  <c r="J109" i="6"/>
  <c r="J458" i="6"/>
  <c r="J155" i="6"/>
  <c r="J101" i="6"/>
  <c r="J42" i="6"/>
  <c r="J202" i="6"/>
  <c r="J43" i="6"/>
  <c r="J131" i="6"/>
  <c r="J203" i="6"/>
  <c r="J204" i="6"/>
  <c r="J292" i="6"/>
  <c r="J237" i="6"/>
  <c r="J269" i="6"/>
  <c r="J270" i="6"/>
  <c r="J40" i="6"/>
  <c r="J200" i="6"/>
  <c r="J272" i="6"/>
  <c r="J41" i="6"/>
  <c r="J123" i="6"/>
  <c r="J284" i="6"/>
  <c r="J229" i="6"/>
  <c r="J115" i="6"/>
  <c r="J276" i="6"/>
  <c r="J515" i="6"/>
  <c r="J445" i="6"/>
  <c r="J507" i="6"/>
  <c r="J437" i="6"/>
  <c r="J499" i="6"/>
  <c r="J429" i="6"/>
  <c r="J491" i="6"/>
  <c r="J421" i="6"/>
  <c r="J394" i="6"/>
  <c r="J21" i="6"/>
  <c r="J312" i="6"/>
  <c r="J386" i="6"/>
  <c r="J13" i="6"/>
  <c r="J304" i="6"/>
  <c r="J378" i="6"/>
  <c r="J5" i="6"/>
  <c r="J296" i="6"/>
  <c r="J247" i="6"/>
  <c r="J217" i="6"/>
  <c r="J87" i="6"/>
  <c r="J31" i="6"/>
  <c r="J74" i="6"/>
  <c r="J179" i="6"/>
  <c r="J170" i="6"/>
  <c r="J65" i="6"/>
  <c r="J234" i="6"/>
  <c r="J128" i="6"/>
  <c r="J426" i="6"/>
  <c r="J496" i="6"/>
  <c r="J265" i="6"/>
  <c r="J77" i="6"/>
  <c r="J182" i="6"/>
  <c r="J482" i="6"/>
  <c r="J165" i="6"/>
  <c r="J144" i="6"/>
  <c r="J519" i="6"/>
  <c r="J497" i="6"/>
  <c r="J391" i="6"/>
  <c r="J289" i="6"/>
  <c r="J273" i="6"/>
  <c r="J215" i="6"/>
  <c r="J23" i="6"/>
  <c r="J75" i="6"/>
  <c r="J180" i="6"/>
  <c r="J248" i="6"/>
  <c r="J89" i="6"/>
  <c r="J66" i="6"/>
  <c r="J171" i="6"/>
  <c r="J163" i="6"/>
  <c r="J142" i="6"/>
  <c r="J480" i="6"/>
  <c r="J134" i="6"/>
  <c r="J216" i="6"/>
  <c r="J472" i="6"/>
  <c r="J107" i="6"/>
  <c r="J464" i="6"/>
  <c r="J161" i="6"/>
  <c r="J99" i="6"/>
  <c r="J456" i="6"/>
  <c r="J153" i="6"/>
  <c r="J290" i="6"/>
  <c r="J235" i="6"/>
  <c r="J129" i="6"/>
  <c r="J282" i="6"/>
  <c r="J227" i="6"/>
  <c r="J121" i="6"/>
  <c r="J274" i="6"/>
  <c r="J205" i="6"/>
  <c r="J113" i="6"/>
  <c r="J19" i="6"/>
  <c r="J310" i="6"/>
  <c r="J392" i="6"/>
  <c r="J11" i="6"/>
  <c r="J302" i="6"/>
  <c r="J384" i="6"/>
  <c r="J3" i="6"/>
  <c r="J294" i="6"/>
  <c r="J376" i="6"/>
  <c r="J479" i="6"/>
  <c r="J463" i="6"/>
  <c r="J353" i="6"/>
  <c r="J271" i="6"/>
  <c r="J241" i="6"/>
  <c r="J175" i="6"/>
  <c r="J127" i="6"/>
  <c r="J9" i="6"/>
  <c r="J17" i="6"/>
  <c r="J352" i="6"/>
  <c r="J344" i="6"/>
  <c r="J336" i="6"/>
  <c r="J232" i="6"/>
  <c r="J224" i="6"/>
  <c r="J208" i="6"/>
  <c r="J168" i="6"/>
  <c r="J104" i="6"/>
  <c r="J96" i="6"/>
  <c r="J16" i="6"/>
  <c r="J8" i="6"/>
  <c r="J7" i="6"/>
  <c r="J390" i="6"/>
  <c r="J382" i="6"/>
  <c r="J342" i="6"/>
  <c r="J334" i="6"/>
  <c r="J286" i="6"/>
  <c r="J278" i="6"/>
  <c r="J230" i="6"/>
  <c r="J206" i="6"/>
  <c r="J174" i="6"/>
  <c r="J110" i="6"/>
  <c r="J102" i="6"/>
  <c r="J94" i="6"/>
  <c r="J38" i="6"/>
  <c r="J22" i="6"/>
  <c r="J14" i="6"/>
  <c r="J6" i="6"/>
  <c r="J341" i="6"/>
  <c r="J293" i="6"/>
  <c r="J157" i="6"/>
  <c r="J149" i="6"/>
  <c r="J349" i="6"/>
  <c r="J301" i="6"/>
  <c r="J444" i="6"/>
  <c r="J436" i="6"/>
  <c r="J428" i="6"/>
  <c r="J420" i="6"/>
  <c r="J388" i="6"/>
  <c r="J380" i="6"/>
  <c r="J348" i="6"/>
  <c r="J268" i="6"/>
  <c r="J236" i="6"/>
  <c r="J228" i="6"/>
  <c r="J220" i="6"/>
  <c r="J172" i="6"/>
  <c r="J100" i="6"/>
  <c r="J92" i="6"/>
  <c r="J84" i="6"/>
  <c r="J347" i="6"/>
  <c r="J339" i="6"/>
  <c r="J306" i="6"/>
</calcChain>
</file>

<file path=xl/sharedStrings.xml><?xml version="1.0" encoding="utf-8"?>
<sst xmlns="http://schemas.openxmlformats.org/spreadsheetml/2006/main" count="7129" uniqueCount="459">
  <si>
    <t>Student_ID</t>
  </si>
  <si>
    <t>Name</t>
  </si>
  <si>
    <t>Gender</t>
  </si>
  <si>
    <t>Age</t>
  </si>
  <si>
    <t>Mobile_Number</t>
  </si>
  <si>
    <t>Email</t>
  </si>
  <si>
    <t>CourseID</t>
  </si>
  <si>
    <t>Enrollment_Date</t>
  </si>
  <si>
    <t>DA1</t>
  </si>
  <si>
    <t>Mathi</t>
  </si>
  <si>
    <t>M</t>
  </si>
  <si>
    <t>mathi1@gmail.com</t>
  </si>
  <si>
    <t>C001</t>
  </si>
  <si>
    <t>DA10</t>
  </si>
  <si>
    <t>Bala</t>
  </si>
  <si>
    <t>bala10@gmail.com</t>
  </si>
  <si>
    <t>DA11</t>
  </si>
  <si>
    <t>Mani</t>
  </si>
  <si>
    <t>mani11@gmail.com</t>
  </si>
  <si>
    <t>DA12</t>
  </si>
  <si>
    <t>Vani</t>
  </si>
  <si>
    <t>F</t>
  </si>
  <si>
    <t>vani12@gmail.com</t>
  </si>
  <si>
    <t>DA13</t>
  </si>
  <si>
    <t>Muthu</t>
  </si>
  <si>
    <t>muthu13@gmail.com</t>
  </si>
  <si>
    <t>DA14</t>
  </si>
  <si>
    <t>Revathi</t>
  </si>
  <si>
    <t>revathi14@gmail.com</t>
  </si>
  <si>
    <t>DA15</t>
  </si>
  <si>
    <t>Siva</t>
  </si>
  <si>
    <t>siva15@gmail.com</t>
  </si>
  <si>
    <t>DA16</t>
  </si>
  <si>
    <t>Ramya</t>
  </si>
  <si>
    <t>ramya16@gmail.com</t>
  </si>
  <si>
    <t>DA17</t>
  </si>
  <si>
    <t>Arun</t>
  </si>
  <si>
    <t>arun17@gmail.com</t>
  </si>
  <si>
    <t>DA18</t>
  </si>
  <si>
    <t>Meena</t>
  </si>
  <si>
    <t>meena18@gmail.com</t>
  </si>
  <si>
    <t>DA19</t>
  </si>
  <si>
    <t>Saravanan</t>
  </si>
  <si>
    <t>saravanan19@gmail.com</t>
  </si>
  <si>
    <t>DA2</t>
  </si>
  <si>
    <t>Priya</t>
  </si>
  <si>
    <t>priya2@gmail.com</t>
  </si>
  <si>
    <t>DA20</t>
  </si>
  <si>
    <t>Kavitha</t>
  </si>
  <si>
    <t>kavitha20@gmail.com</t>
  </si>
  <si>
    <t>DA21</t>
  </si>
  <si>
    <t>Malar</t>
  </si>
  <si>
    <t>malar21@gmail.com</t>
  </si>
  <si>
    <t>DA3</t>
  </si>
  <si>
    <t>Kathir</t>
  </si>
  <si>
    <t>kathir3@gmail.com</t>
  </si>
  <si>
    <t>DA4</t>
  </si>
  <si>
    <t>Murugan</t>
  </si>
  <si>
    <t>murugan4@gmail.com</t>
  </si>
  <si>
    <t>DA5</t>
  </si>
  <si>
    <t>Chitra</t>
  </si>
  <si>
    <t>chitra5@gmail.com</t>
  </si>
  <si>
    <t>DA6</t>
  </si>
  <si>
    <t>Kannan</t>
  </si>
  <si>
    <t>kannan6@gmail.com</t>
  </si>
  <si>
    <t>DA7</t>
  </si>
  <si>
    <t>Anbu</t>
  </si>
  <si>
    <t>anbu7@gmail.com</t>
  </si>
  <si>
    <t>DA8</t>
  </si>
  <si>
    <t>Devi</t>
  </si>
  <si>
    <t>devi8@gmail.com</t>
  </si>
  <si>
    <t>DA9</t>
  </si>
  <si>
    <t>Selvam</t>
  </si>
  <si>
    <t>selvam9@gmail.com</t>
  </si>
  <si>
    <t>DO1</t>
  </si>
  <si>
    <t>Raj</t>
  </si>
  <si>
    <t>raj1@gmail.com</t>
  </si>
  <si>
    <t>C003</t>
  </si>
  <si>
    <t>DO10</t>
  </si>
  <si>
    <t>Ravi</t>
  </si>
  <si>
    <t>ravi10@gmail.com</t>
  </si>
  <si>
    <t>DO11</t>
  </si>
  <si>
    <t>Divya</t>
  </si>
  <si>
    <t>divya11@gmail.com</t>
  </si>
  <si>
    <t>DO12</t>
  </si>
  <si>
    <t>Suresh</t>
  </si>
  <si>
    <t>suresh12@gmail.com</t>
  </si>
  <si>
    <t>DO13</t>
  </si>
  <si>
    <t>Madhavi</t>
  </si>
  <si>
    <t>madhavi13@gmail.com</t>
  </si>
  <si>
    <t>DO14</t>
  </si>
  <si>
    <t>saravanan14@gmail.com</t>
  </si>
  <si>
    <t>DO15</t>
  </si>
  <si>
    <t>kavitha15@gmail.com</t>
  </si>
  <si>
    <t>DO2</t>
  </si>
  <si>
    <t>Anjali</t>
  </si>
  <si>
    <t>anjali2@gmail.com</t>
  </si>
  <si>
    <t>DO3</t>
  </si>
  <si>
    <t>Vikram</t>
  </si>
  <si>
    <t>vikram3@gmail.com</t>
  </si>
  <si>
    <t>DO4</t>
  </si>
  <si>
    <t>priya4@gmail.com</t>
  </si>
  <si>
    <t>DO5</t>
  </si>
  <si>
    <t>Naveen</t>
  </si>
  <si>
    <t>naveen5@gmail.com</t>
  </si>
  <si>
    <t>DO6</t>
  </si>
  <si>
    <t>meena6@gmail.com</t>
  </si>
  <si>
    <t>DO7</t>
  </si>
  <si>
    <t>Gokul</t>
  </si>
  <si>
    <t>gokul7@gmail.com</t>
  </si>
  <si>
    <t>DO8</t>
  </si>
  <si>
    <t>Sneha</t>
  </si>
  <si>
    <t>sneha8@gmail.com</t>
  </si>
  <si>
    <t>DO9</t>
  </si>
  <si>
    <t>Karthik</t>
  </si>
  <si>
    <t>karthik9@gmail.com</t>
  </si>
  <si>
    <t>JFS1</t>
  </si>
  <si>
    <t>ravi1@gmail.com</t>
  </si>
  <si>
    <t>C002</t>
  </si>
  <si>
    <t>JFS10</t>
  </si>
  <si>
    <t>Swathi</t>
  </si>
  <si>
    <t>swathi10@gmail.com</t>
  </si>
  <si>
    <t>JFS11</t>
  </si>
  <si>
    <t>Vimal</t>
  </si>
  <si>
    <t>vimal11@gmail.com</t>
  </si>
  <si>
    <t>JFS12</t>
  </si>
  <si>
    <t>divya12@gmail.com</t>
  </si>
  <si>
    <t>JFS13</t>
  </si>
  <si>
    <t>saravanan13@gmail.com</t>
  </si>
  <si>
    <t>JFS14</t>
  </si>
  <si>
    <t>Lakshmi</t>
  </si>
  <si>
    <t>lakshmi14@gmail.com</t>
  </si>
  <si>
    <t>JFS15</t>
  </si>
  <si>
    <t>Ramesh</t>
  </si>
  <si>
    <t>ramesh15@gmail.com</t>
  </si>
  <si>
    <t>JFS16</t>
  </si>
  <si>
    <t>kavitha16@gmail.com</t>
  </si>
  <si>
    <t>JFS17</t>
  </si>
  <si>
    <t>Sankar</t>
  </si>
  <si>
    <t>sankar17@gmail.com</t>
  </si>
  <si>
    <t>JFS18</t>
  </si>
  <si>
    <t>Janani</t>
  </si>
  <si>
    <t>janani18@gmail.com</t>
  </si>
  <si>
    <t>JFS19</t>
  </si>
  <si>
    <t>Mohan</t>
  </si>
  <si>
    <t>mohan19@gmail.com</t>
  </si>
  <si>
    <t>JFS2</t>
  </si>
  <si>
    <t>meena2@gmail.com</t>
  </si>
  <si>
    <t>JFS20</t>
  </si>
  <si>
    <t>Rekha</t>
  </si>
  <si>
    <t>rekha20@gmail.com</t>
  </si>
  <si>
    <t>JFS21</t>
  </si>
  <si>
    <t>Vijay</t>
  </si>
  <si>
    <t>vijay21@gmail.com</t>
  </si>
  <si>
    <t>JFS3</t>
  </si>
  <si>
    <t>karthik3@gmail.com</t>
  </si>
  <si>
    <t>JFS4</t>
  </si>
  <si>
    <t>Gayathri</t>
  </si>
  <si>
    <t>gayathri4@gmail.com</t>
  </si>
  <si>
    <t>JFS5</t>
  </si>
  <si>
    <t>Manoj</t>
  </si>
  <si>
    <t>manoj5@gmail.com</t>
  </si>
  <si>
    <t>JFS6</t>
  </si>
  <si>
    <t>Deepa</t>
  </si>
  <si>
    <t>deepa6@gmail.com</t>
  </si>
  <si>
    <t>JFS7</t>
  </si>
  <si>
    <t>suresh7@gmail.com</t>
  </si>
  <si>
    <t>JFS8</t>
  </si>
  <si>
    <t>Priyanka</t>
  </si>
  <si>
    <t>priyanka8@gmail.com</t>
  </si>
  <si>
    <t>JFS9</t>
  </si>
  <si>
    <t>arun9@gmail.com</t>
  </si>
  <si>
    <t>PFS1</t>
  </si>
  <si>
    <t>C005</t>
  </si>
  <si>
    <t>PFS10</t>
  </si>
  <si>
    <t>ramesh10@gmail.com</t>
  </si>
  <si>
    <t>PFS11</t>
  </si>
  <si>
    <t>lakshmi11@gmail.com</t>
  </si>
  <si>
    <t>PFS12</t>
  </si>
  <si>
    <t>Rajesh</t>
  </si>
  <si>
    <t>rajesh12@gmail.com</t>
  </si>
  <si>
    <t>PFS13</t>
  </si>
  <si>
    <t>sankar13@gmail.com</t>
  </si>
  <si>
    <t>PFS14</t>
  </si>
  <si>
    <t>Preethi</t>
  </si>
  <si>
    <t>preethi14@gmail.com</t>
  </si>
  <si>
    <t>PFS15</t>
  </si>
  <si>
    <t>arun15@gmail.com</t>
  </si>
  <si>
    <t>PFS16</t>
  </si>
  <si>
    <t>janani16@gmail.com</t>
  </si>
  <si>
    <t>PFS17</t>
  </si>
  <si>
    <t>mohan17@gmail.com</t>
  </si>
  <si>
    <t>PFS18</t>
  </si>
  <si>
    <t>kavitha18@gmail.com</t>
  </si>
  <si>
    <t>PFS19</t>
  </si>
  <si>
    <t>raj19@gmail.com</t>
  </si>
  <si>
    <t>PFS2</t>
  </si>
  <si>
    <t>PFS20</t>
  </si>
  <si>
    <t>vimal20@gmail.com</t>
  </si>
  <si>
    <t>PFS21</t>
  </si>
  <si>
    <t>swathi21@gmail.com</t>
  </si>
  <si>
    <t>PFS3</t>
  </si>
  <si>
    <t>PFS4</t>
  </si>
  <si>
    <t>divya4@gmail.com</t>
  </si>
  <si>
    <t>PFS5</t>
  </si>
  <si>
    <t>suresh5@gmail.com</t>
  </si>
  <si>
    <t>PFS6</t>
  </si>
  <si>
    <t>anjali6@gmail.com</t>
  </si>
  <si>
    <t>PFS7</t>
  </si>
  <si>
    <t>vijay7@gmail.com</t>
  </si>
  <si>
    <t>PFS8</t>
  </si>
  <si>
    <t>saravanan8@gmail.com</t>
  </si>
  <si>
    <t>PFS9</t>
  </si>
  <si>
    <t>sneha9@gmail.com</t>
  </si>
  <si>
    <t>WD1</t>
  </si>
  <si>
    <t>vikram1@gmail.com</t>
  </si>
  <si>
    <t>C004</t>
  </si>
  <si>
    <t>WD10</t>
  </si>
  <si>
    <t>sneha10@gmail.com</t>
  </si>
  <si>
    <t>WD11</t>
  </si>
  <si>
    <t>rajesh11@gmail.com</t>
  </si>
  <si>
    <t>WD12</t>
  </si>
  <si>
    <t>anjali12@gmail.com</t>
  </si>
  <si>
    <t>WD13</t>
  </si>
  <si>
    <t>vijay13@gmail.com</t>
  </si>
  <si>
    <t>WD14</t>
  </si>
  <si>
    <t>karthik14@gmail.com</t>
  </si>
  <si>
    <t>WD15</t>
  </si>
  <si>
    <t>rekha15@gmail.com</t>
  </si>
  <si>
    <t>WD2</t>
  </si>
  <si>
    <t>divya2@gmail.com</t>
  </si>
  <si>
    <t>WD3</t>
  </si>
  <si>
    <t>suresh3@gmail.com</t>
  </si>
  <si>
    <t>WD4</t>
  </si>
  <si>
    <t>WD5</t>
  </si>
  <si>
    <t>ravi5@gmail.com</t>
  </si>
  <si>
    <t>WD6</t>
  </si>
  <si>
    <t>naveen6@gmail.com</t>
  </si>
  <si>
    <t>WD7</t>
  </si>
  <si>
    <t>kavitha7@gmail.com</t>
  </si>
  <si>
    <t>WD8</t>
  </si>
  <si>
    <t>madhavi8@gmail.com</t>
  </si>
  <si>
    <t>WD9</t>
  </si>
  <si>
    <t>saravanan9@gmail.com</t>
  </si>
  <si>
    <t>Course_Name</t>
  </si>
  <si>
    <t>Course_Team_Head_Name</t>
  </si>
  <si>
    <t>Fees</t>
  </si>
  <si>
    <t>Data Analysis</t>
  </si>
  <si>
    <t>Dinesh</t>
  </si>
  <si>
    <t>DevOps</t>
  </si>
  <si>
    <t>Web Development</t>
  </si>
  <si>
    <t>DA22</t>
  </si>
  <si>
    <t>karthik22@gmail.com</t>
  </si>
  <si>
    <t>DA23</t>
  </si>
  <si>
    <t>anjali23@gmail.com</t>
  </si>
  <si>
    <t>DA24</t>
  </si>
  <si>
    <t>suresh24@gmail.com</t>
  </si>
  <si>
    <t>DA25</t>
  </si>
  <si>
    <t>rajesh25@gmail.com</t>
  </si>
  <si>
    <t>DA26</t>
  </si>
  <si>
    <t>priya26@gmail.com</t>
  </si>
  <si>
    <t>DA27</t>
  </si>
  <si>
    <t>vijay27@gmail.com</t>
  </si>
  <si>
    <t>DA28</t>
  </si>
  <si>
    <t>lakshmi28@gmail.com</t>
  </si>
  <si>
    <t>DA29</t>
  </si>
  <si>
    <t>sneha29@gmail.com</t>
  </si>
  <si>
    <t>DA30</t>
  </si>
  <si>
    <t>mohan30@gmail.com</t>
  </si>
  <si>
    <t>DA31</t>
  </si>
  <si>
    <t>kavitha31@gmail.com</t>
  </si>
  <si>
    <t>DA32</t>
  </si>
  <si>
    <t>saravanan32@gmail.com</t>
  </si>
  <si>
    <t>DA33</t>
  </si>
  <si>
    <t>arun33@gmail.com</t>
  </si>
  <si>
    <t>DA34</t>
  </si>
  <si>
    <t>rekha34@gmail.com</t>
  </si>
  <si>
    <t>DA35</t>
  </si>
  <si>
    <t>raj35@gmail.com</t>
  </si>
  <si>
    <t>DA36</t>
  </si>
  <si>
    <t>gokul36@gmail.com</t>
  </si>
  <si>
    <t>DA37</t>
  </si>
  <si>
    <t>ravi37@gmail.com</t>
  </si>
  <si>
    <t>DA38</t>
  </si>
  <si>
    <t>naveen38@gmail.com</t>
  </si>
  <si>
    <t>DA39</t>
  </si>
  <si>
    <t>vimal39@gmail.com</t>
  </si>
  <si>
    <t>DA40</t>
  </si>
  <si>
    <t>swathi40@gmail.com</t>
  </si>
  <si>
    <t>DA41</t>
  </si>
  <si>
    <t>rajesh41@gmail.com</t>
  </si>
  <si>
    <t>DO16</t>
  </si>
  <si>
    <t>karthik16@gmail.com</t>
  </si>
  <si>
    <t>DO17</t>
  </si>
  <si>
    <t>anjali17@gmail.com</t>
  </si>
  <si>
    <t>DO18</t>
  </si>
  <si>
    <t>suresh18@gmail.com</t>
  </si>
  <si>
    <t>DO19</t>
  </si>
  <si>
    <t>rajesh19@gmail.com</t>
  </si>
  <si>
    <t>DO20</t>
  </si>
  <si>
    <t>priya20@gmail.com</t>
  </si>
  <si>
    <t>DO21</t>
  </si>
  <si>
    <t>DO22</t>
  </si>
  <si>
    <t>lakshmi22@gmail.com</t>
  </si>
  <si>
    <t>DO23</t>
  </si>
  <si>
    <t>sneha23@gmail.com</t>
  </si>
  <si>
    <t>DO24</t>
  </si>
  <si>
    <t>mohan24@gmail.com</t>
  </si>
  <si>
    <t>DO25</t>
  </si>
  <si>
    <t>kavitha25@gmail.com</t>
  </si>
  <si>
    <t>DO26</t>
  </si>
  <si>
    <t>saravanan26@gmail.com</t>
  </si>
  <si>
    <t>DO27</t>
  </si>
  <si>
    <t>arun27@gmail.com</t>
  </si>
  <si>
    <t>DO28</t>
  </si>
  <si>
    <t>rekha28@gmail.com</t>
  </si>
  <si>
    <t>DO29</t>
  </si>
  <si>
    <t>raj29@gmail.com</t>
  </si>
  <si>
    <t>DO30</t>
  </si>
  <si>
    <t>gokul30@gmail.com</t>
  </si>
  <si>
    <t>DO31</t>
  </si>
  <si>
    <t>ravi31@gmail.com</t>
  </si>
  <si>
    <t>DO32</t>
  </si>
  <si>
    <t>naveen32@gmail.com</t>
  </si>
  <si>
    <t>DO33</t>
  </si>
  <si>
    <t>vimal33@gmail.com</t>
  </si>
  <si>
    <t>DO34</t>
  </si>
  <si>
    <t>swathi34@gmail.com</t>
  </si>
  <si>
    <t>DO35</t>
  </si>
  <si>
    <t>rajesh35@gmail.com</t>
  </si>
  <si>
    <t>JFS22</t>
  </si>
  <si>
    <t>JFS23</t>
  </si>
  <si>
    <t>JFS24</t>
  </si>
  <si>
    <t>JFS25</t>
  </si>
  <si>
    <t>JFS26</t>
  </si>
  <si>
    <t>JFS27</t>
  </si>
  <si>
    <t>JFS28</t>
  </si>
  <si>
    <t>JFS29</t>
  </si>
  <si>
    <t>JFS30</t>
  </si>
  <si>
    <t>JFS31</t>
  </si>
  <si>
    <t>JFS32</t>
  </si>
  <si>
    <t>JFS33</t>
  </si>
  <si>
    <t>JFS34</t>
  </si>
  <si>
    <t>JFS35</t>
  </si>
  <si>
    <t>JFS36</t>
  </si>
  <si>
    <t>JFS37</t>
  </si>
  <si>
    <t>JFS38</t>
  </si>
  <si>
    <t>JFS39</t>
  </si>
  <si>
    <t>JFS40</t>
  </si>
  <si>
    <t>PFS22</t>
  </si>
  <si>
    <t>PFS23</t>
  </si>
  <si>
    <t>PFS24</t>
  </si>
  <si>
    <t>PFS25</t>
  </si>
  <si>
    <t>PFS26</t>
  </si>
  <si>
    <t>PFS27</t>
  </si>
  <si>
    <t>PFS28</t>
  </si>
  <si>
    <t>PFS29</t>
  </si>
  <si>
    <t>PFS30</t>
  </si>
  <si>
    <t>PFS31</t>
  </si>
  <si>
    <t>PFS32</t>
  </si>
  <si>
    <t>PFS33</t>
  </si>
  <si>
    <t>PFS34</t>
  </si>
  <si>
    <t>PFS35</t>
  </si>
  <si>
    <t>WD16</t>
  </si>
  <si>
    <t>WD17</t>
  </si>
  <si>
    <t>WD18</t>
  </si>
  <si>
    <t>WD19</t>
  </si>
  <si>
    <t>WD20</t>
  </si>
  <si>
    <t>WD21</t>
  </si>
  <si>
    <t>WD22</t>
  </si>
  <si>
    <t>WD23</t>
  </si>
  <si>
    <t>WD24</t>
  </si>
  <si>
    <t>WD25</t>
  </si>
  <si>
    <t>WD26</t>
  </si>
  <si>
    <t>WD27</t>
  </si>
  <si>
    <t>WD28</t>
  </si>
  <si>
    <t>WD29</t>
  </si>
  <si>
    <t>WD30</t>
  </si>
  <si>
    <t>Student_id</t>
  </si>
  <si>
    <t>Course_id</t>
  </si>
  <si>
    <t>Course_fees</t>
  </si>
  <si>
    <t>Paid</t>
  </si>
  <si>
    <t>Pending</t>
  </si>
  <si>
    <t>Nill</t>
  </si>
  <si>
    <t>Staff_id</t>
  </si>
  <si>
    <t>StaffName</t>
  </si>
  <si>
    <t>Batch</t>
  </si>
  <si>
    <t>Time</t>
  </si>
  <si>
    <t>S001</t>
  </si>
  <si>
    <t>Selva</t>
  </si>
  <si>
    <t>selva@example.com</t>
  </si>
  <si>
    <t>SQL</t>
  </si>
  <si>
    <t>9am-10am</t>
  </si>
  <si>
    <t>10am-11am</t>
  </si>
  <si>
    <t>S002</t>
  </si>
  <si>
    <t>S004</t>
  </si>
  <si>
    <t>ravi@example.com</t>
  </si>
  <si>
    <t>S005</t>
  </si>
  <si>
    <t>Dhanishka</t>
  </si>
  <si>
    <t>dhaniska@example.com</t>
  </si>
  <si>
    <t>Excel</t>
  </si>
  <si>
    <t>12pm-1pm</t>
  </si>
  <si>
    <t>S006</t>
  </si>
  <si>
    <t>Prabha</t>
  </si>
  <si>
    <t>prabha@example.com</t>
  </si>
  <si>
    <t>mohan@example.com</t>
  </si>
  <si>
    <t>Aishwarya</t>
  </si>
  <si>
    <t>aishwarya@example.com</t>
  </si>
  <si>
    <t>Class_name</t>
  </si>
  <si>
    <t>starting_date</t>
  </si>
  <si>
    <t>Ending_Date</t>
  </si>
  <si>
    <t>S003</t>
  </si>
  <si>
    <t>10-11am</t>
  </si>
  <si>
    <t xml:space="preserve">Class Room </t>
  </si>
  <si>
    <t>Class Room</t>
  </si>
  <si>
    <t>3pm-4pm</t>
  </si>
  <si>
    <t>Data Analysis Python</t>
  </si>
  <si>
    <t>8am-9am</t>
  </si>
  <si>
    <t>2pm-3pm</t>
  </si>
  <si>
    <t>1am-2am</t>
  </si>
  <si>
    <t>Power BI</t>
  </si>
  <si>
    <t>Starting_Date</t>
  </si>
  <si>
    <t>Sub Class</t>
  </si>
  <si>
    <t>Student Count</t>
  </si>
  <si>
    <t>Full Stack Python</t>
  </si>
  <si>
    <t>Frontend</t>
  </si>
  <si>
    <t>Full Stack Java</t>
  </si>
  <si>
    <t>Jenkins</t>
  </si>
  <si>
    <t>Docker</t>
  </si>
  <si>
    <t>SQL1</t>
  </si>
  <si>
    <t>SQL2</t>
  </si>
  <si>
    <t>Primary Course</t>
  </si>
  <si>
    <t>FE1</t>
  </si>
  <si>
    <t>FE2</t>
  </si>
  <si>
    <t>FE3</t>
  </si>
  <si>
    <t>SQL3</t>
  </si>
  <si>
    <t>4pm-5pm</t>
  </si>
  <si>
    <t>SQL4</t>
  </si>
  <si>
    <t>DV1</t>
  </si>
  <si>
    <t>BI1</t>
  </si>
  <si>
    <t>Excel1</t>
  </si>
  <si>
    <t>DA_PY1</t>
  </si>
  <si>
    <t>Java(BE1)</t>
  </si>
  <si>
    <t>Python(BE1)</t>
  </si>
  <si>
    <t>Java Backend</t>
  </si>
  <si>
    <t>Python Backend</t>
  </si>
  <si>
    <t>Batch One</t>
  </si>
  <si>
    <t>Batch Two</t>
  </si>
  <si>
    <t>Batch Three</t>
  </si>
  <si>
    <t>Batch Four</t>
  </si>
  <si>
    <t>Batches</t>
  </si>
  <si>
    <t>Barches</t>
  </si>
  <si>
    <t>Month</t>
  </si>
  <si>
    <t>DA_Python</t>
  </si>
  <si>
    <t>Course</t>
  </si>
  <si>
    <t>Staff_ID</t>
  </si>
  <si>
    <t>Staff_id2</t>
  </si>
  <si>
    <t>Batch2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</si>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</sst>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34" borderId="10" xfId="0" applyFont="1" applyFill="1" applyBorder="1"/>
    <xf numFmtId="14" fontId="0" fillId="34" borderId="10" xfId="0" applyNumberFormat="1" applyFont="1" applyFill="1" applyBorder="1"/>
    <xf numFmtId="0" fontId="0" fillId="0" borderId="10" xfId="0" applyFont="1" applyBorder="1"/>
    <xf numFmtId="0" fontId="0" fillId="34" borderId="11" xfId="0" applyFont="1" applyFill="1" applyBorder="1"/>
    <xf numFmtId="0" fontId="0" fillId="0" borderId="11" xfId="0" applyFont="1" applyBorder="1"/>
    <xf numFmtId="0" fontId="13" fillId="33" borderId="12" xfId="0" applyFont="1" applyFill="1" applyBorder="1"/>
    <xf numFmtId="0" fontId="0" fillId="34" borderId="12" xfId="0" applyFont="1" applyFill="1" applyBorder="1"/>
    <xf numFmtId="0" fontId="0" fillId="0" borderId="12" xfId="0" applyFont="1" applyBorder="1"/>
    <xf numFmtId="0" fontId="0" fillId="34" borderId="13" xfId="0" applyFont="1" applyFill="1" applyBorder="1"/>
    <xf numFmtId="0" fontId="0" fillId="0" borderId="13" xfId="0" applyFont="1" applyBorder="1"/>
    <xf numFmtId="0" fontId="13" fillId="33" borderId="14" xfId="0" applyFont="1" applyFill="1" applyBorder="1"/>
    <xf numFmtId="0" fontId="13" fillId="33" borderId="10" xfId="0" applyFont="1" applyFill="1" applyBorder="1"/>
    <xf numFmtId="0" fontId="0" fillId="34" borderId="14" xfId="0" applyFont="1" applyFill="1" applyBorder="1"/>
    <xf numFmtId="0" fontId="0" fillId="0" borderId="14" xfId="0" applyFont="1" applyBorder="1"/>
    <xf numFmtId="0" fontId="13" fillId="33" borderId="0" xfId="0" applyFont="1" applyFill="1" applyBorder="1"/>
    <xf numFmtId="14" fontId="0" fillId="0" borderId="10" xfId="0" applyNumberFormat="1" applyFont="1" applyBorder="1"/>
    <xf numFmtId="14" fontId="0" fillId="0" borderId="11" xfId="0" applyNumberFormat="1" applyFont="1" applyBorder="1"/>
    <xf numFmtId="0" fontId="0" fillId="34" borderId="10" xfId="0" applyNumberFormat="1" applyFont="1" applyFill="1" applyBorder="1"/>
    <xf numFmtId="0" fontId="0" fillId="0" borderId="10" xfId="0" applyNumberFormat="1" applyFont="1" applyBorder="1"/>
    <xf numFmtId="0" fontId="0" fillId="0" borderId="11" xfId="0" applyNumberFormat="1" applyFont="1" applyBorder="1"/>
    <xf numFmtId="14" fontId="0" fillId="34" borderId="11" xfId="0" applyNumberFormat="1" applyFont="1" applyFill="1" applyBorder="1"/>
    <xf numFmtId="0" fontId="0" fillId="34" borderId="11" xfId="0" applyNumberFormat="1" applyFont="1" applyFill="1" applyBorder="1"/>
    <xf numFmtId="0" fontId="0" fillId="0" borderId="0" xfId="0" applyFont="1"/>
    <xf numFmtId="0" fontId="13" fillId="33" borderId="0" xfId="0" applyFont="1" applyFill="1"/>
    <xf numFmtId="14" fontId="13" fillId="33" borderId="10" xfId="0" applyNumberFormat="1" applyFont="1" applyFill="1" applyBorder="1"/>
    <xf numFmtId="0" fontId="13" fillId="33" borderId="11" xfId="0" applyFont="1" applyFill="1" applyBorder="1"/>
    <xf numFmtId="0" fontId="13" fillId="33" borderId="15" xfId="0" applyFont="1" applyFill="1" applyBorder="1"/>
    <xf numFmtId="0" fontId="0" fillId="34" borderId="15" xfId="0" applyFont="1" applyFill="1" applyBorder="1"/>
    <xf numFmtId="0" fontId="0" fillId="0" borderId="15" xfId="0" applyFont="1" applyBorder="1"/>
    <xf numFmtId="0" fontId="13" fillId="33" borderId="16" xfId="0" applyFont="1" applyFill="1" applyBorder="1"/>
    <xf numFmtId="0" fontId="0" fillId="34" borderId="16" xfId="0" applyFont="1" applyFill="1" applyBorder="1"/>
    <xf numFmtId="0" fontId="0" fillId="0" borderId="16" xfId="0" applyFont="1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5">
    <dxf>
      <numFmt numFmtId="19" formatCode="dd/mm/yy"/>
    </dxf>
    <dxf>
      <numFmt numFmtId="0" formatCode="General"/>
    </dxf>
    <dxf>
      <numFmt numFmtId="19" formatCode="dd/mm/yy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0ABB0E-7448-4ADF-A2DC-002A0A18232D}" name="Table14" displayName="Table14" ref="A1:J182" totalsRowShown="0">
  <autoFilter ref="A1:J182" xr:uid="{680ABB0E-7448-4ADF-A2DC-002A0A18232D}"/>
  <tableColumns count="10">
    <tableColumn id="1" xr3:uid="{D2690C77-E8B2-423E-944B-98CD20E1E7E4}" name="Student_ID"/>
    <tableColumn id="2" xr3:uid="{5C26C4FE-6D1F-4FFC-ABC3-E9006837F99C}" name="Name"/>
    <tableColumn id="3" xr3:uid="{F2E09E26-51DF-4204-9C6D-06B98D06F214}" name="Gender"/>
    <tableColumn id="4" xr3:uid="{B4F2ECB4-D56B-4725-A9B4-6D890F182C60}" name="Age"/>
    <tableColumn id="5" xr3:uid="{A79788D7-EE13-493F-A44B-3CB10FB69DD2}" name="Mobile_Number"/>
    <tableColumn id="6" xr3:uid="{CDB544B0-4F75-4AB3-BF2F-BC82F2EFBA97}" name="Email"/>
    <tableColumn id="7" xr3:uid="{86B4FC2A-A6C5-4C9E-B481-2A7BF0F7099D}" name="CourseID"/>
    <tableColumn id="8" xr3:uid="{557B668D-B519-4B6D-8AE3-8D4BA25E1C71}" name="Enrollment_Date" dataDxfId="64"/>
    <tableColumn id="9" xr3:uid="{D586E549-340E-4CC9-803F-313620D9A992}" name="Month" dataDxfId="63">
      <calculatedColumnFormula>TEXT(Table14[[#This Row],[Enrollment_Date]],"mmm")</calculatedColumnFormula>
    </tableColumn>
    <tableColumn id="10" xr3:uid="{2F97B245-C34B-47D8-A737-4F6C84968457}" name="Staff_id" dataDxfId="62">
      <calculatedColumnFormula>VLOOKUP(Table14[[#This Row],[Student_ID]],'time table'!C:D,2,0)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7158252-C714-4C58-AB79-93F4CD501A4D}" name="Table26" displayName="Table26" ref="A1:E5" totalsRowShown="0" headerRowDxfId="11" headerRowBorderDxfId="10" tableBorderDxfId="9" totalsRowBorderDxfId="8">
  <autoFilter ref="A1:E5" xr:uid="{D7158252-C714-4C58-AB79-93F4CD501A4D}"/>
  <tableColumns count="5">
    <tableColumn id="1" xr3:uid="{23755E7E-9895-41EA-8DFA-3A68929F8D85}" name="Primary Course"/>
    <tableColumn id="2" xr3:uid="{F7A3AB29-12CF-4F9D-865B-9981CBF6541F}" name="Sub Class"/>
    <tableColumn id="3" xr3:uid="{42AC2841-73DF-4B84-8F20-981F55FF7262}" name="Batch"/>
    <tableColumn id="4" xr3:uid="{D99305EF-EBBD-429A-979F-A4003CC5AEC2}" name="Student Count"/>
    <tableColumn id="5" xr3:uid="{EF82D31E-AAAF-4AFB-9538-28E3AF2CA078}" name="Barche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F5FD32E-8EF4-4C9C-99E4-8D264F2C9BC6}" name="Table27" displayName="Table27" ref="A1:E3" totalsRowShown="0" headerRowDxfId="7" headerRowBorderDxfId="6" tableBorderDxfId="5" totalsRowBorderDxfId="4">
  <autoFilter ref="A1:E3" xr:uid="{DF5FD32E-8EF4-4C9C-99E4-8D264F2C9BC6}"/>
  <tableColumns count="5">
    <tableColumn id="1" xr3:uid="{FAFCA566-8E5D-4D63-ADB4-33D6AA1EE3C2}" name="Primary Course"/>
    <tableColumn id="2" xr3:uid="{DECEA388-CBC0-4DBF-A0CC-1AFCA0F14E09}" name="Sub Class"/>
    <tableColumn id="3" xr3:uid="{96C43CC7-66E0-4AC1-B161-E2137A15800B}" name="Batch"/>
    <tableColumn id="4" xr3:uid="{33CCF5B4-4A93-4E85-9175-7C09554F4987}" name="Student Count"/>
    <tableColumn id="5" xr3:uid="{147C6A8B-C2EF-4E42-9775-412F44F27CDD}" name="Batche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5BC5BA-9D91-4CAA-B156-7574B2370B1C}" name="Table1" displayName="Table1" ref="A1:E182" totalsRowShown="0">
  <tableColumns count="5">
    <tableColumn id="1" xr3:uid="{1C54FCDE-2FC7-4EC2-9DEE-CF70E32ED95C}" name="Student_id"/>
    <tableColumn id="2" xr3:uid="{52A42205-6869-45C1-8C17-AD4ECE1E1834}" name="CourseID"/>
    <tableColumn id="3" xr3:uid="{88AC6529-2057-4FCA-928C-EAD7E4F223FC}" name="Course_fees" dataDxfId="3">
      <calculatedColumnFormula>IF(Table1[[#This Row],[CourseID]]="C001",40000,IF(Table1[[#This Row],[CourseID]]="C002",50000,IF(Table1[[#This Row],[CourseID]]="C003",55000,IF(Table1[[#This Row],[CourseID]]="C004",25000,IF(Table1[[#This Row],[CourseID]]="C005",45000)))))</calculatedColumnFormula>
    </tableColumn>
    <tableColumn id="4" xr3:uid="{5EC17616-34C7-44C1-B180-D1A0E07D5D8A}" name="Paid">
      <calculatedColumnFormula>IF(Table1[[#This Row],[CourseID]]="C001",40000,IF(Table1[[#This Row],[CourseID]]="C002",50000,IF(Table1[[#This Row],[CourseID]]="C003",55000,IF(Table1[[#This Row],[CourseID]]="C004",25000,IF(Table1[[#This Row],[CourseID]]="C005",45000)))))</calculatedColumnFormula>
    </tableColumn>
    <tableColumn id="5" xr3:uid="{23AE7E63-7553-4D29-8931-2E01F06E0357}" name="Pending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A1A740C-72F7-4AEC-925C-91FB964E8156}" name="Table20" displayName="Table20" ref="A1:H14" totalsRowShown="0">
  <autoFilter ref="A1:H14" xr:uid="{2A1A740C-72F7-4AEC-925C-91FB964E8156}"/>
  <tableColumns count="8">
    <tableColumn id="1" xr3:uid="{4E9D6B6E-B7AB-42F8-9B4A-52E19E6A8596}" name="Batch"/>
    <tableColumn id="2" xr3:uid="{1F33EE19-8546-42EE-9CF5-727C637AAF7F}" name="Class_name"/>
    <tableColumn id="3" xr3:uid="{44144559-2AA8-49A4-9337-D0AA6FA3A457}" name="Starting_Date" dataDxfId="2"/>
    <tableColumn id="4" xr3:uid="{AAE345DA-276D-4044-BB70-76A3DE1FD07E}" name="Time"/>
    <tableColumn id="5" xr3:uid="{010F0F4D-1C01-4DC4-8C75-94331D205AAF}" name="Class Room" dataDxfId="1"/>
    <tableColumn id="6" xr3:uid="{E9F7A1EB-8900-4542-AC25-C519444AB288}" name="Ending_Date" dataDxfId="0"/>
    <tableColumn id="7" xr3:uid="{4C66B4CF-A9CA-43BE-8E06-194F97D54026}" name="Staff_id"/>
    <tableColumn id="8" xr3:uid="{F66BD457-3F07-4F7A-8AD7-53A2BCBAD78C}" name="Batch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6" totalsRowShown="0">
  <autoFilter ref="A1:D6" xr:uid="{00000000-0009-0000-0100-000002000000}"/>
  <tableColumns count="4">
    <tableColumn id="1" xr3:uid="{00000000-0010-0000-0100-000001000000}" name="CourseID"/>
    <tableColumn id="2" xr3:uid="{00000000-0010-0000-0100-000002000000}" name="Course_Name"/>
    <tableColumn id="4" xr3:uid="{00000000-0010-0000-0100-000004000000}" name="Course_Team_Head_Name"/>
    <tableColumn id="5" xr3:uid="{00000000-0010-0000-0100-000005000000}" name="Fe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1741040-3393-4D0E-8549-8D0447D55EC7}" name="Table7" displayName="Table7" ref="A1:F22" totalsRowShown="0" headerRowDxfId="61" dataDxfId="60" tableBorderDxfId="59">
  <autoFilter ref="A1:F22" xr:uid="{C1741040-3393-4D0E-8549-8D0447D55EC7}"/>
  <tableColumns count="6">
    <tableColumn id="1" xr3:uid="{EF6FE951-127F-430A-BE85-F42D9D3971B5}" name="Course_Name" dataDxfId="58"/>
    <tableColumn id="2" xr3:uid="{39C41833-1D3E-461F-A69D-7FA06B4FD84C}" name="Sub Class" dataDxfId="57"/>
    <tableColumn id="3" xr3:uid="{E69E3434-0419-46CE-8B6E-8247C59C6480}" name="Batch" dataDxfId="56"/>
    <tableColumn id="4" xr3:uid="{D13EC2DE-1D8E-4165-9F22-901B424D2AC5}" name="Student Count" dataDxfId="55"/>
    <tableColumn id="5" xr3:uid="{25B79B60-44AE-41FC-849F-CF497DA426A7}" name="Staff_id" dataDxfId="54"/>
    <tableColumn id="6" xr3:uid="{1C006888-5125-4668-B463-500A3F01B97F}" name="CourseID" dataDxfId="53">
      <calculatedColumnFormula>IF(Class!$A2="Data Analysis","C001",IF(Class!$A2="Full Stack Java","C002",IF(Class!$A2="DevOps","C003",IF(Class!$A2="Web Development","C004",IF(Class!$A2="Full Stack Python","C005")))))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D10BBA8-5F83-45E7-AB19-BBFD60F12D96}" name="Table21" displayName="Table21" ref="A1:D22" totalsRowShown="0">
  <tableColumns count="4">
    <tableColumn id="1" xr3:uid="{60B306E3-8922-48C6-8A5D-3A4EFC6848DE}" name="Course"/>
    <tableColumn id="2" xr3:uid="{A3F090CE-2128-430E-AC41-7D545ECBF15E}" name="Sub Class"/>
    <tableColumn id="5" xr3:uid="{33E43683-1FDE-4204-8E81-E143C050E16F}" name="Batch"/>
    <tableColumn id="3" xr3:uid="{AEB2318A-7731-4593-B7B0-70DB9012C2CF}" name="Student 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A9746A2-1376-4AD3-A439-FE93C925D1B7}" name="Table9" displayName="Table9" ref="A1:J520" totalsRowShown="0" headerRowDxfId="52" dataDxfId="51" tableBorderDxfId="50">
  <tableColumns count="10">
    <tableColumn id="1" xr3:uid="{5192D929-817E-43BE-B6A3-1872CEEAA114}" name="Sub Class"/>
    <tableColumn id="2" xr3:uid="{E5845581-69AC-4B5C-BB68-04A4EEB91945}" name="Batch" dataDxfId="49"/>
    <tableColumn id="3" xr3:uid="{31BFE704-ED0A-4CC9-AC70-7A5E311DBF9C}" name="Student_ID" dataDxfId="48"/>
    <tableColumn id="4" xr3:uid="{70322D2D-0854-4A2B-ABF9-B4399D900EF7}" name="Staff_ID" dataDxfId="47"/>
    <tableColumn id="5" xr3:uid="{8AB32975-1066-4864-8F04-999D3705318F}" name="starting_date" dataDxfId="46"/>
    <tableColumn id="6" xr3:uid="{AAF92CE0-00D0-4592-B9B6-06B4E8C5455C}" name="Time" dataDxfId="45"/>
    <tableColumn id="7" xr3:uid="{DF76C3B6-2AEC-4B5F-920C-090BD07DEE52}" name="Class Room " dataDxfId="44"/>
    <tableColumn id="8" xr3:uid="{12A93B63-B7E6-4C9A-8B6F-FC3CAF409C54}" name="Ending_Date" dataDxfId="43"/>
    <tableColumn id="9" xr3:uid="{B7299EA7-E2A9-45AD-BB5E-BB9AC89D7F42}" name="CourseID" dataDxfId="42"/>
    <tableColumn id="10" xr3:uid="{4A30C303-776D-4EEB-B269-ABADF54B8F33}" name="Month" dataDxfId="41">
      <calculatedColumnFormula>VLOOKUP(Table9[[#This Row],[Student_ID]],Students!A:I,9,2)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B68CC19-8F88-4268-84BE-9A2E3FED4449}" name="Table22" displayName="Table22" ref="A1:F6" totalsRowShown="0" headerRowDxfId="40" dataDxfId="38" headerRowBorderDxfId="39" tableBorderDxfId="37" totalsRowBorderDxfId="36">
  <autoFilter ref="A1:F6" xr:uid="{7B68CC19-8F88-4268-84BE-9A2E3FED4449}"/>
  <tableColumns count="6">
    <tableColumn id="1" xr3:uid="{77539C73-2AE9-45DF-AC3A-65B843D131AB}" name="Primary Course" dataDxfId="35"/>
    <tableColumn id="2" xr3:uid="{B915959D-C803-404C-B115-84954F6B5564}" name="Sub Class" dataDxfId="34"/>
    <tableColumn id="3" xr3:uid="{087E1E0B-AF9B-408A-AE14-23467F0123E2}" name="Batch" dataDxfId="33"/>
    <tableColumn id="4" xr3:uid="{03E6ED10-87F9-4A03-BB8F-4E493155710A}" name="Student Count" dataDxfId="32"/>
    <tableColumn id="5" xr3:uid="{4F97E309-3173-4FA7-802A-F4759EB32906}" name="Course_id" dataDxfId="31"/>
    <tableColumn id="6" xr3:uid="{C995A65C-AFE7-4FEE-9D83-8A670603AD1E}" name="Batches" dataDxfId="3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55C132-56FE-4465-8245-39EE11498BB5}" name="Table4" displayName="Table4" ref="A1:D520" totalsRowShown="0" tableBorderDxfId="29">
  <autoFilter ref="A1:D520" xr:uid="{F255C132-56FE-4465-8245-39EE11498BB5}"/>
  <tableColumns count="4">
    <tableColumn id="1" xr3:uid="{B7AFFC65-FCF9-4CE8-80D0-7F5CA864EB71}" name="Student_ID" dataDxfId="28"/>
    <tableColumn id="2" xr3:uid="{F1664501-2644-49DB-996F-3A134D85D50A}" name="Staff_ID" dataDxfId="27"/>
    <tableColumn id="3" xr3:uid="{FC515B80-0180-4613-AC4F-4ABD8EC7B5E2}" name="Batch" dataDxfId="26"/>
    <tableColumn id="4" xr3:uid="{E920FAF8-FFB1-4F2C-A7BD-3739F9E24E71}" name="CourseI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7ABF21A-427C-43F4-A2E6-E6DCE79A9EA3}" name="Table24" displayName="Table24" ref="A1:E7" totalsRowShown="0" headerRowDxfId="25" dataDxfId="23" headerRowBorderDxfId="24" tableBorderDxfId="22" totalsRowBorderDxfId="21">
  <autoFilter ref="A1:E7" xr:uid="{A7ABF21A-427C-43F4-A2E6-E6DCE79A9EA3}"/>
  <tableColumns count="5">
    <tableColumn id="1" xr3:uid="{3AB3ACD5-5E3C-4613-84D7-BEC147B46716}" name="Primary Course" dataDxfId="20"/>
    <tableColumn id="2" xr3:uid="{54CC1ECC-312D-441D-98AE-CF77FA486B0E}" name="Sub Class" dataDxfId="19"/>
    <tableColumn id="3" xr3:uid="{3409E450-D84A-4E54-AFEE-765C29B72C60}" name="Batch" dataDxfId="18"/>
    <tableColumn id="4" xr3:uid="{C4097A8E-4B63-4327-A55E-58A526039262}" name="Student Count" dataDxfId="17"/>
    <tableColumn id="5" xr3:uid="{8BA10815-0553-45B8-9DBA-A01015341063}" name="Batches" dataDxfId="1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41CAA01-17D2-452D-A94F-27DA5BC1D331}" name="Table25" displayName="Table25" ref="A1:E5" totalsRowShown="0" headerRowDxfId="15" headerRowBorderDxfId="14" tableBorderDxfId="13" totalsRowBorderDxfId="12">
  <autoFilter ref="A1:E5" xr:uid="{041CAA01-17D2-452D-A94F-27DA5BC1D331}"/>
  <tableColumns count="5">
    <tableColumn id="1" xr3:uid="{51AE6380-885E-4FC6-8C14-05F78C18BC3B}" name="Primary Course"/>
    <tableColumn id="2" xr3:uid="{0838FDC2-8E22-47A5-B9A0-26F63E89C19E}" name="Sub Class"/>
    <tableColumn id="3" xr3:uid="{54D75F8A-4EE9-465C-A3D2-6021EED7574D}" name="Batch"/>
    <tableColumn id="4" xr3:uid="{DEA420B1-3765-4259-B07D-3F02644FCD54}" name="Student Count"/>
    <tableColumn id="5" xr3:uid="{7A2F229C-31AD-47B8-B752-646A268F9B24}" name="Batch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0C168-B4DE-48D2-952D-618794E172BF}">
  <dimension ref="A1:J182"/>
  <sheetViews>
    <sheetView workbookViewId="0">
      <selection activeCell="M9" sqref="M9"/>
    </sheetView>
  </sheetViews>
  <sheetFormatPr defaultRowHeight="14.5" x14ac:dyDescent="0.35"/>
  <cols>
    <col min="1" max="1" width="12.54296875" bestFit="1" customWidth="1"/>
    <col min="2" max="2" width="9.54296875" bestFit="1" customWidth="1"/>
    <col min="3" max="3" width="9.26953125" bestFit="1" customWidth="1"/>
    <col min="4" max="4" width="6.1796875" bestFit="1" customWidth="1"/>
    <col min="5" max="5" width="16.81640625" bestFit="1" customWidth="1"/>
    <col min="6" max="6" width="22.08984375" bestFit="1" customWidth="1"/>
    <col min="7" max="7" width="10.7265625" bestFit="1" customWidth="1"/>
    <col min="8" max="8" width="17.453125" bestFit="1" customWidth="1"/>
    <col min="10" max="10" width="9.542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452</v>
      </c>
      <c r="J1" t="s">
        <v>384</v>
      </c>
    </row>
    <row r="2" spans="1:10" x14ac:dyDescent="0.35">
      <c r="A2" t="s">
        <v>8</v>
      </c>
      <c r="B2" t="s">
        <v>9</v>
      </c>
      <c r="C2" t="s">
        <v>10</v>
      </c>
      <c r="D2">
        <v>22</v>
      </c>
      <c r="E2">
        <v>9876543210</v>
      </c>
      <c r="F2" t="s">
        <v>11</v>
      </c>
      <c r="G2" t="s">
        <v>12</v>
      </c>
      <c r="H2" s="1">
        <v>44928</v>
      </c>
      <c r="I2" t="str">
        <f>TEXT(Table14[[#This Row],[Enrollment_Date]],"mmm")</f>
        <v>Jan</v>
      </c>
      <c r="J2" t="str">
        <f>VLOOKUP(Table14[[#This Row],[Student_ID]],'time table'!C:D,2,0)</f>
        <v>S001</v>
      </c>
    </row>
    <row r="3" spans="1:10" x14ac:dyDescent="0.35">
      <c r="A3" t="s">
        <v>13</v>
      </c>
      <c r="B3" t="s">
        <v>14</v>
      </c>
      <c r="C3" t="s">
        <v>10</v>
      </c>
      <c r="D3">
        <v>23</v>
      </c>
      <c r="E3">
        <v>9776543210</v>
      </c>
      <c r="F3" t="s">
        <v>15</v>
      </c>
      <c r="G3" t="s">
        <v>12</v>
      </c>
      <c r="H3" s="1">
        <v>44939</v>
      </c>
      <c r="I3" t="str">
        <f>TEXT(Table14[[#This Row],[Enrollment_Date]],"mmm")</f>
        <v>Jan</v>
      </c>
      <c r="J3" t="str">
        <f>VLOOKUP(Table14[[#This Row],[Student_ID]],'time table'!C:D,2,0)</f>
        <v>S001</v>
      </c>
    </row>
    <row r="4" spans="1:10" x14ac:dyDescent="0.35">
      <c r="A4" t="s">
        <v>16</v>
      </c>
      <c r="B4" t="s">
        <v>17</v>
      </c>
      <c r="C4" t="s">
        <v>10</v>
      </c>
      <c r="D4">
        <v>25</v>
      </c>
      <c r="E4">
        <v>9123456789</v>
      </c>
      <c r="F4" t="s">
        <v>18</v>
      </c>
      <c r="G4" t="s">
        <v>12</v>
      </c>
      <c r="H4" s="1">
        <v>44942</v>
      </c>
      <c r="I4" t="str">
        <f>TEXT(Table14[[#This Row],[Enrollment_Date]],"mmm")</f>
        <v>Jan</v>
      </c>
      <c r="J4" t="str">
        <f>VLOOKUP(Table14[[#This Row],[Student_ID]],'time table'!C:D,2,0)</f>
        <v>S001</v>
      </c>
    </row>
    <row r="5" spans="1:10" x14ac:dyDescent="0.35">
      <c r="A5" t="s">
        <v>19</v>
      </c>
      <c r="B5" t="s">
        <v>20</v>
      </c>
      <c r="C5" t="s">
        <v>21</v>
      </c>
      <c r="D5">
        <v>22</v>
      </c>
      <c r="E5">
        <v>8996543210</v>
      </c>
      <c r="F5" t="s">
        <v>22</v>
      </c>
      <c r="G5" t="s">
        <v>12</v>
      </c>
      <c r="H5" s="1">
        <v>44943</v>
      </c>
      <c r="I5" t="str">
        <f>TEXT(Table14[[#This Row],[Enrollment_Date]],"mmm")</f>
        <v>Jan</v>
      </c>
      <c r="J5" t="str">
        <f>VLOOKUP(Table14[[#This Row],[Student_ID]],'time table'!C:D,2,0)</f>
        <v>S001</v>
      </c>
    </row>
    <row r="6" spans="1:10" x14ac:dyDescent="0.35">
      <c r="A6" t="s">
        <v>23</v>
      </c>
      <c r="B6" t="s">
        <v>24</v>
      </c>
      <c r="C6" t="s">
        <v>10</v>
      </c>
      <c r="D6">
        <v>24</v>
      </c>
      <c r="E6">
        <v>9666543210</v>
      </c>
      <c r="F6" t="s">
        <v>25</v>
      </c>
      <c r="G6" t="s">
        <v>12</v>
      </c>
      <c r="H6" s="1">
        <v>44944</v>
      </c>
      <c r="I6" t="str">
        <f>TEXT(Table14[[#This Row],[Enrollment_Date]],"mmm")</f>
        <v>Jan</v>
      </c>
      <c r="J6" t="str">
        <f>VLOOKUP(Table14[[#This Row],[Student_ID]],'time table'!C:D,2,0)</f>
        <v>S001</v>
      </c>
    </row>
    <row r="7" spans="1:10" x14ac:dyDescent="0.35">
      <c r="A7" t="s">
        <v>26</v>
      </c>
      <c r="B7" t="s">
        <v>27</v>
      </c>
      <c r="C7" t="s">
        <v>21</v>
      </c>
      <c r="D7">
        <v>21</v>
      </c>
      <c r="E7">
        <v>9887543210</v>
      </c>
      <c r="F7" t="s">
        <v>28</v>
      </c>
      <c r="G7" t="s">
        <v>12</v>
      </c>
      <c r="H7" s="1">
        <v>44945</v>
      </c>
      <c r="I7" t="str">
        <f>TEXT(Table14[[#This Row],[Enrollment_Date]],"mmm")</f>
        <v>Jan</v>
      </c>
      <c r="J7" t="str">
        <f>VLOOKUP(Table14[[#This Row],[Student_ID]],'time table'!C:D,2,0)</f>
        <v>S001</v>
      </c>
    </row>
    <row r="8" spans="1:10" x14ac:dyDescent="0.35">
      <c r="A8" t="s">
        <v>29</v>
      </c>
      <c r="B8" t="s">
        <v>30</v>
      </c>
      <c r="C8" t="s">
        <v>10</v>
      </c>
      <c r="D8">
        <v>23</v>
      </c>
      <c r="E8">
        <v>9658741234</v>
      </c>
      <c r="F8" t="s">
        <v>31</v>
      </c>
      <c r="G8" t="s">
        <v>12</v>
      </c>
      <c r="H8" s="1">
        <v>44946</v>
      </c>
      <c r="I8" t="str">
        <f>TEXT(Table14[[#This Row],[Enrollment_Date]],"mmm")</f>
        <v>Jan</v>
      </c>
      <c r="J8" t="str">
        <f>VLOOKUP(Table14[[#This Row],[Student_ID]],'time table'!C:D,2,0)</f>
        <v>S001</v>
      </c>
    </row>
    <row r="9" spans="1:10" x14ac:dyDescent="0.35">
      <c r="A9" t="s">
        <v>32</v>
      </c>
      <c r="B9" t="s">
        <v>33</v>
      </c>
      <c r="C9" t="s">
        <v>21</v>
      </c>
      <c r="D9">
        <v>22</v>
      </c>
      <c r="E9">
        <v>9987543210</v>
      </c>
      <c r="F9" t="s">
        <v>34</v>
      </c>
      <c r="G9" t="s">
        <v>12</v>
      </c>
      <c r="H9" s="1">
        <v>44949</v>
      </c>
      <c r="I9" t="str">
        <f>TEXT(Table14[[#This Row],[Enrollment_Date]],"mmm")</f>
        <v>Jan</v>
      </c>
      <c r="J9" t="str">
        <f>VLOOKUP(Table14[[#This Row],[Student_ID]],'time table'!C:D,2,0)</f>
        <v>S001</v>
      </c>
    </row>
    <row r="10" spans="1:10" x14ac:dyDescent="0.35">
      <c r="A10" t="s">
        <v>35</v>
      </c>
      <c r="B10" t="s">
        <v>36</v>
      </c>
      <c r="C10" t="s">
        <v>10</v>
      </c>
      <c r="D10">
        <v>25</v>
      </c>
      <c r="E10">
        <v>9123345678</v>
      </c>
      <c r="F10" t="s">
        <v>37</v>
      </c>
      <c r="G10" t="s">
        <v>12</v>
      </c>
      <c r="H10" s="1">
        <v>44950</v>
      </c>
      <c r="I10" t="str">
        <f>TEXT(Table14[[#This Row],[Enrollment_Date]],"mmm")</f>
        <v>Jan</v>
      </c>
      <c r="J10" t="str">
        <f>VLOOKUP(Table14[[#This Row],[Student_ID]],'time table'!C:D,2,0)</f>
        <v>S001</v>
      </c>
    </row>
    <row r="11" spans="1:10" x14ac:dyDescent="0.35">
      <c r="A11" t="s">
        <v>38</v>
      </c>
      <c r="B11" t="s">
        <v>39</v>
      </c>
      <c r="C11" t="s">
        <v>21</v>
      </c>
      <c r="D11">
        <v>21</v>
      </c>
      <c r="E11">
        <v>8998743210</v>
      </c>
      <c r="F11" t="s">
        <v>40</v>
      </c>
      <c r="G11" t="s">
        <v>12</v>
      </c>
      <c r="H11" s="1">
        <v>44951</v>
      </c>
      <c r="I11" t="str">
        <f>TEXT(Table14[[#This Row],[Enrollment_Date]],"mmm")</f>
        <v>Jan</v>
      </c>
      <c r="J11" t="str">
        <f>VLOOKUP(Table14[[#This Row],[Student_ID]],'time table'!C:D,2,0)</f>
        <v>S001</v>
      </c>
    </row>
    <row r="12" spans="1:10" x14ac:dyDescent="0.35">
      <c r="A12" t="s">
        <v>41</v>
      </c>
      <c r="B12" t="s">
        <v>42</v>
      </c>
      <c r="C12" t="s">
        <v>10</v>
      </c>
      <c r="D12">
        <v>24</v>
      </c>
      <c r="E12">
        <v>9667543210</v>
      </c>
      <c r="F12" t="s">
        <v>43</v>
      </c>
      <c r="G12" t="s">
        <v>12</v>
      </c>
      <c r="H12" s="1">
        <v>44953</v>
      </c>
      <c r="I12" t="str">
        <f>TEXT(Table14[[#This Row],[Enrollment_Date]],"mmm")</f>
        <v>Jan</v>
      </c>
      <c r="J12" t="str">
        <f>VLOOKUP(Table14[[#This Row],[Student_ID]],'time table'!C:D,2,0)</f>
        <v>S001</v>
      </c>
    </row>
    <row r="13" spans="1:10" x14ac:dyDescent="0.35">
      <c r="A13" t="s">
        <v>44</v>
      </c>
      <c r="B13" t="s">
        <v>45</v>
      </c>
      <c r="C13" t="s">
        <v>21</v>
      </c>
      <c r="D13">
        <v>21</v>
      </c>
      <c r="E13">
        <v>9876543220</v>
      </c>
      <c r="F13" t="s">
        <v>46</v>
      </c>
      <c r="G13" t="s">
        <v>12</v>
      </c>
      <c r="H13" s="1">
        <v>44929</v>
      </c>
      <c r="I13" t="str">
        <f>TEXT(Table14[[#This Row],[Enrollment_Date]],"mmm")</f>
        <v>Jan</v>
      </c>
      <c r="J13" t="str">
        <f>VLOOKUP(Table14[[#This Row],[Student_ID]],'time table'!C:D,2,0)</f>
        <v>S001</v>
      </c>
    </row>
    <row r="14" spans="1:10" x14ac:dyDescent="0.35">
      <c r="A14" t="s">
        <v>47</v>
      </c>
      <c r="B14" t="s">
        <v>48</v>
      </c>
      <c r="C14" t="s">
        <v>21</v>
      </c>
      <c r="D14">
        <v>22</v>
      </c>
      <c r="E14">
        <v>9123456788</v>
      </c>
      <c r="F14" t="s">
        <v>49</v>
      </c>
      <c r="G14" t="s">
        <v>12</v>
      </c>
      <c r="H14" s="1">
        <v>44956</v>
      </c>
      <c r="I14" t="str">
        <f>TEXT(Table14[[#This Row],[Enrollment_Date]],"mmm")</f>
        <v>Jan</v>
      </c>
      <c r="J14" t="str">
        <f>VLOOKUP(Table14[[#This Row],[Student_ID]],'time table'!C:D,2,0)</f>
        <v>S001</v>
      </c>
    </row>
    <row r="15" spans="1:10" x14ac:dyDescent="0.35">
      <c r="A15" t="s">
        <v>50</v>
      </c>
      <c r="B15" t="s">
        <v>51</v>
      </c>
      <c r="C15" t="s">
        <v>21</v>
      </c>
      <c r="D15">
        <v>23</v>
      </c>
      <c r="E15">
        <v>9111111111</v>
      </c>
      <c r="F15" t="s">
        <v>52</v>
      </c>
      <c r="G15" t="s">
        <v>12</v>
      </c>
      <c r="H15" s="1">
        <v>44957</v>
      </c>
      <c r="I15" t="str">
        <f>TEXT(Table14[[#This Row],[Enrollment_Date]],"mmm")</f>
        <v>Jan</v>
      </c>
      <c r="J15" t="str">
        <f>VLOOKUP(Table14[[#This Row],[Student_ID]],'time table'!C:D,2,0)</f>
        <v>S001</v>
      </c>
    </row>
    <row r="16" spans="1:10" x14ac:dyDescent="0.35">
      <c r="A16" t="s">
        <v>53</v>
      </c>
      <c r="B16" t="s">
        <v>54</v>
      </c>
      <c r="C16" t="s">
        <v>10</v>
      </c>
      <c r="D16">
        <v>23</v>
      </c>
      <c r="E16">
        <v>9123456780</v>
      </c>
      <c r="F16" t="s">
        <v>55</v>
      </c>
      <c r="G16" t="s">
        <v>12</v>
      </c>
      <c r="H16" s="1">
        <v>44930</v>
      </c>
      <c r="I16" t="str">
        <f>TEXT(Table14[[#This Row],[Enrollment_Date]],"mmm")</f>
        <v>Jan</v>
      </c>
      <c r="J16" t="str">
        <f>VLOOKUP(Table14[[#This Row],[Student_ID]],'time table'!C:D,2,0)</f>
        <v>S001</v>
      </c>
    </row>
    <row r="17" spans="1:10" x14ac:dyDescent="0.35">
      <c r="A17" t="s">
        <v>56</v>
      </c>
      <c r="B17" t="s">
        <v>57</v>
      </c>
      <c r="C17" t="s">
        <v>10</v>
      </c>
      <c r="D17">
        <v>24</v>
      </c>
      <c r="E17">
        <v>8976543210</v>
      </c>
      <c r="F17" t="s">
        <v>58</v>
      </c>
      <c r="G17" t="s">
        <v>12</v>
      </c>
      <c r="H17" s="1">
        <v>44931</v>
      </c>
      <c r="I17" t="str">
        <f>TEXT(Table14[[#This Row],[Enrollment_Date]],"mmm")</f>
        <v>Jan</v>
      </c>
      <c r="J17" t="str">
        <f>VLOOKUP(Table14[[#This Row],[Student_ID]],'time table'!C:D,2,0)</f>
        <v>S001</v>
      </c>
    </row>
    <row r="18" spans="1:10" x14ac:dyDescent="0.35">
      <c r="A18" t="s">
        <v>59</v>
      </c>
      <c r="B18" t="s">
        <v>60</v>
      </c>
      <c r="C18" t="s">
        <v>21</v>
      </c>
      <c r="D18">
        <v>25</v>
      </c>
      <c r="E18">
        <v>9658741230</v>
      </c>
      <c r="F18" t="s">
        <v>61</v>
      </c>
      <c r="G18" t="s">
        <v>12</v>
      </c>
      <c r="H18" s="1">
        <v>44932</v>
      </c>
      <c r="I18" t="str">
        <f>TEXT(Table14[[#This Row],[Enrollment_Date]],"mmm")</f>
        <v>Jan</v>
      </c>
      <c r="J18" t="str">
        <f>VLOOKUP(Table14[[#This Row],[Student_ID]],'time table'!C:D,2,0)</f>
        <v>S001</v>
      </c>
    </row>
    <row r="19" spans="1:10" x14ac:dyDescent="0.35">
      <c r="A19" t="s">
        <v>62</v>
      </c>
      <c r="B19" t="s">
        <v>63</v>
      </c>
      <c r="C19" t="s">
        <v>10</v>
      </c>
      <c r="D19">
        <v>22</v>
      </c>
      <c r="E19">
        <v>9123345678</v>
      </c>
      <c r="F19" t="s">
        <v>64</v>
      </c>
      <c r="G19" t="s">
        <v>12</v>
      </c>
      <c r="H19" s="1">
        <v>44935</v>
      </c>
      <c r="I19" t="str">
        <f>TEXT(Table14[[#This Row],[Enrollment_Date]],"mmm")</f>
        <v>Jan</v>
      </c>
      <c r="J19" t="str">
        <f>VLOOKUP(Table14[[#This Row],[Student_ID]],'time table'!C:D,2,0)</f>
        <v>S001</v>
      </c>
    </row>
    <row r="20" spans="1:10" x14ac:dyDescent="0.35">
      <c r="A20" t="s">
        <v>65</v>
      </c>
      <c r="B20" t="s">
        <v>66</v>
      </c>
      <c r="C20" t="s">
        <v>10</v>
      </c>
      <c r="D20">
        <v>23</v>
      </c>
      <c r="E20">
        <v>9987654321</v>
      </c>
      <c r="F20" t="s">
        <v>67</v>
      </c>
      <c r="G20" t="s">
        <v>12</v>
      </c>
      <c r="H20" s="1">
        <v>44936</v>
      </c>
      <c r="I20" t="str">
        <f>TEXT(Table14[[#This Row],[Enrollment_Date]],"mmm")</f>
        <v>Jan</v>
      </c>
      <c r="J20" t="str">
        <f>VLOOKUP(Table14[[#This Row],[Student_ID]],'time table'!C:D,2,0)</f>
        <v>S001</v>
      </c>
    </row>
    <row r="21" spans="1:10" x14ac:dyDescent="0.35">
      <c r="A21" t="s">
        <v>68</v>
      </c>
      <c r="B21" t="s">
        <v>69</v>
      </c>
      <c r="C21" t="s">
        <v>21</v>
      </c>
      <c r="D21">
        <v>21</v>
      </c>
      <c r="E21">
        <v>8998765432</v>
      </c>
      <c r="F21" t="s">
        <v>70</v>
      </c>
      <c r="G21" t="s">
        <v>12</v>
      </c>
      <c r="H21" s="1">
        <v>44937</v>
      </c>
      <c r="I21" t="str">
        <f>TEXT(Table14[[#This Row],[Enrollment_Date]],"mmm")</f>
        <v>Jan</v>
      </c>
      <c r="J21" t="str">
        <f>VLOOKUP(Table14[[#This Row],[Student_ID]],'time table'!C:D,2,0)</f>
        <v>S001</v>
      </c>
    </row>
    <row r="22" spans="1:10" x14ac:dyDescent="0.35">
      <c r="A22" t="s">
        <v>71</v>
      </c>
      <c r="B22" t="s">
        <v>72</v>
      </c>
      <c r="C22" t="s">
        <v>10</v>
      </c>
      <c r="D22">
        <v>24</v>
      </c>
      <c r="E22">
        <v>9887654321</v>
      </c>
      <c r="F22" t="s">
        <v>73</v>
      </c>
      <c r="G22" t="s">
        <v>12</v>
      </c>
      <c r="H22" s="1">
        <v>44938</v>
      </c>
      <c r="I22" t="str">
        <f>TEXT(Table14[[#This Row],[Enrollment_Date]],"mmm")</f>
        <v>Jan</v>
      </c>
      <c r="J22" t="str">
        <f>VLOOKUP(Table14[[#This Row],[Student_ID]],'time table'!C:D,2,0)</f>
        <v>S001</v>
      </c>
    </row>
    <row r="23" spans="1:10" x14ac:dyDescent="0.35">
      <c r="A23" t="s">
        <v>116</v>
      </c>
      <c r="B23" t="s">
        <v>79</v>
      </c>
      <c r="C23" t="s">
        <v>10</v>
      </c>
      <c r="D23">
        <v>22</v>
      </c>
      <c r="E23">
        <v>9876543101</v>
      </c>
      <c r="F23" t="s">
        <v>117</v>
      </c>
      <c r="G23" t="s">
        <v>118</v>
      </c>
      <c r="H23" s="1">
        <v>44928</v>
      </c>
      <c r="I23" t="str">
        <f>TEXT(Table14[[#This Row],[Enrollment_Date]],"mmm")</f>
        <v>Jan</v>
      </c>
      <c r="J23" t="str">
        <f>VLOOKUP(Table14[[#This Row],[Student_ID]],'time table'!C:D,2,0)</f>
        <v>S001</v>
      </c>
    </row>
    <row r="24" spans="1:10" x14ac:dyDescent="0.35">
      <c r="A24" t="s">
        <v>119</v>
      </c>
      <c r="B24" t="s">
        <v>120</v>
      </c>
      <c r="C24" t="s">
        <v>21</v>
      </c>
      <c r="D24">
        <v>23</v>
      </c>
      <c r="E24">
        <v>9876543110</v>
      </c>
      <c r="F24" t="s">
        <v>121</v>
      </c>
      <c r="G24" t="s">
        <v>118</v>
      </c>
      <c r="H24" s="1">
        <v>44939</v>
      </c>
      <c r="I24" t="str">
        <f>TEXT(Table14[[#This Row],[Enrollment_Date]],"mmm")</f>
        <v>Jan</v>
      </c>
      <c r="J24" t="str">
        <f>VLOOKUP(Table14[[#This Row],[Student_ID]],'time table'!C:D,2,0)</f>
        <v>S001</v>
      </c>
    </row>
    <row r="25" spans="1:10" x14ac:dyDescent="0.35">
      <c r="A25" t="s">
        <v>122</v>
      </c>
      <c r="B25" t="s">
        <v>123</v>
      </c>
      <c r="C25" t="s">
        <v>10</v>
      </c>
      <c r="D25">
        <v>25</v>
      </c>
      <c r="E25">
        <v>9876543111</v>
      </c>
      <c r="F25" t="s">
        <v>124</v>
      </c>
      <c r="G25" t="s">
        <v>118</v>
      </c>
      <c r="H25" s="1">
        <v>44942</v>
      </c>
      <c r="I25" t="str">
        <f>TEXT(Table14[[#This Row],[Enrollment_Date]],"mmm")</f>
        <v>Jan</v>
      </c>
      <c r="J25" t="str">
        <f>VLOOKUP(Table14[[#This Row],[Student_ID]],'time table'!C:D,2,0)</f>
        <v>S001</v>
      </c>
    </row>
    <row r="26" spans="1:10" x14ac:dyDescent="0.35">
      <c r="A26" t="s">
        <v>125</v>
      </c>
      <c r="B26" t="s">
        <v>82</v>
      </c>
      <c r="C26" t="s">
        <v>21</v>
      </c>
      <c r="D26">
        <v>22</v>
      </c>
      <c r="E26">
        <v>9876543112</v>
      </c>
      <c r="F26" t="s">
        <v>126</v>
      </c>
      <c r="G26" t="s">
        <v>118</v>
      </c>
      <c r="H26" s="1">
        <v>44943</v>
      </c>
      <c r="I26" t="str">
        <f>TEXT(Table14[[#This Row],[Enrollment_Date]],"mmm")</f>
        <v>Jan</v>
      </c>
      <c r="J26" t="str">
        <f>VLOOKUP(Table14[[#This Row],[Student_ID]],'time table'!C:D,2,0)</f>
        <v>S001</v>
      </c>
    </row>
    <row r="27" spans="1:10" x14ac:dyDescent="0.35">
      <c r="A27" t="s">
        <v>127</v>
      </c>
      <c r="B27" t="s">
        <v>42</v>
      </c>
      <c r="C27" t="s">
        <v>10</v>
      </c>
      <c r="D27">
        <v>24</v>
      </c>
      <c r="E27">
        <v>9876543113</v>
      </c>
      <c r="F27" t="s">
        <v>128</v>
      </c>
      <c r="G27" t="s">
        <v>118</v>
      </c>
      <c r="H27" s="1">
        <v>44944</v>
      </c>
      <c r="I27" t="str">
        <f>TEXT(Table14[[#This Row],[Enrollment_Date]],"mmm")</f>
        <v>Jan</v>
      </c>
      <c r="J27" t="str">
        <f>VLOOKUP(Table14[[#This Row],[Student_ID]],'time table'!C:D,2,0)</f>
        <v>S001</v>
      </c>
    </row>
    <row r="28" spans="1:10" x14ac:dyDescent="0.35">
      <c r="A28" t="s">
        <v>129</v>
      </c>
      <c r="B28" t="s">
        <v>130</v>
      </c>
      <c r="C28" t="s">
        <v>21</v>
      </c>
      <c r="D28">
        <v>21</v>
      </c>
      <c r="E28">
        <v>9876543114</v>
      </c>
      <c r="F28" t="s">
        <v>131</v>
      </c>
      <c r="G28" t="s">
        <v>118</v>
      </c>
      <c r="H28" s="1">
        <v>44945</v>
      </c>
      <c r="I28" t="str">
        <f>TEXT(Table14[[#This Row],[Enrollment_Date]],"mmm")</f>
        <v>Jan</v>
      </c>
      <c r="J28" t="str">
        <f>VLOOKUP(Table14[[#This Row],[Student_ID]],'time table'!C:D,2,0)</f>
        <v>S001</v>
      </c>
    </row>
    <row r="29" spans="1:10" x14ac:dyDescent="0.35">
      <c r="A29" t="s">
        <v>132</v>
      </c>
      <c r="B29" t="s">
        <v>133</v>
      </c>
      <c r="C29" t="s">
        <v>10</v>
      </c>
      <c r="D29">
        <v>23</v>
      </c>
      <c r="E29">
        <v>9876543115</v>
      </c>
      <c r="F29" t="s">
        <v>134</v>
      </c>
      <c r="G29" t="s">
        <v>118</v>
      </c>
      <c r="H29" s="1">
        <v>44946</v>
      </c>
      <c r="I29" t="str">
        <f>TEXT(Table14[[#This Row],[Enrollment_Date]],"mmm")</f>
        <v>Jan</v>
      </c>
      <c r="J29" t="str">
        <f>VLOOKUP(Table14[[#This Row],[Student_ID]],'time table'!C:D,2,0)</f>
        <v>S001</v>
      </c>
    </row>
    <row r="30" spans="1:10" x14ac:dyDescent="0.35">
      <c r="A30" t="s">
        <v>135</v>
      </c>
      <c r="B30" t="s">
        <v>48</v>
      </c>
      <c r="C30" t="s">
        <v>21</v>
      </c>
      <c r="D30">
        <v>22</v>
      </c>
      <c r="E30">
        <v>9876543116</v>
      </c>
      <c r="F30" t="s">
        <v>136</v>
      </c>
      <c r="G30" t="s">
        <v>118</v>
      </c>
      <c r="H30" s="1">
        <v>44949</v>
      </c>
      <c r="I30" t="str">
        <f>TEXT(Table14[[#This Row],[Enrollment_Date]],"mmm")</f>
        <v>Jan</v>
      </c>
      <c r="J30" t="str">
        <f>VLOOKUP(Table14[[#This Row],[Student_ID]],'time table'!C:D,2,0)</f>
        <v>S001</v>
      </c>
    </row>
    <row r="31" spans="1:10" x14ac:dyDescent="0.35">
      <c r="A31" t="s">
        <v>137</v>
      </c>
      <c r="B31" t="s">
        <v>138</v>
      </c>
      <c r="C31" t="s">
        <v>10</v>
      </c>
      <c r="D31">
        <v>25</v>
      </c>
      <c r="E31">
        <v>9876543117</v>
      </c>
      <c r="F31" t="s">
        <v>139</v>
      </c>
      <c r="G31" t="s">
        <v>118</v>
      </c>
      <c r="H31" s="1">
        <v>44950</v>
      </c>
      <c r="I31" t="str">
        <f>TEXT(Table14[[#This Row],[Enrollment_Date]],"mmm")</f>
        <v>Jan</v>
      </c>
      <c r="J31" t="str">
        <f>VLOOKUP(Table14[[#This Row],[Student_ID]],'time table'!C:D,2,0)</f>
        <v>S001</v>
      </c>
    </row>
    <row r="32" spans="1:10" x14ac:dyDescent="0.35">
      <c r="A32" t="s">
        <v>140</v>
      </c>
      <c r="B32" t="s">
        <v>141</v>
      </c>
      <c r="C32" t="s">
        <v>21</v>
      </c>
      <c r="D32">
        <v>21</v>
      </c>
      <c r="E32">
        <v>9876543118</v>
      </c>
      <c r="F32" t="s">
        <v>142</v>
      </c>
      <c r="G32" t="s">
        <v>118</v>
      </c>
      <c r="H32" s="1">
        <v>44951</v>
      </c>
      <c r="I32" t="str">
        <f>TEXT(Table14[[#This Row],[Enrollment_Date]],"mmm")</f>
        <v>Jan</v>
      </c>
      <c r="J32" t="str">
        <f>VLOOKUP(Table14[[#This Row],[Student_ID]],'time table'!C:D,2,0)</f>
        <v>S001</v>
      </c>
    </row>
    <row r="33" spans="1:10" x14ac:dyDescent="0.35">
      <c r="A33" t="s">
        <v>143</v>
      </c>
      <c r="B33" t="s">
        <v>144</v>
      </c>
      <c r="C33" t="s">
        <v>10</v>
      </c>
      <c r="D33">
        <v>24</v>
      </c>
      <c r="E33">
        <v>9876543119</v>
      </c>
      <c r="F33" t="s">
        <v>145</v>
      </c>
      <c r="G33" t="s">
        <v>118</v>
      </c>
      <c r="H33" s="1">
        <v>44953</v>
      </c>
      <c r="I33" t="str">
        <f>TEXT(Table14[[#This Row],[Enrollment_Date]],"mmm")</f>
        <v>Jan</v>
      </c>
      <c r="J33" t="str">
        <f>VLOOKUP(Table14[[#This Row],[Student_ID]],'time table'!C:D,2,0)</f>
        <v>S001</v>
      </c>
    </row>
    <row r="34" spans="1:10" x14ac:dyDescent="0.35">
      <c r="A34" t="s">
        <v>146</v>
      </c>
      <c r="B34" t="s">
        <v>39</v>
      </c>
      <c r="C34" t="s">
        <v>21</v>
      </c>
      <c r="D34">
        <v>21</v>
      </c>
      <c r="E34">
        <v>9876543102</v>
      </c>
      <c r="F34" t="s">
        <v>147</v>
      </c>
      <c r="G34" t="s">
        <v>118</v>
      </c>
      <c r="H34" s="1">
        <v>44929</v>
      </c>
      <c r="I34" t="str">
        <f>TEXT(Table14[[#This Row],[Enrollment_Date]],"mmm")</f>
        <v>Jan</v>
      </c>
      <c r="J34" t="str">
        <f>VLOOKUP(Table14[[#This Row],[Student_ID]],'time table'!C:D,2,0)</f>
        <v>S001</v>
      </c>
    </row>
    <row r="35" spans="1:10" x14ac:dyDescent="0.35">
      <c r="A35" t="s">
        <v>148</v>
      </c>
      <c r="B35" t="s">
        <v>149</v>
      </c>
      <c r="C35" t="s">
        <v>21</v>
      </c>
      <c r="D35">
        <v>22</v>
      </c>
      <c r="E35">
        <v>9876543120</v>
      </c>
      <c r="F35" t="s">
        <v>150</v>
      </c>
      <c r="G35" t="s">
        <v>118</v>
      </c>
      <c r="H35" s="1">
        <v>44956</v>
      </c>
      <c r="I35" t="str">
        <f>TEXT(Table14[[#This Row],[Enrollment_Date]],"mmm")</f>
        <v>Jan</v>
      </c>
      <c r="J35" t="str">
        <f>VLOOKUP(Table14[[#This Row],[Student_ID]],'time table'!C:D,2,0)</f>
        <v>S001</v>
      </c>
    </row>
    <row r="36" spans="1:10" x14ac:dyDescent="0.35">
      <c r="A36" t="s">
        <v>151</v>
      </c>
      <c r="B36" t="s">
        <v>152</v>
      </c>
      <c r="C36" t="s">
        <v>10</v>
      </c>
      <c r="D36">
        <v>23</v>
      </c>
      <c r="E36">
        <v>9876543121</v>
      </c>
      <c r="F36" t="s">
        <v>153</v>
      </c>
      <c r="G36" t="s">
        <v>118</v>
      </c>
      <c r="H36" s="1">
        <v>44957</v>
      </c>
      <c r="I36" t="str">
        <f>TEXT(Table14[[#This Row],[Enrollment_Date]],"mmm")</f>
        <v>Jan</v>
      </c>
      <c r="J36" t="str">
        <f>VLOOKUP(Table14[[#This Row],[Student_ID]],'time table'!C:D,2,0)</f>
        <v>S001</v>
      </c>
    </row>
    <row r="37" spans="1:10" x14ac:dyDescent="0.35">
      <c r="A37" t="s">
        <v>154</v>
      </c>
      <c r="B37" t="s">
        <v>114</v>
      </c>
      <c r="C37" t="s">
        <v>10</v>
      </c>
      <c r="D37">
        <v>23</v>
      </c>
      <c r="E37">
        <v>9876543103</v>
      </c>
      <c r="F37" t="s">
        <v>155</v>
      </c>
      <c r="G37" t="s">
        <v>118</v>
      </c>
      <c r="H37" s="1">
        <v>44930</v>
      </c>
      <c r="I37" t="str">
        <f>TEXT(Table14[[#This Row],[Enrollment_Date]],"mmm")</f>
        <v>Jan</v>
      </c>
      <c r="J37" t="str">
        <f>VLOOKUP(Table14[[#This Row],[Student_ID]],'time table'!C:D,2,0)</f>
        <v>S001</v>
      </c>
    </row>
    <row r="38" spans="1:10" x14ac:dyDescent="0.35">
      <c r="A38" t="s">
        <v>156</v>
      </c>
      <c r="B38" t="s">
        <v>157</v>
      </c>
      <c r="C38" t="s">
        <v>21</v>
      </c>
      <c r="D38">
        <v>24</v>
      </c>
      <c r="E38">
        <v>9876543104</v>
      </c>
      <c r="F38" t="s">
        <v>158</v>
      </c>
      <c r="G38" t="s">
        <v>118</v>
      </c>
      <c r="H38" s="1">
        <v>44931</v>
      </c>
      <c r="I38" t="str">
        <f>TEXT(Table14[[#This Row],[Enrollment_Date]],"mmm")</f>
        <v>Jan</v>
      </c>
      <c r="J38" t="str">
        <f>VLOOKUP(Table14[[#This Row],[Student_ID]],'time table'!C:D,2,0)</f>
        <v>S001</v>
      </c>
    </row>
    <row r="39" spans="1:10" x14ac:dyDescent="0.35">
      <c r="A39" t="s">
        <v>159</v>
      </c>
      <c r="B39" t="s">
        <v>160</v>
      </c>
      <c r="C39" t="s">
        <v>10</v>
      </c>
      <c r="D39">
        <v>25</v>
      </c>
      <c r="E39">
        <v>9876543105</v>
      </c>
      <c r="F39" t="s">
        <v>161</v>
      </c>
      <c r="G39" t="s">
        <v>118</v>
      </c>
      <c r="H39" s="1">
        <v>44932</v>
      </c>
      <c r="I39" t="str">
        <f>TEXT(Table14[[#This Row],[Enrollment_Date]],"mmm")</f>
        <v>Jan</v>
      </c>
      <c r="J39" t="str">
        <f>VLOOKUP(Table14[[#This Row],[Student_ID]],'time table'!C:D,2,0)</f>
        <v>S001</v>
      </c>
    </row>
    <row r="40" spans="1:10" x14ac:dyDescent="0.35">
      <c r="A40" t="s">
        <v>162</v>
      </c>
      <c r="B40" t="s">
        <v>163</v>
      </c>
      <c r="C40" t="s">
        <v>21</v>
      </c>
      <c r="D40">
        <v>22</v>
      </c>
      <c r="E40">
        <v>9876543106</v>
      </c>
      <c r="F40" t="s">
        <v>164</v>
      </c>
      <c r="G40" t="s">
        <v>118</v>
      </c>
      <c r="H40" s="1">
        <v>44935</v>
      </c>
      <c r="I40" t="str">
        <f>TEXT(Table14[[#This Row],[Enrollment_Date]],"mmm")</f>
        <v>Jan</v>
      </c>
      <c r="J40" t="str">
        <f>VLOOKUP(Table14[[#This Row],[Student_ID]],'time table'!C:D,2,0)</f>
        <v>S001</v>
      </c>
    </row>
    <row r="41" spans="1:10" x14ac:dyDescent="0.35">
      <c r="A41" t="s">
        <v>165</v>
      </c>
      <c r="B41" t="s">
        <v>85</v>
      </c>
      <c r="C41" t="s">
        <v>10</v>
      </c>
      <c r="D41">
        <v>23</v>
      </c>
      <c r="E41">
        <v>9876543107</v>
      </c>
      <c r="F41" t="s">
        <v>166</v>
      </c>
      <c r="G41" t="s">
        <v>118</v>
      </c>
      <c r="H41" s="1">
        <v>44936</v>
      </c>
      <c r="I41" t="str">
        <f>TEXT(Table14[[#This Row],[Enrollment_Date]],"mmm")</f>
        <v>Jan</v>
      </c>
      <c r="J41" t="str">
        <f>VLOOKUP(Table14[[#This Row],[Student_ID]],'time table'!C:D,2,0)</f>
        <v>S001</v>
      </c>
    </row>
    <row r="42" spans="1:10" x14ac:dyDescent="0.35">
      <c r="A42" t="s">
        <v>167</v>
      </c>
      <c r="B42" t="s">
        <v>168</v>
      </c>
      <c r="C42" t="s">
        <v>21</v>
      </c>
      <c r="D42">
        <v>21</v>
      </c>
      <c r="E42">
        <v>9876543108</v>
      </c>
      <c r="F42" t="s">
        <v>169</v>
      </c>
      <c r="G42" t="s">
        <v>118</v>
      </c>
      <c r="H42" s="1">
        <v>44937</v>
      </c>
      <c r="I42" t="str">
        <f>TEXT(Table14[[#This Row],[Enrollment_Date]],"mmm")</f>
        <v>Jan</v>
      </c>
      <c r="J42" t="str">
        <f>VLOOKUP(Table14[[#This Row],[Student_ID]],'time table'!C:D,2,0)</f>
        <v>S001</v>
      </c>
    </row>
    <row r="43" spans="1:10" x14ac:dyDescent="0.35">
      <c r="A43" t="s">
        <v>170</v>
      </c>
      <c r="B43" t="s">
        <v>36</v>
      </c>
      <c r="C43" t="s">
        <v>10</v>
      </c>
      <c r="D43">
        <v>24</v>
      </c>
      <c r="E43">
        <v>9876543109</v>
      </c>
      <c r="F43" t="s">
        <v>171</v>
      </c>
      <c r="G43" t="s">
        <v>118</v>
      </c>
      <c r="H43" s="1">
        <v>44938</v>
      </c>
      <c r="I43" t="str">
        <f>TEXT(Table14[[#This Row],[Enrollment_Date]],"mmm")</f>
        <v>Jan</v>
      </c>
      <c r="J43" t="str">
        <f>VLOOKUP(Table14[[#This Row],[Student_ID]],'time table'!C:D,2,0)</f>
        <v>S001</v>
      </c>
    </row>
    <row r="44" spans="1:10" x14ac:dyDescent="0.35">
      <c r="A44" t="s">
        <v>251</v>
      </c>
      <c r="B44" t="s">
        <v>114</v>
      </c>
      <c r="C44" t="s">
        <v>10</v>
      </c>
      <c r="D44">
        <v>22</v>
      </c>
      <c r="E44">
        <v>9876543501</v>
      </c>
      <c r="F44" t="s">
        <v>252</v>
      </c>
      <c r="G44" t="s">
        <v>12</v>
      </c>
      <c r="H44" s="1">
        <v>44958</v>
      </c>
      <c r="I44" t="str">
        <f>TEXT(Table14[[#This Row],[Enrollment_Date]],"mmm")</f>
        <v>Feb</v>
      </c>
      <c r="J44" t="str">
        <f>VLOOKUP(Table14[[#This Row],[Student_ID]],'time table'!C:D,2,0)</f>
        <v>S001</v>
      </c>
    </row>
    <row r="45" spans="1:10" x14ac:dyDescent="0.35">
      <c r="A45" t="s">
        <v>253</v>
      </c>
      <c r="B45" t="s">
        <v>95</v>
      </c>
      <c r="C45" t="s">
        <v>21</v>
      </c>
      <c r="D45">
        <v>21</v>
      </c>
      <c r="E45">
        <v>9876543502</v>
      </c>
      <c r="F45" t="s">
        <v>254</v>
      </c>
      <c r="G45" t="s">
        <v>12</v>
      </c>
      <c r="H45" s="1">
        <v>44959</v>
      </c>
      <c r="I45" t="str">
        <f>TEXT(Table14[[#This Row],[Enrollment_Date]],"mmm")</f>
        <v>Feb</v>
      </c>
      <c r="J45" t="str">
        <f>VLOOKUP(Table14[[#This Row],[Student_ID]],'time table'!C:D,2,0)</f>
        <v>S001</v>
      </c>
    </row>
    <row r="46" spans="1:10" x14ac:dyDescent="0.35">
      <c r="A46" t="s">
        <v>255</v>
      </c>
      <c r="B46" t="s">
        <v>85</v>
      </c>
      <c r="C46" t="s">
        <v>10</v>
      </c>
      <c r="D46">
        <v>24</v>
      </c>
      <c r="E46">
        <v>9876543503</v>
      </c>
      <c r="F46" t="s">
        <v>256</v>
      </c>
      <c r="G46" t="s">
        <v>12</v>
      </c>
      <c r="H46" s="1">
        <v>44960</v>
      </c>
      <c r="I46" t="str">
        <f>TEXT(Table14[[#This Row],[Enrollment_Date]],"mmm")</f>
        <v>Feb</v>
      </c>
      <c r="J46" t="str">
        <f>VLOOKUP(Table14[[#This Row],[Student_ID]],'time table'!C:D,2,0)</f>
        <v>S001</v>
      </c>
    </row>
    <row r="47" spans="1:10" x14ac:dyDescent="0.35">
      <c r="A47" t="s">
        <v>257</v>
      </c>
      <c r="B47" t="s">
        <v>179</v>
      </c>
      <c r="C47" t="s">
        <v>10</v>
      </c>
      <c r="D47">
        <v>23</v>
      </c>
      <c r="E47">
        <v>9876543504</v>
      </c>
      <c r="F47" t="s">
        <v>258</v>
      </c>
      <c r="G47" t="s">
        <v>12</v>
      </c>
      <c r="H47" s="1">
        <v>44963</v>
      </c>
      <c r="I47" t="str">
        <f>TEXT(Table14[[#This Row],[Enrollment_Date]],"mmm")</f>
        <v>Feb</v>
      </c>
      <c r="J47" t="str">
        <f>VLOOKUP(Table14[[#This Row],[Student_ID]],'time table'!C:D,2,0)</f>
        <v>S001</v>
      </c>
    </row>
    <row r="48" spans="1:10" x14ac:dyDescent="0.35">
      <c r="A48" t="s">
        <v>259</v>
      </c>
      <c r="B48" t="s">
        <v>45</v>
      </c>
      <c r="C48" t="s">
        <v>21</v>
      </c>
      <c r="D48">
        <v>22</v>
      </c>
      <c r="E48">
        <v>9876543505</v>
      </c>
      <c r="F48" t="s">
        <v>260</v>
      </c>
      <c r="G48" t="s">
        <v>12</v>
      </c>
      <c r="H48" s="1">
        <v>44964</v>
      </c>
      <c r="I48" t="str">
        <f>TEXT(Table14[[#This Row],[Enrollment_Date]],"mmm")</f>
        <v>Feb</v>
      </c>
      <c r="J48" t="str">
        <f>VLOOKUP(Table14[[#This Row],[Student_ID]],'time table'!C:D,2,0)</f>
        <v>S001</v>
      </c>
    </row>
    <row r="49" spans="1:10" x14ac:dyDescent="0.35">
      <c r="A49" t="s">
        <v>261</v>
      </c>
      <c r="B49" t="s">
        <v>152</v>
      </c>
      <c r="C49" t="s">
        <v>10</v>
      </c>
      <c r="D49">
        <v>23</v>
      </c>
      <c r="E49">
        <v>9876543506</v>
      </c>
      <c r="F49" t="s">
        <v>262</v>
      </c>
      <c r="G49" t="s">
        <v>12</v>
      </c>
      <c r="H49" s="1">
        <v>44965</v>
      </c>
      <c r="I49" t="str">
        <f>TEXT(Table14[[#This Row],[Enrollment_Date]],"mmm")</f>
        <v>Feb</v>
      </c>
      <c r="J49" t="str">
        <f>VLOOKUP(Table14[[#This Row],[Student_ID]],'time table'!C:D,2,0)</f>
        <v>S001</v>
      </c>
    </row>
    <row r="50" spans="1:10" x14ac:dyDescent="0.35">
      <c r="A50" t="s">
        <v>263</v>
      </c>
      <c r="B50" t="s">
        <v>130</v>
      </c>
      <c r="C50" t="s">
        <v>21</v>
      </c>
      <c r="D50">
        <v>24</v>
      </c>
      <c r="E50">
        <v>9876543507</v>
      </c>
      <c r="F50" t="s">
        <v>264</v>
      </c>
      <c r="G50" t="s">
        <v>12</v>
      </c>
      <c r="H50" s="1">
        <v>44966</v>
      </c>
      <c r="I50" t="str">
        <f>TEXT(Table14[[#This Row],[Enrollment_Date]],"mmm")</f>
        <v>Feb</v>
      </c>
      <c r="J50" t="str">
        <f>VLOOKUP(Table14[[#This Row],[Student_ID]],'time table'!C:D,2,0)</f>
        <v>S001</v>
      </c>
    </row>
    <row r="51" spans="1:10" x14ac:dyDescent="0.35">
      <c r="A51" t="s">
        <v>265</v>
      </c>
      <c r="B51" t="s">
        <v>111</v>
      </c>
      <c r="C51" t="s">
        <v>21</v>
      </c>
      <c r="D51">
        <v>21</v>
      </c>
      <c r="E51">
        <v>9876543508</v>
      </c>
      <c r="F51" t="s">
        <v>266</v>
      </c>
      <c r="G51" t="s">
        <v>12</v>
      </c>
      <c r="H51" s="1">
        <v>44967</v>
      </c>
      <c r="I51" t="str">
        <f>TEXT(Table14[[#This Row],[Enrollment_Date]],"mmm")</f>
        <v>Feb</v>
      </c>
      <c r="J51" t="str">
        <f>VLOOKUP(Table14[[#This Row],[Student_ID]],'time table'!C:D,2,0)</f>
        <v>S001</v>
      </c>
    </row>
    <row r="52" spans="1:10" x14ac:dyDescent="0.35">
      <c r="A52" t="s">
        <v>267</v>
      </c>
      <c r="B52" t="s">
        <v>144</v>
      </c>
      <c r="C52" t="s">
        <v>10</v>
      </c>
      <c r="D52">
        <v>22</v>
      </c>
      <c r="E52">
        <v>9876543509</v>
      </c>
      <c r="F52" t="s">
        <v>268</v>
      </c>
      <c r="G52" t="s">
        <v>12</v>
      </c>
      <c r="H52" s="1">
        <v>44970</v>
      </c>
      <c r="I52" t="str">
        <f>TEXT(Table14[[#This Row],[Enrollment_Date]],"mmm")</f>
        <v>Feb</v>
      </c>
      <c r="J52" t="str">
        <f>VLOOKUP(Table14[[#This Row],[Student_ID]],'time table'!C:D,2,0)</f>
        <v>S001</v>
      </c>
    </row>
    <row r="53" spans="1:10" x14ac:dyDescent="0.35">
      <c r="A53" t="s">
        <v>269</v>
      </c>
      <c r="B53" t="s">
        <v>48</v>
      </c>
      <c r="C53" t="s">
        <v>21</v>
      </c>
      <c r="D53">
        <v>23</v>
      </c>
      <c r="E53">
        <v>9876543510</v>
      </c>
      <c r="F53" t="s">
        <v>270</v>
      </c>
      <c r="G53" t="s">
        <v>12</v>
      </c>
      <c r="H53" s="1">
        <v>44971</v>
      </c>
      <c r="I53" t="str">
        <f>TEXT(Table14[[#This Row],[Enrollment_Date]],"mmm")</f>
        <v>Feb</v>
      </c>
      <c r="J53" t="str">
        <f>VLOOKUP(Table14[[#This Row],[Student_ID]],'time table'!C:D,2,0)</f>
        <v>S001</v>
      </c>
    </row>
    <row r="54" spans="1:10" x14ac:dyDescent="0.35">
      <c r="A54" t="s">
        <v>271</v>
      </c>
      <c r="B54" t="s">
        <v>42</v>
      </c>
      <c r="C54" t="s">
        <v>10</v>
      </c>
      <c r="D54">
        <v>25</v>
      </c>
      <c r="E54">
        <v>9876543511</v>
      </c>
      <c r="F54" t="s">
        <v>272</v>
      </c>
      <c r="G54" t="s">
        <v>12</v>
      </c>
      <c r="H54" s="1">
        <v>44972</v>
      </c>
      <c r="I54" t="str">
        <f>TEXT(Table14[[#This Row],[Enrollment_Date]],"mmm")</f>
        <v>Feb</v>
      </c>
      <c r="J54" t="str">
        <f>VLOOKUP(Table14[[#This Row],[Student_ID]],'time table'!C:D,2,0)</f>
        <v>S001</v>
      </c>
    </row>
    <row r="55" spans="1:10" x14ac:dyDescent="0.35">
      <c r="A55" t="s">
        <v>273</v>
      </c>
      <c r="B55" t="s">
        <v>36</v>
      </c>
      <c r="C55" t="s">
        <v>10</v>
      </c>
      <c r="D55">
        <v>24</v>
      </c>
      <c r="E55">
        <v>9876543512</v>
      </c>
      <c r="F55" t="s">
        <v>274</v>
      </c>
      <c r="G55" t="s">
        <v>12</v>
      </c>
      <c r="H55" s="1">
        <v>44973</v>
      </c>
      <c r="I55" t="str">
        <f>TEXT(Table14[[#This Row],[Enrollment_Date]],"mmm")</f>
        <v>Feb</v>
      </c>
      <c r="J55" t="str">
        <f>VLOOKUP(Table14[[#This Row],[Student_ID]],'time table'!C:D,2,0)</f>
        <v>S001</v>
      </c>
    </row>
    <row r="56" spans="1:10" x14ac:dyDescent="0.35">
      <c r="A56" t="s">
        <v>275</v>
      </c>
      <c r="B56" t="s">
        <v>149</v>
      </c>
      <c r="C56" t="s">
        <v>21</v>
      </c>
      <c r="D56">
        <v>22</v>
      </c>
      <c r="E56">
        <v>9876543513</v>
      </c>
      <c r="F56" t="s">
        <v>276</v>
      </c>
      <c r="G56" t="s">
        <v>12</v>
      </c>
      <c r="H56" s="1">
        <v>44974</v>
      </c>
      <c r="I56" t="str">
        <f>TEXT(Table14[[#This Row],[Enrollment_Date]],"mmm")</f>
        <v>Feb</v>
      </c>
      <c r="J56" t="str">
        <f>VLOOKUP(Table14[[#This Row],[Student_ID]],'time table'!C:D,2,0)</f>
        <v>S001</v>
      </c>
    </row>
    <row r="57" spans="1:10" x14ac:dyDescent="0.35">
      <c r="A57" t="s">
        <v>277</v>
      </c>
      <c r="B57" t="s">
        <v>75</v>
      </c>
      <c r="C57" t="s">
        <v>10</v>
      </c>
      <c r="D57">
        <v>23</v>
      </c>
      <c r="E57">
        <v>9876543514</v>
      </c>
      <c r="F57" t="s">
        <v>278</v>
      </c>
      <c r="G57" t="s">
        <v>12</v>
      </c>
      <c r="H57" s="1">
        <v>44977</v>
      </c>
      <c r="I57" t="str">
        <f>TEXT(Table14[[#This Row],[Enrollment_Date]],"mmm")</f>
        <v>Feb</v>
      </c>
      <c r="J57" t="str">
        <f>VLOOKUP(Table14[[#This Row],[Student_ID]],'time table'!C:D,2,0)</f>
        <v>S001</v>
      </c>
    </row>
    <row r="58" spans="1:10" x14ac:dyDescent="0.35">
      <c r="A58" t="s">
        <v>279</v>
      </c>
      <c r="B58" t="s">
        <v>108</v>
      </c>
      <c r="C58" t="s">
        <v>10</v>
      </c>
      <c r="D58">
        <v>24</v>
      </c>
      <c r="E58">
        <v>9876543515</v>
      </c>
      <c r="F58" t="s">
        <v>280</v>
      </c>
      <c r="G58" t="s">
        <v>12</v>
      </c>
      <c r="H58" s="1">
        <v>44978</v>
      </c>
      <c r="I58" t="str">
        <f>TEXT(Table14[[#This Row],[Enrollment_Date]],"mmm")</f>
        <v>Feb</v>
      </c>
      <c r="J58" t="str">
        <f>VLOOKUP(Table14[[#This Row],[Student_ID]],'time table'!C:D,2,0)</f>
        <v>S001</v>
      </c>
    </row>
    <row r="59" spans="1:10" x14ac:dyDescent="0.35">
      <c r="A59" t="s">
        <v>281</v>
      </c>
      <c r="B59" t="s">
        <v>79</v>
      </c>
      <c r="C59" t="s">
        <v>10</v>
      </c>
      <c r="D59">
        <v>22</v>
      </c>
      <c r="E59">
        <v>9876543516</v>
      </c>
      <c r="F59" t="s">
        <v>282</v>
      </c>
      <c r="G59" t="s">
        <v>12</v>
      </c>
      <c r="H59" s="1">
        <v>44979</v>
      </c>
      <c r="I59" t="str">
        <f>TEXT(Table14[[#This Row],[Enrollment_Date]],"mmm")</f>
        <v>Feb</v>
      </c>
      <c r="J59" t="str">
        <f>VLOOKUP(Table14[[#This Row],[Student_ID]],'time table'!C:D,2,0)</f>
        <v>S001</v>
      </c>
    </row>
    <row r="60" spans="1:10" x14ac:dyDescent="0.35">
      <c r="A60" t="s">
        <v>283</v>
      </c>
      <c r="B60" t="s">
        <v>103</v>
      </c>
      <c r="C60" t="s">
        <v>10</v>
      </c>
      <c r="D60">
        <v>23</v>
      </c>
      <c r="E60">
        <v>9876543517</v>
      </c>
      <c r="F60" t="s">
        <v>284</v>
      </c>
      <c r="G60" t="s">
        <v>12</v>
      </c>
      <c r="H60" s="1">
        <v>44980</v>
      </c>
      <c r="I60" t="str">
        <f>TEXT(Table14[[#This Row],[Enrollment_Date]],"mmm")</f>
        <v>Feb</v>
      </c>
      <c r="J60" t="str">
        <f>VLOOKUP(Table14[[#This Row],[Student_ID]],'time table'!C:D,2,0)</f>
        <v>S001</v>
      </c>
    </row>
    <row r="61" spans="1:10" x14ac:dyDescent="0.35">
      <c r="A61" t="s">
        <v>285</v>
      </c>
      <c r="B61" t="s">
        <v>123</v>
      </c>
      <c r="C61" t="s">
        <v>10</v>
      </c>
      <c r="D61">
        <v>21</v>
      </c>
      <c r="E61">
        <v>9876543518</v>
      </c>
      <c r="F61" t="s">
        <v>286</v>
      </c>
      <c r="G61" t="s">
        <v>12</v>
      </c>
      <c r="H61" s="1">
        <v>44981</v>
      </c>
      <c r="I61" t="str">
        <f>TEXT(Table14[[#This Row],[Enrollment_Date]],"mmm")</f>
        <v>Feb</v>
      </c>
      <c r="J61" t="str">
        <f>VLOOKUP(Table14[[#This Row],[Student_ID]],'time table'!C:D,2,0)</f>
        <v>S001</v>
      </c>
    </row>
    <row r="62" spans="1:10" x14ac:dyDescent="0.35">
      <c r="A62" t="s">
        <v>287</v>
      </c>
      <c r="B62" t="s">
        <v>120</v>
      </c>
      <c r="C62" t="s">
        <v>21</v>
      </c>
      <c r="D62">
        <v>22</v>
      </c>
      <c r="E62">
        <v>9876543519</v>
      </c>
      <c r="F62" t="s">
        <v>288</v>
      </c>
      <c r="G62" t="s">
        <v>12</v>
      </c>
      <c r="H62" s="1">
        <v>44984</v>
      </c>
      <c r="I62" t="str">
        <f>TEXT(Table14[[#This Row],[Enrollment_Date]],"mmm")</f>
        <v>Feb</v>
      </c>
      <c r="J62" t="str">
        <f>VLOOKUP(Table14[[#This Row],[Student_ID]],'time table'!C:D,2,0)</f>
        <v>S001</v>
      </c>
    </row>
    <row r="63" spans="1:10" x14ac:dyDescent="0.35">
      <c r="A63" t="s">
        <v>289</v>
      </c>
      <c r="B63" t="s">
        <v>179</v>
      </c>
      <c r="C63" t="s">
        <v>10</v>
      </c>
      <c r="D63">
        <v>22</v>
      </c>
      <c r="E63">
        <v>9876543520</v>
      </c>
      <c r="F63" t="s">
        <v>290</v>
      </c>
      <c r="G63" t="s">
        <v>12</v>
      </c>
      <c r="H63" s="1">
        <v>44985</v>
      </c>
      <c r="I63" t="str">
        <f>TEXT(Table14[[#This Row],[Enrollment_Date]],"mmm")</f>
        <v>Feb</v>
      </c>
      <c r="J63" t="str">
        <f>VLOOKUP(Table14[[#This Row],[Student_ID]],'time table'!C:D,2,0)</f>
        <v>S001</v>
      </c>
    </row>
    <row r="64" spans="1:10" x14ac:dyDescent="0.35">
      <c r="A64" t="s">
        <v>74</v>
      </c>
      <c r="B64" t="s">
        <v>75</v>
      </c>
      <c r="C64" t="s">
        <v>10</v>
      </c>
      <c r="D64">
        <v>24</v>
      </c>
      <c r="E64">
        <v>9876543201</v>
      </c>
      <c r="F64" t="s">
        <v>76</v>
      </c>
      <c r="G64" t="s">
        <v>77</v>
      </c>
      <c r="H64" s="1">
        <v>44928</v>
      </c>
      <c r="I64" t="str">
        <f>TEXT(Table14[[#This Row],[Enrollment_Date]],"mmm")</f>
        <v>Jan</v>
      </c>
      <c r="J64" t="str">
        <f>VLOOKUP(Table14[[#This Row],[Student_ID]],'time table'!C:D,2,0)</f>
        <v>S006</v>
      </c>
    </row>
    <row r="65" spans="1:10" x14ac:dyDescent="0.35">
      <c r="A65" t="s">
        <v>78</v>
      </c>
      <c r="B65" t="s">
        <v>79</v>
      </c>
      <c r="C65" t="s">
        <v>10</v>
      </c>
      <c r="D65">
        <v>23</v>
      </c>
      <c r="E65">
        <v>9876543210</v>
      </c>
      <c r="F65" t="s">
        <v>80</v>
      </c>
      <c r="G65" t="s">
        <v>77</v>
      </c>
      <c r="H65" s="1">
        <v>44939</v>
      </c>
      <c r="I65" t="str">
        <f>TEXT(Table14[[#This Row],[Enrollment_Date]],"mmm")</f>
        <v>Jan</v>
      </c>
      <c r="J65" t="str">
        <f>VLOOKUP(Table14[[#This Row],[Student_ID]],'time table'!C:D,2,0)</f>
        <v>S006</v>
      </c>
    </row>
    <row r="66" spans="1:10" x14ac:dyDescent="0.35">
      <c r="A66" t="s">
        <v>81</v>
      </c>
      <c r="B66" t="s">
        <v>82</v>
      </c>
      <c r="C66" t="s">
        <v>21</v>
      </c>
      <c r="D66">
        <v>21</v>
      </c>
      <c r="E66">
        <v>9876543211</v>
      </c>
      <c r="F66" t="s">
        <v>83</v>
      </c>
      <c r="G66" t="s">
        <v>77</v>
      </c>
      <c r="H66" s="1">
        <v>44942</v>
      </c>
      <c r="I66" t="str">
        <f>TEXT(Table14[[#This Row],[Enrollment_Date]],"mmm")</f>
        <v>Jan</v>
      </c>
      <c r="J66" t="str">
        <f>VLOOKUP(Table14[[#This Row],[Student_ID]],'time table'!C:D,2,0)</f>
        <v>S006</v>
      </c>
    </row>
    <row r="67" spans="1:10" x14ac:dyDescent="0.35">
      <c r="A67" t="s">
        <v>84</v>
      </c>
      <c r="B67" t="s">
        <v>85</v>
      </c>
      <c r="C67" t="s">
        <v>10</v>
      </c>
      <c r="D67">
        <v>24</v>
      </c>
      <c r="E67">
        <v>9876543212</v>
      </c>
      <c r="F67" t="s">
        <v>86</v>
      </c>
      <c r="G67" t="s">
        <v>77</v>
      </c>
      <c r="H67" s="1">
        <v>44943</v>
      </c>
      <c r="I67" t="str">
        <f>TEXT(Table14[[#This Row],[Enrollment_Date]],"mmm")</f>
        <v>Jan</v>
      </c>
      <c r="J67" t="str">
        <f>VLOOKUP(Table14[[#This Row],[Student_ID]],'time table'!C:D,2,0)</f>
        <v>S006</v>
      </c>
    </row>
    <row r="68" spans="1:10" x14ac:dyDescent="0.35">
      <c r="A68" t="s">
        <v>87</v>
      </c>
      <c r="B68" t="s">
        <v>88</v>
      </c>
      <c r="C68" t="s">
        <v>21</v>
      </c>
      <c r="D68">
        <v>22</v>
      </c>
      <c r="E68">
        <v>9876543213</v>
      </c>
      <c r="F68" t="s">
        <v>89</v>
      </c>
      <c r="G68" t="s">
        <v>77</v>
      </c>
      <c r="H68" s="1">
        <v>44944</v>
      </c>
      <c r="I68" t="str">
        <f>TEXT(Table14[[#This Row],[Enrollment_Date]],"mmm")</f>
        <v>Jan</v>
      </c>
      <c r="J68" t="str">
        <f>VLOOKUP(Table14[[#This Row],[Student_ID]],'time table'!C:D,2,0)</f>
        <v>S006</v>
      </c>
    </row>
    <row r="69" spans="1:10" x14ac:dyDescent="0.35">
      <c r="A69" t="s">
        <v>90</v>
      </c>
      <c r="B69" t="s">
        <v>42</v>
      </c>
      <c r="C69" t="s">
        <v>10</v>
      </c>
      <c r="D69">
        <v>25</v>
      </c>
      <c r="E69">
        <v>9876543214</v>
      </c>
      <c r="F69" t="s">
        <v>91</v>
      </c>
      <c r="G69" t="s">
        <v>77</v>
      </c>
      <c r="H69" s="1">
        <v>44945</v>
      </c>
      <c r="I69" t="str">
        <f>TEXT(Table14[[#This Row],[Enrollment_Date]],"mmm")</f>
        <v>Jan</v>
      </c>
      <c r="J69" t="str">
        <f>VLOOKUP(Table14[[#This Row],[Student_ID]],'time table'!C:D,2,0)</f>
        <v>S006</v>
      </c>
    </row>
    <row r="70" spans="1:10" x14ac:dyDescent="0.35">
      <c r="A70" t="s">
        <v>92</v>
      </c>
      <c r="B70" t="s">
        <v>48</v>
      </c>
      <c r="C70" t="s">
        <v>21</v>
      </c>
      <c r="D70">
        <v>23</v>
      </c>
      <c r="E70">
        <v>9876543215</v>
      </c>
      <c r="F70" t="s">
        <v>93</v>
      </c>
      <c r="G70" t="s">
        <v>77</v>
      </c>
      <c r="H70" s="1">
        <v>44946</v>
      </c>
      <c r="I70" t="str">
        <f>TEXT(Table14[[#This Row],[Enrollment_Date]],"mmm")</f>
        <v>Jan</v>
      </c>
      <c r="J70" t="str">
        <f>VLOOKUP(Table14[[#This Row],[Student_ID]],'time table'!C:D,2,0)</f>
        <v>S006</v>
      </c>
    </row>
    <row r="71" spans="1:10" x14ac:dyDescent="0.35">
      <c r="A71" t="s">
        <v>291</v>
      </c>
      <c r="B71" t="s">
        <v>114</v>
      </c>
      <c r="C71" t="s">
        <v>10</v>
      </c>
      <c r="D71">
        <v>22</v>
      </c>
      <c r="E71">
        <v>9876543701</v>
      </c>
      <c r="F71" t="s">
        <v>292</v>
      </c>
      <c r="G71" t="s">
        <v>77</v>
      </c>
      <c r="H71" s="1">
        <v>44958</v>
      </c>
      <c r="I71" t="str">
        <f>TEXT(Table14[[#This Row],[Enrollment_Date]],"mmm")</f>
        <v>Feb</v>
      </c>
      <c r="J71" t="str">
        <f>VLOOKUP(Table14[[#This Row],[Student_ID]],'time table'!C:D,2,0)</f>
        <v>S006</v>
      </c>
    </row>
    <row r="72" spans="1:10" x14ac:dyDescent="0.35">
      <c r="A72" t="s">
        <v>293</v>
      </c>
      <c r="B72" t="s">
        <v>95</v>
      </c>
      <c r="C72" t="s">
        <v>21</v>
      </c>
      <c r="D72">
        <v>21</v>
      </c>
      <c r="E72">
        <v>9876543702</v>
      </c>
      <c r="F72" t="s">
        <v>294</v>
      </c>
      <c r="G72" t="s">
        <v>77</v>
      </c>
      <c r="H72" s="1">
        <v>44959</v>
      </c>
      <c r="I72" t="str">
        <f>TEXT(Table14[[#This Row],[Enrollment_Date]],"mmm")</f>
        <v>Feb</v>
      </c>
      <c r="J72" t="str">
        <f>VLOOKUP(Table14[[#This Row],[Student_ID]],'time table'!C:D,2,0)</f>
        <v>S006</v>
      </c>
    </row>
    <row r="73" spans="1:10" x14ac:dyDescent="0.35">
      <c r="A73" t="s">
        <v>295</v>
      </c>
      <c r="B73" t="s">
        <v>85</v>
      </c>
      <c r="C73" t="s">
        <v>10</v>
      </c>
      <c r="D73">
        <v>24</v>
      </c>
      <c r="E73">
        <v>9876543703</v>
      </c>
      <c r="F73" t="s">
        <v>296</v>
      </c>
      <c r="G73" t="s">
        <v>77</v>
      </c>
      <c r="H73" s="1">
        <v>44960</v>
      </c>
      <c r="I73" t="str">
        <f>TEXT(Table14[[#This Row],[Enrollment_Date]],"mmm")</f>
        <v>Feb</v>
      </c>
      <c r="J73" t="str">
        <f>VLOOKUP(Table14[[#This Row],[Student_ID]],'time table'!C:D,2,0)</f>
        <v>S006</v>
      </c>
    </row>
    <row r="74" spans="1:10" x14ac:dyDescent="0.35">
      <c r="A74" t="s">
        <v>297</v>
      </c>
      <c r="B74" t="s">
        <v>179</v>
      </c>
      <c r="C74" t="s">
        <v>10</v>
      </c>
      <c r="D74">
        <v>23</v>
      </c>
      <c r="E74">
        <v>9876543704</v>
      </c>
      <c r="F74" t="s">
        <v>298</v>
      </c>
      <c r="G74" t="s">
        <v>77</v>
      </c>
      <c r="H74" s="1">
        <v>44963</v>
      </c>
      <c r="I74" t="str">
        <f>TEXT(Table14[[#This Row],[Enrollment_Date]],"mmm")</f>
        <v>Feb</v>
      </c>
      <c r="J74" t="str">
        <f>VLOOKUP(Table14[[#This Row],[Student_ID]],'time table'!C:D,2,0)</f>
        <v>S006</v>
      </c>
    </row>
    <row r="75" spans="1:10" x14ac:dyDescent="0.35">
      <c r="A75" t="s">
        <v>94</v>
      </c>
      <c r="B75" t="s">
        <v>95</v>
      </c>
      <c r="C75" t="s">
        <v>21</v>
      </c>
      <c r="D75">
        <v>22</v>
      </c>
      <c r="E75">
        <v>9876543202</v>
      </c>
      <c r="F75" t="s">
        <v>96</v>
      </c>
      <c r="G75" t="s">
        <v>77</v>
      </c>
      <c r="H75" s="1">
        <v>44929</v>
      </c>
      <c r="I75" t="str">
        <f>TEXT(Table14[[#This Row],[Enrollment_Date]],"mmm")</f>
        <v>Jan</v>
      </c>
      <c r="J75" t="str">
        <f>VLOOKUP(Table14[[#This Row],[Student_ID]],'time table'!C:D,2,0)</f>
        <v>S006</v>
      </c>
    </row>
    <row r="76" spans="1:10" x14ac:dyDescent="0.35">
      <c r="A76" t="s">
        <v>299</v>
      </c>
      <c r="B76" t="s">
        <v>45</v>
      </c>
      <c r="C76" t="s">
        <v>21</v>
      </c>
      <c r="D76">
        <v>22</v>
      </c>
      <c r="E76">
        <v>9876543705</v>
      </c>
      <c r="F76" t="s">
        <v>300</v>
      </c>
      <c r="G76" t="s">
        <v>77</v>
      </c>
      <c r="H76" s="1">
        <v>44964</v>
      </c>
      <c r="I76" t="str">
        <f>TEXT(Table14[[#This Row],[Enrollment_Date]],"mmm")</f>
        <v>Feb</v>
      </c>
      <c r="J76" t="str">
        <f>VLOOKUP(Table14[[#This Row],[Student_ID]],'time table'!C:D,2,0)</f>
        <v>S006</v>
      </c>
    </row>
    <row r="77" spans="1:10" x14ac:dyDescent="0.35">
      <c r="A77" t="s">
        <v>301</v>
      </c>
      <c r="B77" t="s">
        <v>152</v>
      </c>
      <c r="C77" t="s">
        <v>10</v>
      </c>
      <c r="D77">
        <v>23</v>
      </c>
      <c r="E77">
        <v>9876543706</v>
      </c>
      <c r="F77" t="s">
        <v>153</v>
      </c>
      <c r="G77" t="s">
        <v>77</v>
      </c>
      <c r="H77" s="1">
        <v>44965</v>
      </c>
      <c r="I77" t="str">
        <f>TEXT(Table14[[#This Row],[Enrollment_Date]],"mmm")</f>
        <v>Feb</v>
      </c>
      <c r="J77" t="str">
        <f>VLOOKUP(Table14[[#This Row],[Student_ID]],'time table'!C:D,2,0)</f>
        <v>S006</v>
      </c>
    </row>
    <row r="78" spans="1:10" x14ac:dyDescent="0.35">
      <c r="A78" t="s">
        <v>302</v>
      </c>
      <c r="B78" t="s">
        <v>130</v>
      </c>
      <c r="C78" t="s">
        <v>21</v>
      </c>
      <c r="D78">
        <v>24</v>
      </c>
      <c r="E78">
        <v>9876543707</v>
      </c>
      <c r="F78" t="s">
        <v>303</v>
      </c>
      <c r="G78" t="s">
        <v>77</v>
      </c>
      <c r="H78" s="1">
        <v>44966</v>
      </c>
      <c r="I78" t="str">
        <f>TEXT(Table14[[#This Row],[Enrollment_Date]],"mmm")</f>
        <v>Feb</v>
      </c>
      <c r="J78" t="str">
        <f>VLOOKUP(Table14[[#This Row],[Student_ID]],'time table'!C:D,2,0)</f>
        <v>S006</v>
      </c>
    </row>
    <row r="79" spans="1:10" x14ac:dyDescent="0.35">
      <c r="A79" t="s">
        <v>304</v>
      </c>
      <c r="B79" t="s">
        <v>111</v>
      </c>
      <c r="C79" t="s">
        <v>21</v>
      </c>
      <c r="D79">
        <v>21</v>
      </c>
      <c r="E79">
        <v>9876543708</v>
      </c>
      <c r="F79" t="s">
        <v>305</v>
      </c>
      <c r="G79" t="s">
        <v>77</v>
      </c>
      <c r="H79" s="1">
        <v>44967</v>
      </c>
      <c r="I79" t="str">
        <f>TEXT(Table14[[#This Row],[Enrollment_Date]],"mmm")</f>
        <v>Feb</v>
      </c>
      <c r="J79" t="str">
        <f>VLOOKUP(Table14[[#This Row],[Student_ID]],'time table'!C:D,2,0)</f>
        <v>S006</v>
      </c>
    </row>
    <row r="80" spans="1:10" x14ac:dyDescent="0.35">
      <c r="A80" t="s">
        <v>306</v>
      </c>
      <c r="B80" t="s">
        <v>144</v>
      </c>
      <c r="C80" t="s">
        <v>10</v>
      </c>
      <c r="D80">
        <v>22</v>
      </c>
      <c r="E80">
        <v>9876543709</v>
      </c>
      <c r="F80" t="s">
        <v>307</v>
      </c>
      <c r="G80" t="s">
        <v>77</v>
      </c>
      <c r="H80" s="1">
        <v>44970</v>
      </c>
      <c r="I80" t="str">
        <f>TEXT(Table14[[#This Row],[Enrollment_Date]],"mmm")</f>
        <v>Feb</v>
      </c>
      <c r="J80" t="str">
        <f>VLOOKUP(Table14[[#This Row],[Student_ID]],'time table'!C:D,2,0)</f>
        <v>S006</v>
      </c>
    </row>
    <row r="81" spans="1:10" x14ac:dyDescent="0.35">
      <c r="A81" t="s">
        <v>308</v>
      </c>
      <c r="B81" t="s">
        <v>48</v>
      </c>
      <c r="C81" t="s">
        <v>21</v>
      </c>
      <c r="D81">
        <v>23</v>
      </c>
      <c r="E81">
        <v>9876543710</v>
      </c>
      <c r="F81" t="s">
        <v>309</v>
      </c>
      <c r="G81" t="s">
        <v>77</v>
      </c>
      <c r="H81" s="1">
        <v>44971</v>
      </c>
      <c r="I81" t="str">
        <f>TEXT(Table14[[#This Row],[Enrollment_Date]],"mmm")</f>
        <v>Feb</v>
      </c>
      <c r="J81" t="str">
        <f>VLOOKUP(Table14[[#This Row],[Student_ID]],'time table'!C:D,2,0)</f>
        <v>S006</v>
      </c>
    </row>
    <row r="82" spans="1:10" x14ac:dyDescent="0.35">
      <c r="A82" t="s">
        <v>310</v>
      </c>
      <c r="B82" t="s">
        <v>42</v>
      </c>
      <c r="C82" t="s">
        <v>10</v>
      </c>
      <c r="D82">
        <v>25</v>
      </c>
      <c r="E82">
        <v>9876543711</v>
      </c>
      <c r="F82" t="s">
        <v>311</v>
      </c>
      <c r="G82" t="s">
        <v>77</v>
      </c>
      <c r="H82" s="1">
        <v>44972</v>
      </c>
      <c r="I82" t="str">
        <f>TEXT(Table14[[#This Row],[Enrollment_Date]],"mmm")</f>
        <v>Feb</v>
      </c>
      <c r="J82" t="str">
        <f>VLOOKUP(Table14[[#This Row],[Student_ID]],'time table'!C:D,2,0)</f>
        <v>S006</v>
      </c>
    </row>
    <row r="83" spans="1:10" x14ac:dyDescent="0.35">
      <c r="A83" t="s">
        <v>312</v>
      </c>
      <c r="B83" t="s">
        <v>36</v>
      </c>
      <c r="C83" t="s">
        <v>10</v>
      </c>
      <c r="D83">
        <v>24</v>
      </c>
      <c r="E83">
        <v>9876543712</v>
      </c>
      <c r="F83" t="s">
        <v>313</v>
      </c>
      <c r="G83" t="s">
        <v>77</v>
      </c>
      <c r="H83" s="1">
        <v>44973</v>
      </c>
      <c r="I83" t="str">
        <f>TEXT(Table14[[#This Row],[Enrollment_Date]],"mmm")</f>
        <v>Feb</v>
      </c>
      <c r="J83" t="str">
        <f>VLOOKUP(Table14[[#This Row],[Student_ID]],'time table'!C:D,2,0)</f>
        <v>S006</v>
      </c>
    </row>
    <row r="84" spans="1:10" x14ac:dyDescent="0.35">
      <c r="A84" t="s">
        <v>314</v>
      </c>
      <c r="B84" t="s">
        <v>149</v>
      </c>
      <c r="C84" t="s">
        <v>21</v>
      </c>
      <c r="D84">
        <v>22</v>
      </c>
      <c r="E84">
        <v>9876543713</v>
      </c>
      <c r="F84" t="s">
        <v>315</v>
      </c>
      <c r="G84" t="s">
        <v>77</v>
      </c>
      <c r="H84" s="1">
        <v>44974</v>
      </c>
      <c r="I84" t="str">
        <f>TEXT(Table14[[#This Row],[Enrollment_Date]],"mmm")</f>
        <v>Feb</v>
      </c>
      <c r="J84" t="str">
        <f>VLOOKUP(Table14[[#This Row],[Student_ID]],'time table'!C:D,2,0)</f>
        <v>S006</v>
      </c>
    </row>
    <row r="85" spans="1:10" x14ac:dyDescent="0.35">
      <c r="A85" t="s">
        <v>316</v>
      </c>
      <c r="B85" t="s">
        <v>75</v>
      </c>
      <c r="C85" t="s">
        <v>10</v>
      </c>
      <c r="D85">
        <v>23</v>
      </c>
      <c r="E85">
        <v>9876543714</v>
      </c>
      <c r="F85" t="s">
        <v>317</v>
      </c>
      <c r="G85" t="s">
        <v>77</v>
      </c>
      <c r="H85" s="1">
        <v>44977</v>
      </c>
      <c r="I85" t="str">
        <f>TEXT(Table14[[#This Row],[Enrollment_Date]],"mmm")</f>
        <v>Feb</v>
      </c>
      <c r="J85" t="str">
        <f>VLOOKUP(Table14[[#This Row],[Student_ID]],'time table'!C:D,2,0)</f>
        <v>S006</v>
      </c>
    </row>
    <row r="86" spans="1:10" x14ac:dyDescent="0.35">
      <c r="A86" t="s">
        <v>97</v>
      </c>
      <c r="B86" t="s">
        <v>98</v>
      </c>
      <c r="C86" t="s">
        <v>10</v>
      </c>
      <c r="D86">
        <v>23</v>
      </c>
      <c r="E86">
        <v>9876543203</v>
      </c>
      <c r="F86" t="s">
        <v>99</v>
      </c>
      <c r="G86" t="s">
        <v>77</v>
      </c>
      <c r="H86" s="1">
        <v>44930</v>
      </c>
      <c r="I86" t="str">
        <f>TEXT(Table14[[#This Row],[Enrollment_Date]],"mmm")</f>
        <v>Jan</v>
      </c>
      <c r="J86" t="str">
        <f>VLOOKUP(Table14[[#This Row],[Student_ID]],'time table'!C:D,2,0)</f>
        <v>S006</v>
      </c>
    </row>
    <row r="87" spans="1:10" x14ac:dyDescent="0.35">
      <c r="A87" t="s">
        <v>318</v>
      </c>
      <c r="B87" t="s">
        <v>108</v>
      </c>
      <c r="C87" t="s">
        <v>10</v>
      </c>
      <c r="D87">
        <v>24</v>
      </c>
      <c r="E87">
        <v>9876543715</v>
      </c>
      <c r="F87" t="s">
        <v>319</v>
      </c>
      <c r="G87" t="s">
        <v>77</v>
      </c>
      <c r="H87" s="1">
        <v>44978</v>
      </c>
      <c r="I87" t="str">
        <f>TEXT(Table14[[#This Row],[Enrollment_Date]],"mmm")</f>
        <v>Feb</v>
      </c>
      <c r="J87" t="str">
        <f>VLOOKUP(Table14[[#This Row],[Student_ID]],'time table'!C:D,2,0)</f>
        <v>S006</v>
      </c>
    </row>
    <row r="88" spans="1:10" x14ac:dyDescent="0.35">
      <c r="A88" t="s">
        <v>320</v>
      </c>
      <c r="B88" t="s">
        <v>79</v>
      </c>
      <c r="C88" t="s">
        <v>10</v>
      </c>
      <c r="D88">
        <v>22</v>
      </c>
      <c r="E88">
        <v>9876543716</v>
      </c>
      <c r="F88" t="s">
        <v>321</v>
      </c>
      <c r="G88" t="s">
        <v>77</v>
      </c>
      <c r="H88" s="1">
        <v>44979</v>
      </c>
      <c r="I88" t="str">
        <f>TEXT(Table14[[#This Row],[Enrollment_Date]],"mmm")</f>
        <v>Feb</v>
      </c>
      <c r="J88" t="str">
        <f>VLOOKUP(Table14[[#This Row],[Student_ID]],'time table'!C:D,2,0)</f>
        <v>S006</v>
      </c>
    </row>
    <row r="89" spans="1:10" x14ac:dyDescent="0.35">
      <c r="A89" t="s">
        <v>322</v>
      </c>
      <c r="B89" t="s">
        <v>103</v>
      </c>
      <c r="C89" t="s">
        <v>10</v>
      </c>
      <c r="D89">
        <v>23</v>
      </c>
      <c r="E89">
        <v>9876543717</v>
      </c>
      <c r="F89" t="s">
        <v>323</v>
      </c>
      <c r="G89" t="s">
        <v>77</v>
      </c>
      <c r="H89" s="1">
        <v>44980</v>
      </c>
      <c r="I89" t="str">
        <f>TEXT(Table14[[#This Row],[Enrollment_Date]],"mmm")</f>
        <v>Feb</v>
      </c>
      <c r="J89" t="str">
        <f>VLOOKUP(Table14[[#This Row],[Student_ID]],'time table'!C:D,2,0)</f>
        <v>S006</v>
      </c>
    </row>
    <row r="90" spans="1:10" x14ac:dyDescent="0.35">
      <c r="A90" t="s">
        <v>324</v>
      </c>
      <c r="B90" t="s">
        <v>123</v>
      </c>
      <c r="C90" t="s">
        <v>10</v>
      </c>
      <c r="D90">
        <v>21</v>
      </c>
      <c r="E90">
        <v>9876543718</v>
      </c>
      <c r="F90" t="s">
        <v>325</v>
      </c>
      <c r="G90" t="s">
        <v>77</v>
      </c>
      <c r="H90" s="1">
        <v>44981</v>
      </c>
      <c r="I90" t="str">
        <f>TEXT(Table14[[#This Row],[Enrollment_Date]],"mmm")</f>
        <v>Feb</v>
      </c>
      <c r="J90" t="str">
        <f>VLOOKUP(Table14[[#This Row],[Student_ID]],'time table'!C:D,2,0)</f>
        <v>S006</v>
      </c>
    </row>
    <row r="91" spans="1:10" x14ac:dyDescent="0.35">
      <c r="A91" t="s">
        <v>326</v>
      </c>
      <c r="B91" t="s">
        <v>120</v>
      </c>
      <c r="C91" t="s">
        <v>21</v>
      </c>
      <c r="D91">
        <v>22</v>
      </c>
      <c r="E91">
        <v>9876543719</v>
      </c>
      <c r="F91" t="s">
        <v>327</v>
      </c>
      <c r="G91" t="s">
        <v>77</v>
      </c>
      <c r="H91" s="1">
        <v>44984</v>
      </c>
      <c r="I91" t="str">
        <f>TEXT(Table14[[#This Row],[Enrollment_Date]],"mmm")</f>
        <v>Feb</v>
      </c>
      <c r="J91" t="str">
        <f>VLOOKUP(Table14[[#This Row],[Student_ID]],'time table'!C:D,2,0)</f>
        <v>S006</v>
      </c>
    </row>
    <row r="92" spans="1:10" x14ac:dyDescent="0.35">
      <c r="A92" t="s">
        <v>328</v>
      </c>
      <c r="B92" t="s">
        <v>179</v>
      </c>
      <c r="C92" t="s">
        <v>10</v>
      </c>
      <c r="D92">
        <v>22</v>
      </c>
      <c r="E92">
        <v>9876543720</v>
      </c>
      <c r="F92" t="s">
        <v>329</v>
      </c>
      <c r="G92" t="s">
        <v>77</v>
      </c>
      <c r="H92" s="1">
        <v>44985</v>
      </c>
      <c r="I92" t="str">
        <f>TEXT(Table14[[#This Row],[Enrollment_Date]],"mmm")</f>
        <v>Feb</v>
      </c>
      <c r="J92" t="str">
        <f>VLOOKUP(Table14[[#This Row],[Student_ID]],'time table'!C:D,2,0)</f>
        <v>S006</v>
      </c>
    </row>
    <row r="93" spans="1:10" x14ac:dyDescent="0.35">
      <c r="A93" t="s">
        <v>100</v>
      </c>
      <c r="B93" t="s">
        <v>45</v>
      </c>
      <c r="C93" t="s">
        <v>21</v>
      </c>
      <c r="D93">
        <v>21</v>
      </c>
      <c r="E93">
        <v>9876543204</v>
      </c>
      <c r="F93" t="s">
        <v>101</v>
      </c>
      <c r="G93" t="s">
        <v>77</v>
      </c>
      <c r="H93" s="1">
        <v>44931</v>
      </c>
      <c r="I93" t="str">
        <f>TEXT(Table14[[#This Row],[Enrollment_Date]],"mmm")</f>
        <v>Jan</v>
      </c>
      <c r="J93" t="str">
        <f>VLOOKUP(Table14[[#This Row],[Student_ID]],'time table'!C:D,2,0)</f>
        <v>S006</v>
      </c>
    </row>
    <row r="94" spans="1:10" x14ac:dyDescent="0.35">
      <c r="A94" t="s">
        <v>102</v>
      </c>
      <c r="B94" t="s">
        <v>103</v>
      </c>
      <c r="C94" t="s">
        <v>10</v>
      </c>
      <c r="D94">
        <v>25</v>
      </c>
      <c r="E94">
        <v>9876543205</v>
      </c>
      <c r="F94" t="s">
        <v>104</v>
      </c>
      <c r="G94" t="s">
        <v>77</v>
      </c>
      <c r="H94" s="1">
        <v>44932</v>
      </c>
      <c r="I94" t="str">
        <f>TEXT(Table14[[#This Row],[Enrollment_Date]],"mmm")</f>
        <v>Jan</v>
      </c>
      <c r="J94" t="str">
        <f>VLOOKUP(Table14[[#This Row],[Student_ID]],'time table'!C:D,2,0)</f>
        <v>S006</v>
      </c>
    </row>
    <row r="95" spans="1:10" x14ac:dyDescent="0.35">
      <c r="A95" t="s">
        <v>105</v>
      </c>
      <c r="B95" t="s">
        <v>39</v>
      </c>
      <c r="C95" t="s">
        <v>21</v>
      </c>
      <c r="D95">
        <v>22</v>
      </c>
      <c r="E95">
        <v>9876543206</v>
      </c>
      <c r="F95" t="s">
        <v>106</v>
      </c>
      <c r="G95" t="s">
        <v>77</v>
      </c>
      <c r="H95" s="1">
        <v>44935</v>
      </c>
      <c r="I95" t="str">
        <f>TEXT(Table14[[#This Row],[Enrollment_Date]],"mmm")</f>
        <v>Jan</v>
      </c>
      <c r="J95" t="str">
        <f>VLOOKUP(Table14[[#This Row],[Student_ID]],'time table'!C:D,2,0)</f>
        <v>S006</v>
      </c>
    </row>
    <row r="96" spans="1:10" x14ac:dyDescent="0.35">
      <c r="A96" t="s">
        <v>107</v>
      </c>
      <c r="B96" t="s">
        <v>108</v>
      </c>
      <c r="C96" t="s">
        <v>10</v>
      </c>
      <c r="D96">
        <v>23</v>
      </c>
      <c r="E96">
        <v>9876543207</v>
      </c>
      <c r="F96" t="s">
        <v>109</v>
      </c>
      <c r="G96" t="s">
        <v>77</v>
      </c>
      <c r="H96" s="1">
        <v>44936</v>
      </c>
      <c r="I96" t="str">
        <f>TEXT(Table14[[#This Row],[Enrollment_Date]],"mmm")</f>
        <v>Jan</v>
      </c>
      <c r="J96" t="str">
        <f>VLOOKUP(Table14[[#This Row],[Student_ID]],'time table'!C:D,2,0)</f>
        <v>S006</v>
      </c>
    </row>
    <row r="97" spans="1:10" x14ac:dyDescent="0.35">
      <c r="A97" t="s">
        <v>110</v>
      </c>
      <c r="B97" t="s">
        <v>111</v>
      </c>
      <c r="C97" t="s">
        <v>21</v>
      </c>
      <c r="D97">
        <v>24</v>
      </c>
      <c r="E97">
        <v>9876543208</v>
      </c>
      <c r="F97" t="s">
        <v>112</v>
      </c>
      <c r="G97" t="s">
        <v>77</v>
      </c>
      <c r="H97" s="1">
        <v>44937</v>
      </c>
      <c r="I97" t="str">
        <f>TEXT(Table14[[#This Row],[Enrollment_Date]],"mmm")</f>
        <v>Jan</v>
      </c>
      <c r="J97" t="str">
        <f>VLOOKUP(Table14[[#This Row],[Student_ID]],'time table'!C:D,2,0)</f>
        <v>S006</v>
      </c>
    </row>
    <row r="98" spans="1:10" x14ac:dyDescent="0.35">
      <c r="A98" t="s">
        <v>113</v>
      </c>
      <c r="B98" t="s">
        <v>114</v>
      </c>
      <c r="C98" t="s">
        <v>10</v>
      </c>
      <c r="D98">
        <v>22</v>
      </c>
      <c r="E98">
        <v>9876543209</v>
      </c>
      <c r="F98" t="s">
        <v>115</v>
      </c>
      <c r="G98" t="s">
        <v>77</v>
      </c>
      <c r="H98" s="1">
        <v>44938</v>
      </c>
      <c r="I98" t="str">
        <f>TEXT(Table14[[#This Row],[Enrollment_Date]],"mmm")</f>
        <v>Jan</v>
      </c>
      <c r="J98" t="str">
        <f>VLOOKUP(Table14[[#This Row],[Student_ID]],'time table'!C:D,2,0)</f>
        <v>S006</v>
      </c>
    </row>
    <row r="99" spans="1:10" x14ac:dyDescent="0.35">
      <c r="A99" t="s">
        <v>330</v>
      </c>
      <c r="B99" t="s">
        <v>114</v>
      </c>
      <c r="C99" t="s">
        <v>10</v>
      </c>
      <c r="D99">
        <v>22</v>
      </c>
      <c r="E99">
        <v>9876543601</v>
      </c>
      <c r="F99" t="s">
        <v>252</v>
      </c>
      <c r="G99" t="s">
        <v>118</v>
      </c>
      <c r="H99" s="1">
        <v>44958</v>
      </c>
      <c r="I99" t="str">
        <f>TEXT(Table14[[#This Row],[Enrollment_Date]],"mmm")</f>
        <v>Feb</v>
      </c>
      <c r="J99" t="str">
        <f>VLOOKUP(Table14[[#This Row],[Student_ID]],'time table'!C:D,2,0)</f>
        <v>S005</v>
      </c>
    </row>
    <row r="100" spans="1:10" x14ac:dyDescent="0.35">
      <c r="A100" t="s">
        <v>331</v>
      </c>
      <c r="B100" t="s">
        <v>95</v>
      </c>
      <c r="C100" t="s">
        <v>21</v>
      </c>
      <c r="D100">
        <v>21</v>
      </c>
      <c r="E100">
        <v>9876543602</v>
      </c>
      <c r="F100" t="s">
        <v>254</v>
      </c>
      <c r="G100" t="s">
        <v>118</v>
      </c>
      <c r="H100" s="1">
        <v>44959</v>
      </c>
      <c r="I100" t="str">
        <f>TEXT(Table14[[#This Row],[Enrollment_Date]],"mmm")</f>
        <v>Feb</v>
      </c>
      <c r="J100" t="str">
        <f>VLOOKUP(Table14[[#This Row],[Student_ID]],'time table'!C:D,2,0)</f>
        <v>S005</v>
      </c>
    </row>
    <row r="101" spans="1:10" x14ac:dyDescent="0.35">
      <c r="A101" t="s">
        <v>332</v>
      </c>
      <c r="B101" t="s">
        <v>85</v>
      </c>
      <c r="C101" t="s">
        <v>10</v>
      </c>
      <c r="D101">
        <v>24</v>
      </c>
      <c r="E101">
        <v>9876543603</v>
      </c>
      <c r="F101" t="s">
        <v>256</v>
      </c>
      <c r="G101" t="s">
        <v>118</v>
      </c>
      <c r="H101" s="1">
        <v>44960</v>
      </c>
      <c r="I101" t="str">
        <f>TEXT(Table14[[#This Row],[Enrollment_Date]],"mmm")</f>
        <v>Feb</v>
      </c>
      <c r="J101" t="str">
        <f>VLOOKUP(Table14[[#This Row],[Student_ID]],'time table'!C:D,2,0)</f>
        <v>S005</v>
      </c>
    </row>
    <row r="102" spans="1:10" x14ac:dyDescent="0.35">
      <c r="A102" t="s">
        <v>333</v>
      </c>
      <c r="B102" t="s">
        <v>179</v>
      </c>
      <c r="C102" t="s">
        <v>10</v>
      </c>
      <c r="D102">
        <v>23</v>
      </c>
      <c r="E102">
        <v>9876543604</v>
      </c>
      <c r="F102" t="s">
        <v>258</v>
      </c>
      <c r="G102" t="s">
        <v>118</v>
      </c>
      <c r="H102" s="1">
        <v>44963</v>
      </c>
      <c r="I102" t="str">
        <f>TEXT(Table14[[#This Row],[Enrollment_Date]],"mmm")</f>
        <v>Feb</v>
      </c>
      <c r="J102" t="str">
        <f>VLOOKUP(Table14[[#This Row],[Student_ID]],'time table'!C:D,2,0)</f>
        <v>S005</v>
      </c>
    </row>
    <row r="103" spans="1:10" x14ac:dyDescent="0.35">
      <c r="A103" t="s">
        <v>334</v>
      </c>
      <c r="B103" t="s">
        <v>45</v>
      </c>
      <c r="C103" t="s">
        <v>21</v>
      </c>
      <c r="D103">
        <v>22</v>
      </c>
      <c r="E103">
        <v>9876543605</v>
      </c>
      <c r="F103" t="s">
        <v>260</v>
      </c>
      <c r="G103" t="s">
        <v>118</v>
      </c>
      <c r="H103" s="1">
        <v>44964</v>
      </c>
      <c r="I103" t="str">
        <f>TEXT(Table14[[#This Row],[Enrollment_Date]],"mmm")</f>
        <v>Feb</v>
      </c>
      <c r="J103" t="str">
        <f>VLOOKUP(Table14[[#This Row],[Student_ID]],'time table'!C:D,2,0)</f>
        <v>S005</v>
      </c>
    </row>
    <row r="104" spans="1:10" x14ac:dyDescent="0.35">
      <c r="A104" t="s">
        <v>335</v>
      </c>
      <c r="B104" t="s">
        <v>152</v>
      </c>
      <c r="C104" t="s">
        <v>10</v>
      </c>
      <c r="D104">
        <v>23</v>
      </c>
      <c r="E104">
        <v>9876543606</v>
      </c>
      <c r="F104" t="s">
        <v>262</v>
      </c>
      <c r="G104" t="s">
        <v>118</v>
      </c>
      <c r="H104" s="1">
        <v>44965</v>
      </c>
      <c r="I104" t="str">
        <f>TEXT(Table14[[#This Row],[Enrollment_Date]],"mmm")</f>
        <v>Feb</v>
      </c>
      <c r="J104" t="str">
        <f>VLOOKUP(Table14[[#This Row],[Student_ID]],'time table'!C:D,2,0)</f>
        <v>S005</v>
      </c>
    </row>
    <row r="105" spans="1:10" x14ac:dyDescent="0.35">
      <c r="A105" t="s">
        <v>336</v>
      </c>
      <c r="B105" t="s">
        <v>130</v>
      </c>
      <c r="C105" t="s">
        <v>21</v>
      </c>
      <c r="D105">
        <v>24</v>
      </c>
      <c r="E105">
        <v>9876543607</v>
      </c>
      <c r="F105" t="s">
        <v>264</v>
      </c>
      <c r="G105" t="s">
        <v>118</v>
      </c>
      <c r="H105" s="1">
        <v>44966</v>
      </c>
      <c r="I105" t="str">
        <f>TEXT(Table14[[#This Row],[Enrollment_Date]],"mmm")</f>
        <v>Feb</v>
      </c>
      <c r="J105" t="str">
        <f>VLOOKUP(Table14[[#This Row],[Student_ID]],'time table'!C:D,2,0)</f>
        <v>S005</v>
      </c>
    </row>
    <row r="106" spans="1:10" x14ac:dyDescent="0.35">
      <c r="A106" t="s">
        <v>337</v>
      </c>
      <c r="B106" t="s">
        <v>111</v>
      </c>
      <c r="C106" t="s">
        <v>21</v>
      </c>
      <c r="D106">
        <v>21</v>
      </c>
      <c r="E106">
        <v>9876543608</v>
      </c>
      <c r="F106" t="s">
        <v>266</v>
      </c>
      <c r="G106" t="s">
        <v>118</v>
      </c>
      <c r="H106" s="1">
        <v>44967</v>
      </c>
      <c r="I106" t="str">
        <f>TEXT(Table14[[#This Row],[Enrollment_Date]],"mmm")</f>
        <v>Feb</v>
      </c>
      <c r="J106" t="str">
        <f>VLOOKUP(Table14[[#This Row],[Student_ID]],'time table'!C:D,2,0)</f>
        <v>S005</v>
      </c>
    </row>
    <row r="107" spans="1:10" x14ac:dyDescent="0.35">
      <c r="A107" t="s">
        <v>338</v>
      </c>
      <c r="B107" t="s">
        <v>144</v>
      </c>
      <c r="C107" t="s">
        <v>10</v>
      </c>
      <c r="D107">
        <v>22</v>
      </c>
      <c r="E107">
        <v>9876543609</v>
      </c>
      <c r="F107" t="s">
        <v>268</v>
      </c>
      <c r="G107" t="s">
        <v>118</v>
      </c>
      <c r="H107" s="1">
        <v>44970</v>
      </c>
      <c r="I107" t="str">
        <f>TEXT(Table14[[#This Row],[Enrollment_Date]],"mmm")</f>
        <v>Feb</v>
      </c>
      <c r="J107" t="str">
        <f>VLOOKUP(Table14[[#This Row],[Student_ID]],'time table'!C:D,2,0)</f>
        <v>S005</v>
      </c>
    </row>
    <row r="108" spans="1:10" x14ac:dyDescent="0.35">
      <c r="A108" t="s">
        <v>339</v>
      </c>
      <c r="B108" t="s">
        <v>48</v>
      </c>
      <c r="C108" t="s">
        <v>21</v>
      </c>
      <c r="D108">
        <v>23</v>
      </c>
      <c r="E108">
        <v>9876543610</v>
      </c>
      <c r="F108" t="s">
        <v>270</v>
      </c>
      <c r="G108" t="s">
        <v>118</v>
      </c>
      <c r="H108" s="1">
        <v>44971</v>
      </c>
      <c r="I108" t="str">
        <f>TEXT(Table14[[#This Row],[Enrollment_Date]],"mmm")</f>
        <v>Feb</v>
      </c>
      <c r="J108" t="str">
        <f>VLOOKUP(Table14[[#This Row],[Student_ID]],'time table'!C:D,2,0)</f>
        <v>S005</v>
      </c>
    </row>
    <row r="109" spans="1:10" x14ac:dyDescent="0.35">
      <c r="A109" t="s">
        <v>340</v>
      </c>
      <c r="B109" t="s">
        <v>42</v>
      </c>
      <c r="C109" t="s">
        <v>10</v>
      </c>
      <c r="D109">
        <v>25</v>
      </c>
      <c r="E109">
        <v>9876543611</v>
      </c>
      <c r="F109" t="s">
        <v>272</v>
      </c>
      <c r="G109" t="s">
        <v>118</v>
      </c>
      <c r="H109" s="1">
        <v>44972</v>
      </c>
      <c r="I109" t="str">
        <f>TEXT(Table14[[#This Row],[Enrollment_Date]],"mmm")</f>
        <v>Feb</v>
      </c>
      <c r="J109" t="str">
        <f>VLOOKUP(Table14[[#This Row],[Student_ID]],'time table'!C:D,2,0)</f>
        <v>S005</v>
      </c>
    </row>
    <row r="110" spans="1:10" x14ac:dyDescent="0.35">
      <c r="A110" t="s">
        <v>341</v>
      </c>
      <c r="B110" t="s">
        <v>36</v>
      </c>
      <c r="C110" t="s">
        <v>10</v>
      </c>
      <c r="D110">
        <v>24</v>
      </c>
      <c r="E110">
        <v>9876543612</v>
      </c>
      <c r="F110" t="s">
        <v>274</v>
      </c>
      <c r="G110" t="s">
        <v>118</v>
      </c>
      <c r="H110" s="1">
        <v>44973</v>
      </c>
      <c r="I110" t="str">
        <f>TEXT(Table14[[#This Row],[Enrollment_Date]],"mmm")</f>
        <v>Feb</v>
      </c>
      <c r="J110" t="str">
        <f>VLOOKUP(Table14[[#This Row],[Student_ID]],'time table'!C:D,2,0)</f>
        <v>S005</v>
      </c>
    </row>
    <row r="111" spans="1:10" x14ac:dyDescent="0.35">
      <c r="A111" t="s">
        <v>342</v>
      </c>
      <c r="B111" t="s">
        <v>149</v>
      </c>
      <c r="C111" t="s">
        <v>21</v>
      </c>
      <c r="D111">
        <v>22</v>
      </c>
      <c r="E111">
        <v>9876543613</v>
      </c>
      <c r="F111" t="s">
        <v>276</v>
      </c>
      <c r="G111" t="s">
        <v>118</v>
      </c>
      <c r="H111" s="1">
        <v>44974</v>
      </c>
      <c r="I111" t="str">
        <f>TEXT(Table14[[#This Row],[Enrollment_Date]],"mmm")</f>
        <v>Feb</v>
      </c>
      <c r="J111" t="str">
        <f>VLOOKUP(Table14[[#This Row],[Student_ID]],'time table'!C:D,2,0)</f>
        <v>S005</v>
      </c>
    </row>
    <row r="112" spans="1:10" x14ac:dyDescent="0.35">
      <c r="A112" t="s">
        <v>343</v>
      </c>
      <c r="B112" t="s">
        <v>75</v>
      </c>
      <c r="C112" t="s">
        <v>10</v>
      </c>
      <c r="D112">
        <v>23</v>
      </c>
      <c r="E112">
        <v>9876543614</v>
      </c>
      <c r="F112" t="s">
        <v>278</v>
      </c>
      <c r="G112" t="s">
        <v>118</v>
      </c>
      <c r="H112" s="1">
        <v>44977</v>
      </c>
      <c r="I112" t="str">
        <f>TEXT(Table14[[#This Row],[Enrollment_Date]],"mmm")</f>
        <v>Feb</v>
      </c>
      <c r="J112" t="str">
        <f>VLOOKUP(Table14[[#This Row],[Student_ID]],'time table'!C:D,2,0)</f>
        <v>S005</v>
      </c>
    </row>
    <row r="113" spans="1:10" x14ac:dyDescent="0.35">
      <c r="A113" t="s">
        <v>344</v>
      </c>
      <c r="B113" t="s">
        <v>108</v>
      </c>
      <c r="C113" t="s">
        <v>10</v>
      </c>
      <c r="D113">
        <v>24</v>
      </c>
      <c r="E113">
        <v>9876543615</v>
      </c>
      <c r="F113" t="s">
        <v>280</v>
      </c>
      <c r="G113" t="s">
        <v>118</v>
      </c>
      <c r="H113" s="1">
        <v>44978</v>
      </c>
      <c r="I113" t="str">
        <f>TEXT(Table14[[#This Row],[Enrollment_Date]],"mmm")</f>
        <v>Feb</v>
      </c>
      <c r="J113" t="str">
        <f>VLOOKUP(Table14[[#This Row],[Student_ID]],'time table'!C:D,2,0)</f>
        <v>S005</v>
      </c>
    </row>
    <row r="114" spans="1:10" x14ac:dyDescent="0.35">
      <c r="A114" t="s">
        <v>345</v>
      </c>
      <c r="B114" t="s">
        <v>79</v>
      </c>
      <c r="C114" t="s">
        <v>10</v>
      </c>
      <c r="D114">
        <v>22</v>
      </c>
      <c r="E114">
        <v>9876543616</v>
      </c>
      <c r="F114" t="s">
        <v>282</v>
      </c>
      <c r="G114" t="s">
        <v>118</v>
      </c>
      <c r="H114" s="1">
        <v>44979</v>
      </c>
      <c r="I114" t="str">
        <f>TEXT(Table14[[#This Row],[Enrollment_Date]],"mmm")</f>
        <v>Feb</v>
      </c>
      <c r="J114" t="str">
        <f>VLOOKUP(Table14[[#This Row],[Student_ID]],'time table'!C:D,2,0)</f>
        <v>S005</v>
      </c>
    </row>
    <row r="115" spans="1:10" x14ac:dyDescent="0.35">
      <c r="A115" t="s">
        <v>346</v>
      </c>
      <c r="B115" t="s">
        <v>103</v>
      </c>
      <c r="C115" t="s">
        <v>10</v>
      </c>
      <c r="D115">
        <v>23</v>
      </c>
      <c r="E115">
        <v>9876543617</v>
      </c>
      <c r="F115" t="s">
        <v>284</v>
      </c>
      <c r="G115" t="s">
        <v>118</v>
      </c>
      <c r="H115" s="1">
        <v>44980</v>
      </c>
      <c r="I115" t="str">
        <f>TEXT(Table14[[#This Row],[Enrollment_Date]],"mmm")</f>
        <v>Feb</v>
      </c>
      <c r="J115" t="str">
        <f>VLOOKUP(Table14[[#This Row],[Student_ID]],'time table'!C:D,2,0)</f>
        <v>S005</v>
      </c>
    </row>
    <row r="116" spans="1:10" x14ac:dyDescent="0.35">
      <c r="A116" t="s">
        <v>347</v>
      </c>
      <c r="B116" t="s">
        <v>123</v>
      </c>
      <c r="C116" t="s">
        <v>10</v>
      </c>
      <c r="D116">
        <v>21</v>
      </c>
      <c r="E116">
        <v>9876543618</v>
      </c>
      <c r="F116" t="s">
        <v>286</v>
      </c>
      <c r="G116" t="s">
        <v>118</v>
      </c>
      <c r="H116" s="1">
        <v>44981</v>
      </c>
      <c r="I116" t="str">
        <f>TEXT(Table14[[#This Row],[Enrollment_Date]],"mmm")</f>
        <v>Feb</v>
      </c>
      <c r="J116" t="str">
        <f>VLOOKUP(Table14[[#This Row],[Student_ID]],'time table'!C:D,2,0)</f>
        <v>S005</v>
      </c>
    </row>
    <row r="117" spans="1:10" x14ac:dyDescent="0.35">
      <c r="A117" t="s">
        <v>348</v>
      </c>
      <c r="B117" t="s">
        <v>120</v>
      </c>
      <c r="C117" t="s">
        <v>21</v>
      </c>
      <c r="D117">
        <v>22</v>
      </c>
      <c r="E117">
        <v>9876543619</v>
      </c>
      <c r="F117" t="s">
        <v>288</v>
      </c>
      <c r="G117" t="s">
        <v>118</v>
      </c>
      <c r="H117" s="1">
        <v>44984</v>
      </c>
      <c r="I117" t="str">
        <f>TEXT(Table14[[#This Row],[Enrollment_Date]],"mmm")</f>
        <v>Feb</v>
      </c>
      <c r="J117" t="str">
        <f>VLOOKUP(Table14[[#This Row],[Student_ID]],'time table'!C:D,2,0)</f>
        <v>S005</v>
      </c>
    </row>
    <row r="118" spans="1:10" x14ac:dyDescent="0.35">
      <c r="A118" t="s">
        <v>172</v>
      </c>
      <c r="B118" t="s">
        <v>79</v>
      </c>
      <c r="C118" t="s">
        <v>10</v>
      </c>
      <c r="D118">
        <v>22</v>
      </c>
      <c r="E118">
        <v>9876543401</v>
      </c>
      <c r="F118" t="s">
        <v>117</v>
      </c>
      <c r="G118" t="s">
        <v>173</v>
      </c>
      <c r="H118" s="1">
        <v>44928</v>
      </c>
      <c r="I118" t="str">
        <f>TEXT(Table14[[#This Row],[Enrollment_Date]],"mmm")</f>
        <v>Jan</v>
      </c>
      <c r="J118" t="str">
        <f>VLOOKUP(Table14[[#This Row],[Student_ID]],'time table'!C:D,2,0)</f>
        <v>S005</v>
      </c>
    </row>
    <row r="119" spans="1:10" x14ac:dyDescent="0.35">
      <c r="A119" t="s">
        <v>174</v>
      </c>
      <c r="B119" t="s">
        <v>133</v>
      </c>
      <c r="C119" t="s">
        <v>10</v>
      </c>
      <c r="D119">
        <v>22</v>
      </c>
      <c r="E119">
        <v>9876543410</v>
      </c>
      <c r="F119" t="s">
        <v>175</v>
      </c>
      <c r="G119" t="s">
        <v>173</v>
      </c>
      <c r="H119" s="1">
        <v>44939</v>
      </c>
      <c r="I119" t="str">
        <f>TEXT(Table14[[#This Row],[Enrollment_Date]],"mmm")</f>
        <v>Jan</v>
      </c>
      <c r="J119" t="str">
        <f>VLOOKUP(Table14[[#This Row],[Student_ID]],'time table'!C:D,2,0)</f>
        <v>S005</v>
      </c>
    </row>
    <row r="120" spans="1:10" x14ac:dyDescent="0.35">
      <c r="A120" t="s">
        <v>176</v>
      </c>
      <c r="B120" t="s">
        <v>130</v>
      </c>
      <c r="C120" t="s">
        <v>21</v>
      </c>
      <c r="D120">
        <v>23</v>
      </c>
      <c r="E120">
        <v>9876543411</v>
      </c>
      <c r="F120" t="s">
        <v>177</v>
      </c>
      <c r="G120" t="s">
        <v>173</v>
      </c>
      <c r="H120" s="1">
        <v>44942</v>
      </c>
      <c r="I120" t="str">
        <f>TEXT(Table14[[#This Row],[Enrollment_Date]],"mmm")</f>
        <v>Jan</v>
      </c>
      <c r="J120" t="str">
        <f>VLOOKUP(Table14[[#This Row],[Student_ID]],'time table'!C:D,2,0)</f>
        <v>S005</v>
      </c>
    </row>
    <row r="121" spans="1:10" x14ac:dyDescent="0.35">
      <c r="A121" t="s">
        <v>178</v>
      </c>
      <c r="B121" t="s">
        <v>179</v>
      </c>
      <c r="C121" t="s">
        <v>10</v>
      </c>
      <c r="D121">
        <v>24</v>
      </c>
      <c r="E121">
        <v>9876543412</v>
      </c>
      <c r="F121" t="s">
        <v>180</v>
      </c>
      <c r="G121" t="s">
        <v>173</v>
      </c>
      <c r="H121" s="1">
        <v>44943</v>
      </c>
      <c r="I121" t="str">
        <f>TEXT(Table14[[#This Row],[Enrollment_Date]],"mmm")</f>
        <v>Jan</v>
      </c>
      <c r="J121" t="str">
        <f>VLOOKUP(Table14[[#This Row],[Student_ID]],'time table'!C:D,2,0)</f>
        <v>S005</v>
      </c>
    </row>
    <row r="122" spans="1:10" x14ac:dyDescent="0.35">
      <c r="A122" t="s">
        <v>181</v>
      </c>
      <c r="B122" t="s">
        <v>138</v>
      </c>
      <c r="C122" t="s">
        <v>10</v>
      </c>
      <c r="D122">
        <v>23</v>
      </c>
      <c r="E122">
        <v>9876543413</v>
      </c>
      <c r="F122" t="s">
        <v>182</v>
      </c>
      <c r="G122" t="s">
        <v>173</v>
      </c>
      <c r="H122" s="1">
        <v>44944</v>
      </c>
      <c r="I122" t="str">
        <f>TEXT(Table14[[#This Row],[Enrollment_Date]],"mmm")</f>
        <v>Jan</v>
      </c>
      <c r="J122" t="str">
        <f>VLOOKUP(Table14[[#This Row],[Student_ID]],'time table'!C:D,2,0)</f>
        <v>S005</v>
      </c>
    </row>
    <row r="123" spans="1:10" x14ac:dyDescent="0.35">
      <c r="A123" t="s">
        <v>183</v>
      </c>
      <c r="B123" t="s">
        <v>184</v>
      </c>
      <c r="C123" t="s">
        <v>21</v>
      </c>
      <c r="D123">
        <v>22</v>
      </c>
      <c r="E123">
        <v>9876543414</v>
      </c>
      <c r="F123" t="s">
        <v>185</v>
      </c>
      <c r="G123" t="s">
        <v>173</v>
      </c>
      <c r="H123" s="1">
        <v>44945</v>
      </c>
      <c r="I123" t="str">
        <f>TEXT(Table14[[#This Row],[Enrollment_Date]],"mmm")</f>
        <v>Jan</v>
      </c>
      <c r="J123" t="str">
        <f>VLOOKUP(Table14[[#This Row],[Student_ID]],'time table'!C:D,2,0)</f>
        <v>S005</v>
      </c>
    </row>
    <row r="124" spans="1:10" x14ac:dyDescent="0.35">
      <c r="A124" t="s">
        <v>186</v>
      </c>
      <c r="B124" t="s">
        <v>36</v>
      </c>
      <c r="C124" t="s">
        <v>10</v>
      </c>
      <c r="D124">
        <v>21</v>
      </c>
      <c r="E124">
        <v>9876543415</v>
      </c>
      <c r="F124" t="s">
        <v>187</v>
      </c>
      <c r="G124" t="s">
        <v>173</v>
      </c>
      <c r="H124" s="1">
        <v>44946</v>
      </c>
      <c r="I124" t="str">
        <f>TEXT(Table14[[#This Row],[Enrollment_Date]],"mmm")</f>
        <v>Jan</v>
      </c>
      <c r="J124" t="str">
        <f>VLOOKUP(Table14[[#This Row],[Student_ID]],'time table'!C:D,2,0)</f>
        <v>S005</v>
      </c>
    </row>
    <row r="125" spans="1:10" x14ac:dyDescent="0.35">
      <c r="A125" t="s">
        <v>188</v>
      </c>
      <c r="B125" t="s">
        <v>141</v>
      </c>
      <c r="C125" t="s">
        <v>21</v>
      </c>
      <c r="D125">
        <v>22</v>
      </c>
      <c r="E125">
        <v>9876543416</v>
      </c>
      <c r="F125" t="s">
        <v>189</v>
      </c>
      <c r="G125" t="s">
        <v>173</v>
      </c>
      <c r="H125" s="1">
        <v>44949</v>
      </c>
      <c r="I125" t="str">
        <f>TEXT(Table14[[#This Row],[Enrollment_Date]],"mmm")</f>
        <v>Jan</v>
      </c>
      <c r="J125" t="str">
        <f>VLOOKUP(Table14[[#This Row],[Student_ID]],'time table'!C:D,2,0)</f>
        <v>S005</v>
      </c>
    </row>
    <row r="126" spans="1:10" x14ac:dyDescent="0.35">
      <c r="A126" t="s">
        <v>190</v>
      </c>
      <c r="B126" t="s">
        <v>144</v>
      </c>
      <c r="C126" t="s">
        <v>10</v>
      </c>
      <c r="D126">
        <v>24</v>
      </c>
      <c r="E126">
        <v>9876543417</v>
      </c>
      <c r="F126" t="s">
        <v>191</v>
      </c>
      <c r="G126" t="s">
        <v>173</v>
      </c>
      <c r="H126" s="1">
        <v>44950</v>
      </c>
      <c r="I126" t="str">
        <f>TEXT(Table14[[#This Row],[Enrollment_Date]],"mmm")</f>
        <v>Jan</v>
      </c>
      <c r="J126" t="str">
        <f>VLOOKUP(Table14[[#This Row],[Student_ID]],'time table'!C:D,2,0)</f>
        <v>S005</v>
      </c>
    </row>
    <row r="127" spans="1:10" x14ac:dyDescent="0.35">
      <c r="A127" t="s">
        <v>192</v>
      </c>
      <c r="B127" t="s">
        <v>48</v>
      </c>
      <c r="C127" t="s">
        <v>21</v>
      </c>
      <c r="D127">
        <v>23</v>
      </c>
      <c r="E127">
        <v>9876543418</v>
      </c>
      <c r="F127" t="s">
        <v>193</v>
      </c>
      <c r="G127" t="s">
        <v>173</v>
      </c>
      <c r="H127" s="1">
        <v>44951</v>
      </c>
      <c r="I127" t="str">
        <f>TEXT(Table14[[#This Row],[Enrollment_Date]],"mmm")</f>
        <v>Jan</v>
      </c>
      <c r="J127" t="str">
        <f>VLOOKUP(Table14[[#This Row],[Student_ID]],'time table'!C:D,2,0)</f>
        <v>S005</v>
      </c>
    </row>
    <row r="128" spans="1:10" x14ac:dyDescent="0.35">
      <c r="A128" t="s">
        <v>194</v>
      </c>
      <c r="B128" t="s">
        <v>75</v>
      </c>
      <c r="C128" t="s">
        <v>10</v>
      </c>
      <c r="D128">
        <v>22</v>
      </c>
      <c r="E128">
        <v>9876543419</v>
      </c>
      <c r="F128" t="s">
        <v>195</v>
      </c>
      <c r="G128" t="s">
        <v>173</v>
      </c>
      <c r="H128" s="1">
        <v>44953</v>
      </c>
      <c r="I128" t="str">
        <f>TEXT(Table14[[#This Row],[Enrollment_Date]],"mmm")</f>
        <v>Jan</v>
      </c>
      <c r="J128" t="str">
        <f>VLOOKUP(Table14[[#This Row],[Student_ID]],'time table'!C:D,2,0)</f>
        <v>S005</v>
      </c>
    </row>
    <row r="129" spans="1:10" x14ac:dyDescent="0.35">
      <c r="A129" t="s">
        <v>196</v>
      </c>
      <c r="B129" t="s">
        <v>39</v>
      </c>
      <c r="C129" t="s">
        <v>21</v>
      </c>
      <c r="D129">
        <v>21</v>
      </c>
      <c r="E129">
        <v>9876543402</v>
      </c>
      <c r="F129" t="s">
        <v>147</v>
      </c>
      <c r="G129" t="s">
        <v>173</v>
      </c>
      <c r="H129" s="1">
        <v>44929</v>
      </c>
      <c r="I129" t="str">
        <f>TEXT(Table14[[#This Row],[Enrollment_Date]],"mmm")</f>
        <v>Jan</v>
      </c>
      <c r="J129" t="str">
        <f>VLOOKUP(Table14[[#This Row],[Student_ID]],'time table'!C:D,2,0)</f>
        <v>S005</v>
      </c>
    </row>
    <row r="130" spans="1:10" x14ac:dyDescent="0.35">
      <c r="A130" t="s">
        <v>197</v>
      </c>
      <c r="B130" t="s">
        <v>123</v>
      </c>
      <c r="C130" t="s">
        <v>10</v>
      </c>
      <c r="D130">
        <v>21</v>
      </c>
      <c r="E130">
        <v>9876543420</v>
      </c>
      <c r="F130" t="s">
        <v>198</v>
      </c>
      <c r="G130" t="s">
        <v>173</v>
      </c>
      <c r="H130" s="1">
        <v>44956</v>
      </c>
      <c r="I130" t="str">
        <f>TEXT(Table14[[#This Row],[Enrollment_Date]],"mmm")</f>
        <v>Jan</v>
      </c>
      <c r="J130" t="str">
        <f>VLOOKUP(Table14[[#This Row],[Student_ID]],'time table'!C:D,2,0)</f>
        <v>S005</v>
      </c>
    </row>
    <row r="131" spans="1:10" x14ac:dyDescent="0.35">
      <c r="A131" t="s">
        <v>199</v>
      </c>
      <c r="B131" t="s">
        <v>120</v>
      </c>
      <c r="C131" t="s">
        <v>21</v>
      </c>
      <c r="D131">
        <v>23</v>
      </c>
      <c r="E131">
        <v>9876543421</v>
      </c>
      <c r="F131" t="s">
        <v>200</v>
      </c>
      <c r="G131" t="s">
        <v>173</v>
      </c>
      <c r="H131" s="1">
        <v>44957</v>
      </c>
      <c r="I131" t="str">
        <f>TEXT(Table14[[#This Row],[Enrollment_Date]],"mmm")</f>
        <v>Jan</v>
      </c>
      <c r="J131" t="str">
        <f>VLOOKUP(Table14[[#This Row],[Student_ID]],'time table'!C:D,2,0)</f>
        <v>S005</v>
      </c>
    </row>
    <row r="132" spans="1:10" x14ac:dyDescent="0.35">
      <c r="A132" t="s">
        <v>349</v>
      </c>
      <c r="B132" t="s">
        <v>114</v>
      </c>
      <c r="C132" t="s">
        <v>10</v>
      </c>
      <c r="D132">
        <v>22</v>
      </c>
      <c r="E132">
        <v>9876543901</v>
      </c>
      <c r="F132" t="s">
        <v>252</v>
      </c>
      <c r="G132" t="s">
        <v>173</v>
      </c>
      <c r="H132" s="1">
        <v>44958</v>
      </c>
      <c r="I132" t="str">
        <f>TEXT(Table14[[#This Row],[Enrollment_Date]],"mmm")</f>
        <v>Feb</v>
      </c>
      <c r="J132" t="str">
        <f>VLOOKUP(Table14[[#This Row],[Student_ID]],'time table'!C:D,2,0)</f>
        <v>S005</v>
      </c>
    </row>
    <row r="133" spans="1:10" x14ac:dyDescent="0.35">
      <c r="A133" t="s">
        <v>350</v>
      </c>
      <c r="B133" t="s">
        <v>95</v>
      </c>
      <c r="C133" t="s">
        <v>21</v>
      </c>
      <c r="D133">
        <v>21</v>
      </c>
      <c r="E133">
        <v>9876543902</v>
      </c>
      <c r="F133" t="s">
        <v>254</v>
      </c>
      <c r="G133" t="s">
        <v>173</v>
      </c>
      <c r="H133" s="1">
        <v>44959</v>
      </c>
      <c r="I133" t="str">
        <f>TEXT(Table14[[#This Row],[Enrollment_Date]],"mmm")</f>
        <v>Feb</v>
      </c>
      <c r="J133" t="str">
        <f>VLOOKUP(Table14[[#This Row],[Student_ID]],'time table'!C:D,2,0)</f>
        <v>S005</v>
      </c>
    </row>
    <row r="134" spans="1:10" x14ac:dyDescent="0.35">
      <c r="A134" t="s">
        <v>351</v>
      </c>
      <c r="B134" t="s">
        <v>85</v>
      </c>
      <c r="C134" t="s">
        <v>10</v>
      </c>
      <c r="D134">
        <v>24</v>
      </c>
      <c r="E134">
        <v>9876543903</v>
      </c>
      <c r="F134" t="s">
        <v>256</v>
      </c>
      <c r="G134" t="s">
        <v>173</v>
      </c>
      <c r="H134" s="1">
        <v>44960</v>
      </c>
      <c r="I134" t="str">
        <f>TEXT(Table14[[#This Row],[Enrollment_Date]],"mmm")</f>
        <v>Feb</v>
      </c>
      <c r="J134" t="str">
        <f>VLOOKUP(Table14[[#This Row],[Student_ID]],'time table'!C:D,2,0)</f>
        <v>S005</v>
      </c>
    </row>
    <row r="135" spans="1:10" x14ac:dyDescent="0.35">
      <c r="A135" t="s">
        <v>352</v>
      </c>
      <c r="B135" t="s">
        <v>179</v>
      </c>
      <c r="C135" t="s">
        <v>10</v>
      </c>
      <c r="D135">
        <v>23</v>
      </c>
      <c r="E135">
        <v>9876543904</v>
      </c>
      <c r="F135" t="s">
        <v>258</v>
      </c>
      <c r="G135" t="s">
        <v>173</v>
      </c>
      <c r="H135" s="1">
        <v>44963</v>
      </c>
      <c r="I135" t="str">
        <f>TEXT(Table14[[#This Row],[Enrollment_Date]],"mmm")</f>
        <v>Feb</v>
      </c>
      <c r="J135" t="str">
        <f>VLOOKUP(Table14[[#This Row],[Student_ID]],'time table'!C:D,2,0)</f>
        <v>S005</v>
      </c>
    </row>
    <row r="136" spans="1:10" x14ac:dyDescent="0.35">
      <c r="A136" t="s">
        <v>353</v>
      </c>
      <c r="B136" t="s">
        <v>45</v>
      </c>
      <c r="C136" t="s">
        <v>21</v>
      </c>
      <c r="D136">
        <v>22</v>
      </c>
      <c r="E136">
        <v>9876543905</v>
      </c>
      <c r="F136" t="s">
        <v>260</v>
      </c>
      <c r="G136" t="s">
        <v>173</v>
      </c>
      <c r="H136" s="1">
        <v>44964</v>
      </c>
      <c r="I136" t="str">
        <f>TEXT(Table14[[#This Row],[Enrollment_Date]],"mmm")</f>
        <v>Feb</v>
      </c>
      <c r="J136" t="str">
        <f>VLOOKUP(Table14[[#This Row],[Student_ID]],'time table'!C:D,2,0)</f>
        <v>S005</v>
      </c>
    </row>
    <row r="137" spans="1:10" x14ac:dyDescent="0.35">
      <c r="A137" t="s">
        <v>354</v>
      </c>
      <c r="B137" t="s">
        <v>152</v>
      </c>
      <c r="C137" t="s">
        <v>10</v>
      </c>
      <c r="D137">
        <v>23</v>
      </c>
      <c r="E137">
        <v>9876543906</v>
      </c>
      <c r="F137" t="s">
        <v>262</v>
      </c>
      <c r="G137" t="s">
        <v>173</v>
      </c>
      <c r="H137" s="1">
        <v>44965</v>
      </c>
      <c r="I137" t="str">
        <f>TEXT(Table14[[#This Row],[Enrollment_Date]],"mmm")</f>
        <v>Feb</v>
      </c>
      <c r="J137" t="str">
        <f>VLOOKUP(Table14[[#This Row],[Student_ID]],'time table'!C:D,2,0)</f>
        <v>S005</v>
      </c>
    </row>
    <row r="138" spans="1:10" x14ac:dyDescent="0.35">
      <c r="A138" t="s">
        <v>355</v>
      </c>
      <c r="B138" t="s">
        <v>130</v>
      </c>
      <c r="C138" t="s">
        <v>21</v>
      </c>
      <c r="D138">
        <v>24</v>
      </c>
      <c r="E138">
        <v>9876543907</v>
      </c>
      <c r="F138" t="s">
        <v>264</v>
      </c>
      <c r="G138" t="s">
        <v>173</v>
      </c>
      <c r="H138" s="1">
        <v>44966</v>
      </c>
      <c r="I138" t="str">
        <f>TEXT(Table14[[#This Row],[Enrollment_Date]],"mmm")</f>
        <v>Feb</v>
      </c>
      <c r="J138" t="str">
        <f>VLOOKUP(Table14[[#This Row],[Student_ID]],'time table'!C:D,2,0)</f>
        <v>S005</v>
      </c>
    </row>
    <row r="139" spans="1:10" x14ac:dyDescent="0.35">
      <c r="A139" t="s">
        <v>356</v>
      </c>
      <c r="B139" t="s">
        <v>111</v>
      </c>
      <c r="C139" t="s">
        <v>21</v>
      </c>
      <c r="D139">
        <v>21</v>
      </c>
      <c r="E139">
        <v>9876543908</v>
      </c>
      <c r="F139" t="s">
        <v>266</v>
      </c>
      <c r="G139" t="s">
        <v>173</v>
      </c>
      <c r="H139" s="1">
        <v>44967</v>
      </c>
      <c r="I139" t="str">
        <f>TEXT(Table14[[#This Row],[Enrollment_Date]],"mmm")</f>
        <v>Feb</v>
      </c>
      <c r="J139" t="str">
        <f>VLOOKUP(Table14[[#This Row],[Student_ID]],'time table'!C:D,2,0)</f>
        <v>S005</v>
      </c>
    </row>
    <row r="140" spans="1:10" x14ac:dyDescent="0.35">
      <c r="A140" t="s">
        <v>201</v>
      </c>
      <c r="B140" t="s">
        <v>114</v>
      </c>
      <c r="C140" t="s">
        <v>10</v>
      </c>
      <c r="D140">
        <v>23</v>
      </c>
      <c r="E140">
        <v>9876543403</v>
      </c>
      <c r="F140" t="s">
        <v>155</v>
      </c>
      <c r="G140" t="s">
        <v>173</v>
      </c>
      <c r="H140" s="1">
        <v>44930</v>
      </c>
      <c r="I140" t="str">
        <f>TEXT(Table14[[#This Row],[Enrollment_Date]],"mmm")</f>
        <v>Jan</v>
      </c>
      <c r="J140" t="str">
        <f>VLOOKUP(Table14[[#This Row],[Student_ID]],'time table'!C:D,2,0)</f>
        <v>S005</v>
      </c>
    </row>
    <row r="141" spans="1:10" x14ac:dyDescent="0.35">
      <c r="A141" t="s">
        <v>357</v>
      </c>
      <c r="B141" t="s">
        <v>144</v>
      </c>
      <c r="C141" t="s">
        <v>10</v>
      </c>
      <c r="D141">
        <v>22</v>
      </c>
      <c r="E141">
        <v>9876543909</v>
      </c>
      <c r="F141" t="s">
        <v>268</v>
      </c>
      <c r="G141" t="s">
        <v>173</v>
      </c>
      <c r="H141" s="1">
        <v>44970</v>
      </c>
      <c r="I141" t="str">
        <f>TEXT(Table14[[#This Row],[Enrollment_Date]],"mmm")</f>
        <v>Feb</v>
      </c>
      <c r="J141" t="str">
        <f>VLOOKUP(Table14[[#This Row],[Student_ID]],'time table'!C:D,2,0)</f>
        <v>S005</v>
      </c>
    </row>
    <row r="142" spans="1:10" x14ac:dyDescent="0.35">
      <c r="A142" t="s">
        <v>358</v>
      </c>
      <c r="B142" t="s">
        <v>48</v>
      </c>
      <c r="C142" t="s">
        <v>21</v>
      </c>
      <c r="D142">
        <v>23</v>
      </c>
      <c r="E142">
        <v>9876543910</v>
      </c>
      <c r="F142" t="s">
        <v>270</v>
      </c>
      <c r="G142" t="s">
        <v>173</v>
      </c>
      <c r="H142" s="1">
        <v>44971</v>
      </c>
      <c r="I142" t="str">
        <f>TEXT(Table14[[#This Row],[Enrollment_Date]],"mmm")</f>
        <v>Feb</v>
      </c>
      <c r="J142" t="str">
        <f>VLOOKUP(Table14[[#This Row],[Student_ID]],'time table'!C:D,2,0)</f>
        <v>S005</v>
      </c>
    </row>
    <row r="143" spans="1:10" x14ac:dyDescent="0.35">
      <c r="A143" t="s">
        <v>359</v>
      </c>
      <c r="B143" t="s">
        <v>42</v>
      </c>
      <c r="C143" t="s">
        <v>10</v>
      </c>
      <c r="D143">
        <v>25</v>
      </c>
      <c r="E143">
        <v>9876543911</v>
      </c>
      <c r="F143" t="s">
        <v>272</v>
      </c>
      <c r="G143" t="s">
        <v>173</v>
      </c>
      <c r="H143" s="1">
        <v>44972</v>
      </c>
      <c r="I143" t="str">
        <f>TEXT(Table14[[#This Row],[Enrollment_Date]],"mmm")</f>
        <v>Feb</v>
      </c>
      <c r="J143" t="str">
        <f>VLOOKUP(Table14[[#This Row],[Student_ID]],'time table'!C:D,2,0)</f>
        <v>S005</v>
      </c>
    </row>
    <row r="144" spans="1:10" x14ac:dyDescent="0.35">
      <c r="A144" t="s">
        <v>360</v>
      </c>
      <c r="B144" t="s">
        <v>36</v>
      </c>
      <c r="C144" t="s">
        <v>10</v>
      </c>
      <c r="D144">
        <v>24</v>
      </c>
      <c r="E144">
        <v>9876543912</v>
      </c>
      <c r="F144" t="s">
        <v>274</v>
      </c>
      <c r="G144" t="s">
        <v>173</v>
      </c>
      <c r="H144" s="1">
        <v>44973</v>
      </c>
      <c r="I144" t="str">
        <f>TEXT(Table14[[#This Row],[Enrollment_Date]],"mmm")</f>
        <v>Feb</v>
      </c>
      <c r="J144" t="str">
        <f>VLOOKUP(Table14[[#This Row],[Student_ID]],'time table'!C:D,2,0)</f>
        <v>S005</v>
      </c>
    </row>
    <row r="145" spans="1:10" x14ac:dyDescent="0.35">
      <c r="A145" t="s">
        <v>361</v>
      </c>
      <c r="B145" t="s">
        <v>149</v>
      </c>
      <c r="C145" t="s">
        <v>21</v>
      </c>
      <c r="D145">
        <v>22</v>
      </c>
      <c r="E145">
        <v>9876543913</v>
      </c>
      <c r="F145" t="s">
        <v>276</v>
      </c>
      <c r="G145" t="s">
        <v>173</v>
      </c>
      <c r="H145" s="1">
        <v>44974</v>
      </c>
      <c r="I145" t="str">
        <f>TEXT(Table14[[#This Row],[Enrollment_Date]],"mmm")</f>
        <v>Feb</v>
      </c>
      <c r="J145" t="str">
        <f>VLOOKUP(Table14[[#This Row],[Student_ID]],'time table'!C:D,2,0)</f>
        <v>S005</v>
      </c>
    </row>
    <row r="146" spans="1:10" x14ac:dyDescent="0.35">
      <c r="A146" t="s">
        <v>362</v>
      </c>
      <c r="B146" t="s">
        <v>75</v>
      </c>
      <c r="C146" t="s">
        <v>10</v>
      </c>
      <c r="D146">
        <v>23</v>
      </c>
      <c r="E146">
        <v>9876543914</v>
      </c>
      <c r="F146" t="s">
        <v>278</v>
      </c>
      <c r="G146" t="s">
        <v>173</v>
      </c>
      <c r="H146" s="1">
        <v>44977</v>
      </c>
      <c r="I146" t="str">
        <f>TEXT(Table14[[#This Row],[Enrollment_Date]],"mmm")</f>
        <v>Feb</v>
      </c>
      <c r="J146" t="str">
        <f>VLOOKUP(Table14[[#This Row],[Student_ID]],'time table'!C:D,2,0)</f>
        <v>S005</v>
      </c>
    </row>
    <row r="147" spans="1:10" x14ac:dyDescent="0.35">
      <c r="A147" t="s">
        <v>202</v>
      </c>
      <c r="B147" t="s">
        <v>82</v>
      </c>
      <c r="C147" t="s">
        <v>21</v>
      </c>
      <c r="D147">
        <v>22</v>
      </c>
      <c r="E147">
        <v>9876543404</v>
      </c>
      <c r="F147" t="s">
        <v>203</v>
      </c>
      <c r="G147" t="s">
        <v>173</v>
      </c>
      <c r="H147" s="1">
        <v>44931</v>
      </c>
      <c r="I147" t="str">
        <f>TEXT(Table14[[#This Row],[Enrollment_Date]],"mmm")</f>
        <v>Jan</v>
      </c>
      <c r="J147" t="str">
        <f>VLOOKUP(Table14[[#This Row],[Student_ID]],'time table'!C:D,2,0)</f>
        <v>S005</v>
      </c>
    </row>
    <row r="148" spans="1:10" x14ac:dyDescent="0.35">
      <c r="A148" t="s">
        <v>204</v>
      </c>
      <c r="B148" t="s">
        <v>85</v>
      </c>
      <c r="C148" t="s">
        <v>10</v>
      </c>
      <c r="D148">
        <v>24</v>
      </c>
      <c r="E148">
        <v>9876543405</v>
      </c>
      <c r="F148" t="s">
        <v>205</v>
      </c>
      <c r="G148" t="s">
        <v>173</v>
      </c>
      <c r="H148" s="1">
        <v>44932</v>
      </c>
      <c r="I148" t="str">
        <f>TEXT(Table14[[#This Row],[Enrollment_Date]],"mmm")</f>
        <v>Jan</v>
      </c>
      <c r="J148" t="str">
        <f>VLOOKUP(Table14[[#This Row],[Student_ID]],'time table'!C:D,2,0)</f>
        <v>S005</v>
      </c>
    </row>
    <row r="149" spans="1:10" x14ac:dyDescent="0.35">
      <c r="A149" t="s">
        <v>206</v>
      </c>
      <c r="B149" t="s">
        <v>95</v>
      </c>
      <c r="C149" t="s">
        <v>21</v>
      </c>
      <c r="D149">
        <v>22</v>
      </c>
      <c r="E149">
        <v>9876543406</v>
      </c>
      <c r="F149" t="s">
        <v>207</v>
      </c>
      <c r="G149" t="s">
        <v>173</v>
      </c>
      <c r="H149" s="1">
        <v>44935</v>
      </c>
      <c r="I149" t="str">
        <f>TEXT(Table14[[#This Row],[Enrollment_Date]],"mmm")</f>
        <v>Jan</v>
      </c>
      <c r="J149" t="str">
        <f>VLOOKUP(Table14[[#This Row],[Student_ID]],'time table'!C:D,2,0)</f>
        <v>S005</v>
      </c>
    </row>
    <row r="150" spans="1:10" x14ac:dyDescent="0.35">
      <c r="A150" t="s">
        <v>208</v>
      </c>
      <c r="B150" t="s">
        <v>152</v>
      </c>
      <c r="C150" t="s">
        <v>10</v>
      </c>
      <c r="D150">
        <v>23</v>
      </c>
      <c r="E150">
        <v>9876543407</v>
      </c>
      <c r="F150" t="s">
        <v>209</v>
      </c>
      <c r="G150" t="s">
        <v>173</v>
      </c>
      <c r="H150" s="1">
        <v>44936</v>
      </c>
      <c r="I150" t="str">
        <f>TEXT(Table14[[#This Row],[Enrollment_Date]],"mmm")</f>
        <v>Jan</v>
      </c>
      <c r="J150" t="str">
        <f>VLOOKUP(Table14[[#This Row],[Student_ID]],'time table'!C:D,2,0)</f>
        <v>S005</v>
      </c>
    </row>
    <row r="151" spans="1:10" x14ac:dyDescent="0.35">
      <c r="A151" t="s">
        <v>210</v>
      </c>
      <c r="B151" t="s">
        <v>42</v>
      </c>
      <c r="C151" t="s">
        <v>10</v>
      </c>
      <c r="D151">
        <v>25</v>
      </c>
      <c r="E151">
        <v>9876543408</v>
      </c>
      <c r="F151" t="s">
        <v>211</v>
      </c>
      <c r="G151" t="s">
        <v>173</v>
      </c>
      <c r="H151" s="1">
        <v>44937</v>
      </c>
      <c r="I151" t="str">
        <f>TEXT(Table14[[#This Row],[Enrollment_Date]],"mmm")</f>
        <v>Jan</v>
      </c>
      <c r="J151" t="str">
        <f>VLOOKUP(Table14[[#This Row],[Student_ID]],'time table'!C:D,2,0)</f>
        <v>S005</v>
      </c>
    </row>
    <row r="152" spans="1:10" x14ac:dyDescent="0.35">
      <c r="A152" t="s">
        <v>212</v>
      </c>
      <c r="B152" t="s">
        <v>111</v>
      </c>
      <c r="C152" t="s">
        <v>21</v>
      </c>
      <c r="D152">
        <v>21</v>
      </c>
      <c r="E152">
        <v>9876543409</v>
      </c>
      <c r="F152" t="s">
        <v>213</v>
      </c>
      <c r="G152" t="s">
        <v>173</v>
      </c>
      <c r="H152" s="1">
        <v>44938</v>
      </c>
      <c r="I152" t="str">
        <f>TEXT(Table14[[#This Row],[Enrollment_Date]],"mmm")</f>
        <v>Jan</v>
      </c>
      <c r="J152" t="str">
        <f>VLOOKUP(Table14[[#This Row],[Student_ID]],'time table'!C:D,2,0)</f>
        <v>S005</v>
      </c>
    </row>
    <row r="153" spans="1:10" x14ac:dyDescent="0.35">
      <c r="A153" t="s">
        <v>214</v>
      </c>
      <c r="B153" t="s">
        <v>98</v>
      </c>
      <c r="C153" t="s">
        <v>10</v>
      </c>
      <c r="D153">
        <v>23</v>
      </c>
      <c r="E153">
        <v>9876543301</v>
      </c>
      <c r="F153" t="s">
        <v>215</v>
      </c>
      <c r="G153" t="s">
        <v>216</v>
      </c>
      <c r="H153" s="1">
        <v>44928</v>
      </c>
      <c r="I153" t="str">
        <f>TEXT(Table14[[#This Row],[Enrollment_Date]],"mmm")</f>
        <v>Jan</v>
      </c>
      <c r="J153" t="str">
        <f>VLOOKUP(Table14[[#This Row],[Student_ID]],'time table'!C:D,2,0)</f>
        <v>S001</v>
      </c>
    </row>
    <row r="154" spans="1:10" x14ac:dyDescent="0.35">
      <c r="A154" t="s">
        <v>217</v>
      </c>
      <c r="B154" t="s">
        <v>111</v>
      </c>
      <c r="C154" t="s">
        <v>21</v>
      </c>
      <c r="D154">
        <v>23</v>
      </c>
      <c r="E154">
        <v>9876543310</v>
      </c>
      <c r="F154" t="s">
        <v>218</v>
      </c>
      <c r="G154" t="s">
        <v>216</v>
      </c>
      <c r="H154" s="1">
        <v>44939</v>
      </c>
      <c r="I154" t="str">
        <f>TEXT(Table14[[#This Row],[Enrollment_Date]],"mmm")</f>
        <v>Jan</v>
      </c>
      <c r="J154" t="str">
        <f>VLOOKUP(Table14[[#This Row],[Student_ID]],'time table'!C:D,2,0)</f>
        <v>S001</v>
      </c>
    </row>
    <row r="155" spans="1:10" x14ac:dyDescent="0.35">
      <c r="A155" t="s">
        <v>219</v>
      </c>
      <c r="B155" t="s">
        <v>179</v>
      </c>
      <c r="C155" t="s">
        <v>10</v>
      </c>
      <c r="D155">
        <v>21</v>
      </c>
      <c r="E155">
        <v>9876543311</v>
      </c>
      <c r="F155" t="s">
        <v>220</v>
      </c>
      <c r="G155" t="s">
        <v>216</v>
      </c>
      <c r="H155" s="1">
        <v>44942</v>
      </c>
      <c r="I155" t="str">
        <f>TEXT(Table14[[#This Row],[Enrollment_Date]],"mmm")</f>
        <v>Jan</v>
      </c>
      <c r="J155" t="str">
        <f>VLOOKUP(Table14[[#This Row],[Student_ID]],'time table'!C:D,2,0)</f>
        <v>S001</v>
      </c>
    </row>
    <row r="156" spans="1:10" x14ac:dyDescent="0.35">
      <c r="A156" t="s">
        <v>221</v>
      </c>
      <c r="B156" t="s">
        <v>95</v>
      </c>
      <c r="C156" t="s">
        <v>21</v>
      </c>
      <c r="D156">
        <v>22</v>
      </c>
      <c r="E156">
        <v>9876543312</v>
      </c>
      <c r="F156" t="s">
        <v>222</v>
      </c>
      <c r="G156" t="s">
        <v>216</v>
      </c>
      <c r="H156" s="1">
        <v>44943</v>
      </c>
      <c r="I156" t="str">
        <f>TEXT(Table14[[#This Row],[Enrollment_Date]],"mmm")</f>
        <v>Jan</v>
      </c>
      <c r="J156" t="str">
        <f>VLOOKUP(Table14[[#This Row],[Student_ID]],'time table'!C:D,2,0)</f>
        <v>S001</v>
      </c>
    </row>
    <row r="157" spans="1:10" x14ac:dyDescent="0.35">
      <c r="A157" t="s">
        <v>223</v>
      </c>
      <c r="B157" t="s">
        <v>152</v>
      </c>
      <c r="C157" t="s">
        <v>10</v>
      </c>
      <c r="D157">
        <v>23</v>
      </c>
      <c r="E157">
        <v>9876543313</v>
      </c>
      <c r="F157" t="s">
        <v>224</v>
      </c>
      <c r="G157" t="s">
        <v>216</v>
      </c>
      <c r="H157" s="1">
        <v>44944</v>
      </c>
      <c r="I157" t="str">
        <f>TEXT(Table14[[#This Row],[Enrollment_Date]],"mmm")</f>
        <v>Jan</v>
      </c>
      <c r="J157" t="str">
        <f>VLOOKUP(Table14[[#This Row],[Student_ID]],'time table'!C:D,2,0)</f>
        <v>S001</v>
      </c>
    </row>
    <row r="158" spans="1:10" x14ac:dyDescent="0.35">
      <c r="A158" t="s">
        <v>225</v>
      </c>
      <c r="B158" t="s">
        <v>114</v>
      </c>
      <c r="C158" t="s">
        <v>10</v>
      </c>
      <c r="D158">
        <v>24</v>
      </c>
      <c r="E158">
        <v>9876543314</v>
      </c>
      <c r="F158" t="s">
        <v>226</v>
      </c>
      <c r="G158" t="s">
        <v>216</v>
      </c>
      <c r="H158" s="1">
        <v>44945</v>
      </c>
      <c r="I158" t="str">
        <f>TEXT(Table14[[#This Row],[Enrollment_Date]],"mmm")</f>
        <v>Jan</v>
      </c>
      <c r="J158" t="str">
        <f>VLOOKUP(Table14[[#This Row],[Student_ID]],'time table'!C:D,2,0)</f>
        <v>S001</v>
      </c>
    </row>
    <row r="159" spans="1:10" x14ac:dyDescent="0.35">
      <c r="A159" t="s">
        <v>227</v>
      </c>
      <c r="B159" t="s">
        <v>149</v>
      </c>
      <c r="C159" t="s">
        <v>21</v>
      </c>
      <c r="D159">
        <v>22</v>
      </c>
      <c r="E159">
        <v>9876543315</v>
      </c>
      <c r="F159" t="s">
        <v>228</v>
      </c>
      <c r="G159" t="s">
        <v>216</v>
      </c>
      <c r="H159" s="1">
        <v>44946</v>
      </c>
      <c r="I159" t="str">
        <f>TEXT(Table14[[#This Row],[Enrollment_Date]],"mmm")</f>
        <v>Jan</v>
      </c>
      <c r="J159" t="str">
        <f>VLOOKUP(Table14[[#This Row],[Student_ID]],'time table'!C:D,2,0)</f>
        <v>S001</v>
      </c>
    </row>
    <row r="160" spans="1:10" x14ac:dyDescent="0.35">
      <c r="A160" t="s">
        <v>363</v>
      </c>
      <c r="B160" t="s">
        <v>114</v>
      </c>
      <c r="C160" t="s">
        <v>10</v>
      </c>
      <c r="D160">
        <v>22</v>
      </c>
      <c r="E160">
        <v>9876543801</v>
      </c>
      <c r="F160" t="s">
        <v>292</v>
      </c>
      <c r="G160" t="s">
        <v>216</v>
      </c>
      <c r="H160" s="1">
        <v>44958</v>
      </c>
      <c r="I160" t="str">
        <f>TEXT(Table14[[#This Row],[Enrollment_Date]],"mmm")</f>
        <v>Feb</v>
      </c>
      <c r="J160" t="str">
        <f>VLOOKUP(Table14[[#This Row],[Student_ID]],'time table'!C:D,2,0)</f>
        <v>S005</v>
      </c>
    </row>
    <row r="161" spans="1:10" x14ac:dyDescent="0.35">
      <c r="A161" t="s">
        <v>364</v>
      </c>
      <c r="B161" t="s">
        <v>95</v>
      </c>
      <c r="C161" t="s">
        <v>21</v>
      </c>
      <c r="D161">
        <v>21</v>
      </c>
      <c r="E161">
        <v>9876543802</v>
      </c>
      <c r="F161" t="s">
        <v>294</v>
      </c>
      <c r="G161" t="s">
        <v>216</v>
      </c>
      <c r="H161" s="1">
        <v>44959</v>
      </c>
      <c r="I161" t="str">
        <f>TEXT(Table14[[#This Row],[Enrollment_Date]],"mmm")</f>
        <v>Feb</v>
      </c>
      <c r="J161" t="str">
        <f>VLOOKUP(Table14[[#This Row],[Student_ID]],'time table'!C:D,2,0)</f>
        <v>S005</v>
      </c>
    </row>
    <row r="162" spans="1:10" x14ac:dyDescent="0.35">
      <c r="A162" t="s">
        <v>365</v>
      </c>
      <c r="B162" t="s">
        <v>85</v>
      </c>
      <c r="C162" t="s">
        <v>10</v>
      </c>
      <c r="D162">
        <v>24</v>
      </c>
      <c r="E162">
        <v>9876543803</v>
      </c>
      <c r="F162" t="s">
        <v>296</v>
      </c>
      <c r="G162" t="s">
        <v>216</v>
      </c>
      <c r="H162" s="1">
        <v>44960</v>
      </c>
      <c r="I162" t="str">
        <f>TEXT(Table14[[#This Row],[Enrollment_Date]],"mmm")</f>
        <v>Feb</v>
      </c>
      <c r="J162" t="str">
        <f>VLOOKUP(Table14[[#This Row],[Student_ID]],'time table'!C:D,2,0)</f>
        <v>S005</v>
      </c>
    </row>
    <row r="163" spans="1:10" x14ac:dyDescent="0.35">
      <c r="A163" t="s">
        <v>366</v>
      </c>
      <c r="B163" t="s">
        <v>179</v>
      </c>
      <c r="C163" t="s">
        <v>10</v>
      </c>
      <c r="D163">
        <v>23</v>
      </c>
      <c r="E163">
        <v>9876543804</v>
      </c>
      <c r="F163" t="s">
        <v>298</v>
      </c>
      <c r="G163" t="s">
        <v>216</v>
      </c>
      <c r="H163" s="1">
        <v>44963</v>
      </c>
      <c r="I163" t="str">
        <f>TEXT(Table14[[#This Row],[Enrollment_Date]],"mmm")</f>
        <v>Feb</v>
      </c>
      <c r="J163" t="str">
        <f>VLOOKUP(Table14[[#This Row],[Student_ID]],'time table'!C:D,2,0)</f>
        <v>S005</v>
      </c>
    </row>
    <row r="164" spans="1:10" x14ac:dyDescent="0.35">
      <c r="A164" t="s">
        <v>229</v>
      </c>
      <c r="B164" t="s">
        <v>82</v>
      </c>
      <c r="C164" t="s">
        <v>21</v>
      </c>
      <c r="D164">
        <v>21</v>
      </c>
      <c r="E164">
        <v>9876543302</v>
      </c>
      <c r="F164" t="s">
        <v>230</v>
      </c>
      <c r="G164" t="s">
        <v>216</v>
      </c>
      <c r="H164" s="1">
        <v>44929</v>
      </c>
      <c r="I164" t="str">
        <f>TEXT(Table14[[#This Row],[Enrollment_Date]],"mmm")</f>
        <v>Jan</v>
      </c>
      <c r="J164" t="str">
        <f>VLOOKUP(Table14[[#This Row],[Student_ID]],'time table'!C:D,2,0)</f>
        <v>S001</v>
      </c>
    </row>
    <row r="165" spans="1:10" x14ac:dyDescent="0.35">
      <c r="A165" t="s">
        <v>367</v>
      </c>
      <c r="B165" t="s">
        <v>45</v>
      </c>
      <c r="C165" t="s">
        <v>21</v>
      </c>
      <c r="D165">
        <v>22</v>
      </c>
      <c r="E165">
        <v>9876543805</v>
      </c>
      <c r="F165" t="s">
        <v>300</v>
      </c>
      <c r="G165" t="s">
        <v>216</v>
      </c>
      <c r="H165" s="1">
        <v>44964</v>
      </c>
      <c r="I165" t="str">
        <f>TEXT(Table14[[#This Row],[Enrollment_Date]],"mmm")</f>
        <v>Feb</v>
      </c>
      <c r="J165" t="str">
        <f>VLOOKUP(Table14[[#This Row],[Student_ID]],'time table'!C:D,2,0)</f>
        <v>S005</v>
      </c>
    </row>
    <row r="166" spans="1:10" x14ac:dyDescent="0.35">
      <c r="A166" t="s">
        <v>368</v>
      </c>
      <c r="B166" t="s">
        <v>152</v>
      </c>
      <c r="C166" t="s">
        <v>10</v>
      </c>
      <c r="D166">
        <v>23</v>
      </c>
      <c r="E166">
        <v>9876543806</v>
      </c>
      <c r="F166" t="s">
        <v>153</v>
      </c>
      <c r="G166" t="s">
        <v>216</v>
      </c>
      <c r="H166" s="1">
        <v>44965</v>
      </c>
      <c r="I166" t="str">
        <f>TEXT(Table14[[#This Row],[Enrollment_Date]],"mmm")</f>
        <v>Feb</v>
      </c>
      <c r="J166" t="str">
        <f>VLOOKUP(Table14[[#This Row],[Student_ID]],'time table'!C:D,2,0)</f>
        <v>S005</v>
      </c>
    </row>
    <row r="167" spans="1:10" x14ac:dyDescent="0.35">
      <c r="A167" t="s">
        <v>369</v>
      </c>
      <c r="B167" t="s">
        <v>130</v>
      </c>
      <c r="C167" t="s">
        <v>21</v>
      </c>
      <c r="D167">
        <v>24</v>
      </c>
      <c r="E167">
        <v>9876543807</v>
      </c>
      <c r="F167" t="s">
        <v>303</v>
      </c>
      <c r="G167" t="s">
        <v>216</v>
      </c>
      <c r="H167" s="1">
        <v>44966</v>
      </c>
      <c r="I167" t="str">
        <f>TEXT(Table14[[#This Row],[Enrollment_Date]],"mmm")</f>
        <v>Feb</v>
      </c>
      <c r="J167" t="str">
        <f>VLOOKUP(Table14[[#This Row],[Student_ID]],'time table'!C:D,2,0)</f>
        <v>S005</v>
      </c>
    </row>
    <row r="168" spans="1:10" x14ac:dyDescent="0.35">
      <c r="A168" t="s">
        <v>370</v>
      </c>
      <c r="B168" t="s">
        <v>111</v>
      </c>
      <c r="C168" t="s">
        <v>21</v>
      </c>
      <c r="D168">
        <v>21</v>
      </c>
      <c r="E168">
        <v>9876543808</v>
      </c>
      <c r="F168" t="s">
        <v>305</v>
      </c>
      <c r="G168" t="s">
        <v>216</v>
      </c>
      <c r="H168" s="1">
        <v>44967</v>
      </c>
      <c r="I168" t="str">
        <f>TEXT(Table14[[#This Row],[Enrollment_Date]],"mmm")</f>
        <v>Feb</v>
      </c>
      <c r="J168" t="str">
        <f>VLOOKUP(Table14[[#This Row],[Student_ID]],'time table'!C:D,2,0)</f>
        <v>S005</v>
      </c>
    </row>
    <row r="169" spans="1:10" x14ac:dyDescent="0.35">
      <c r="A169" t="s">
        <v>371</v>
      </c>
      <c r="B169" t="s">
        <v>144</v>
      </c>
      <c r="C169" t="s">
        <v>10</v>
      </c>
      <c r="D169">
        <v>22</v>
      </c>
      <c r="E169">
        <v>9876543809</v>
      </c>
      <c r="F169" t="s">
        <v>307</v>
      </c>
      <c r="G169" t="s">
        <v>216</v>
      </c>
      <c r="H169" s="1">
        <v>44970</v>
      </c>
      <c r="I169" t="str">
        <f>TEXT(Table14[[#This Row],[Enrollment_Date]],"mmm")</f>
        <v>Feb</v>
      </c>
      <c r="J169" t="str">
        <f>VLOOKUP(Table14[[#This Row],[Student_ID]],'time table'!C:D,2,0)</f>
        <v>S005</v>
      </c>
    </row>
    <row r="170" spans="1:10" x14ac:dyDescent="0.35">
      <c r="A170" t="s">
        <v>372</v>
      </c>
      <c r="B170" t="s">
        <v>48</v>
      </c>
      <c r="C170" t="s">
        <v>21</v>
      </c>
      <c r="D170">
        <v>23</v>
      </c>
      <c r="E170">
        <v>9876543810</v>
      </c>
      <c r="F170" t="s">
        <v>309</v>
      </c>
      <c r="G170" t="s">
        <v>216</v>
      </c>
      <c r="H170" s="1">
        <v>44971</v>
      </c>
      <c r="I170" t="str">
        <f>TEXT(Table14[[#This Row],[Enrollment_Date]],"mmm")</f>
        <v>Feb</v>
      </c>
      <c r="J170" t="str">
        <f>VLOOKUP(Table14[[#This Row],[Student_ID]],'time table'!C:D,2,0)</f>
        <v>S005</v>
      </c>
    </row>
    <row r="171" spans="1:10" x14ac:dyDescent="0.35">
      <c r="A171" t="s">
        <v>373</v>
      </c>
      <c r="B171" t="s">
        <v>42</v>
      </c>
      <c r="C171" t="s">
        <v>10</v>
      </c>
      <c r="D171">
        <v>25</v>
      </c>
      <c r="E171">
        <v>9876543811</v>
      </c>
      <c r="F171" t="s">
        <v>311</v>
      </c>
      <c r="G171" t="s">
        <v>216</v>
      </c>
      <c r="H171" s="1">
        <v>44972</v>
      </c>
      <c r="I171" t="str">
        <f>TEXT(Table14[[#This Row],[Enrollment_Date]],"mmm")</f>
        <v>Feb</v>
      </c>
      <c r="J171" t="str">
        <f>VLOOKUP(Table14[[#This Row],[Student_ID]],'time table'!C:D,2,0)</f>
        <v>S005</v>
      </c>
    </row>
    <row r="172" spans="1:10" x14ac:dyDescent="0.35">
      <c r="A172" t="s">
        <v>374</v>
      </c>
      <c r="B172" t="s">
        <v>36</v>
      </c>
      <c r="C172" t="s">
        <v>10</v>
      </c>
      <c r="D172">
        <v>24</v>
      </c>
      <c r="E172">
        <v>9876543812</v>
      </c>
      <c r="F172" t="s">
        <v>313</v>
      </c>
      <c r="G172" t="s">
        <v>216</v>
      </c>
      <c r="H172" s="1">
        <v>44973</v>
      </c>
      <c r="I172" t="str">
        <f>TEXT(Table14[[#This Row],[Enrollment_Date]],"mmm")</f>
        <v>Feb</v>
      </c>
      <c r="J172" t="str">
        <f>VLOOKUP(Table14[[#This Row],[Student_ID]],'time table'!C:D,2,0)</f>
        <v>S005</v>
      </c>
    </row>
    <row r="173" spans="1:10" x14ac:dyDescent="0.35">
      <c r="A173" t="s">
        <v>375</v>
      </c>
      <c r="B173" t="s">
        <v>149</v>
      </c>
      <c r="C173" t="s">
        <v>21</v>
      </c>
      <c r="D173">
        <v>22</v>
      </c>
      <c r="E173">
        <v>9876543813</v>
      </c>
      <c r="F173" t="s">
        <v>315</v>
      </c>
      <c r="G173" t="s">
        <v>216</v>
      </c>
      <c r="H173" s="1">
        <v>44974</v>
      </c>
      <c r="I173" t="str">
        <f>TEXT(Table14[[#This Row],[Enrollment_Date]],"mmm")</f>
        <v>Feb</v>
      </c>
      <c r="J173" t="str">
        <f>VLOOKUP(Table14[[#This Row],[Student_ID]],'time table'!C:D,2,0)</f>
        <v>S005</v>
      </c>
    </row>
    <row r="174" spans="1:10" x14ac:dyDescent="0.35">
      <c r="A174" t="s">
        <v>376</v>
      </c>
      <c r="B174" t="s">
        <v>75</v>
      </c>
      <c r="C174" t="s">
        <v>10</v>
      </c>
      <c r="D174">
        <v>23</v>
      </c>
      <c r="E174">
        <v>9876543814</v>
      </c>
      <c r="F174" t="s">
        <v>317</v>
      </c>
      <c r="G174" t="s">
        <v>216</v>
      </c>
      <c r="H174" s="1">
        <v>44977</v>
      </c>
      <c r="I174" t="str">
        <f>TEXT(Table14[[#This Row],[Enrollment_Date]],"mmm")</f>
        <v>Feb</v>
      </c>
      <c r="J174" t="str">
        <f>VLOOKUP(Table14[[#This Row],[Student_ID]],'time table'!C:D,2,0)</f>
        <v>S005</v>
      </c>
    </row>
    <row r="175" spans="1:10" x14ac:dyDescent="0.35">
      <c r="A175" t="s">
        <v>231</v>
      </c>
      <c r="B175" t="s">
        <v>85</v>
      </c>
      <c r="C175" t="s">
        <v>10</v>
      </c>
      <c r="D175">
        <v>24</v>
      </c>
      <c r="E175">
        <v>9876543303</v>
      </c>
      <c r="F175" t="s">
        <v>232</v>
      </c>
      <c r="G175" t="s">
        <v>216</v>
      </c>
      <c r="H175" s="1">
        <v>44930</v>
      </c>
      <c r="I175" t="str">
        <f>TEXT(Table14[[#This Row],[Enrollment_Date]],"mmm")</f>
        <v>Jan</v>
      </c>
      <c r="J175" t="str">
        <f>VLOOKUP(Table14[[#This Row],[Student_ID]],'time table'!C:D,2,0)</f>
        <v>S001</v>
      </c>
    </row>
    <row r="176" spans="1:10" x14ac:dyDescent="0.35">
      <c r="A176" t="s">
        <v>377</v>
      </c>
      <c r="B176" t="s">
        <v>108</v>
      </c>
      <c r="C176" t="s">
        <v>10</v>
      </c>
      <c r="D176">
        <v>24</v>
      </c>
      <c r="E176">
        <v>9876543815</v>
      </c>
      <c r="F176" t="s">
        <v>319</v>
      </c>
      <c r="G176" t="s">
        <v>216</v>
      </c>
      <c r="H176" s="1">
        <v>44978</v>
      </c>
      <c r="I176" t="str">
        <f>TEXT(Table14[[#This Row],[Enrollment_Date]],"mmm")</f>
        <v>Feb</v>
      </c>
      <c r="J176" t="str">
        <f>VLOOKUP(Table14[[#This Row],[Student_ID]],'time table'!C:D,2,0)</f>
        <v>S005</v>
      </c>
    </row>
    <row r="177" spans="1:10" x14ac:dyDescent="0.35">
      <c r="A177" t="s">
        <v>233</v>
      </c>
      <c r="B177" t="s">
        <v>45</v>
      </c>
      <c r="C177" t="s">
        <v>21</v>
      </c>
      <c r="D177">
        <v>22</v>
      </c>
      <c r="E177">
        <v>9876543304</v>
      </c>
      <c r="F177" t="s">
        <v>101</v>
      </c>
      <c r="G177" t="s">
        <v>216</v>
      </c>
      <c r="H177" s="1">
        <v>44931</v>
      </c>
      <c r="I177" t="str">
        <f>TEXT(Table14[[#This Row],[Enrollment_Date]],"mmm")</f>
        <v>Jan</v>
      </c>
      <c r="J177" t="str">
        <f>VLOOKUP(Table14[[#This Row],[Student_ID]],'time table'!C:D,2,0)</f>
        <v>S001</v>
      </c>
    </row>
    <row r="178" spans="1:10" x14ac:dyDescent="0.35">
      <c r="A178" t="s">
        <v>234</v>
      </c>
      <c r="B178" t="s">
        <v>79</v>
      </c>
      <c r="C178" t="s">
        <v>10</v>
      </c>
      <c r="D178">
        <v>23</v>
      </c>
      <c r="E178">
        <v>9876543305</v>
      </c>
      <c r="F178" t="s">
        <v>235</v>
      </c>
      <c r="G178" t="s">
        <v>216</v>
      </c>
      <c r="H178" s="1">
        <v>44932</v>
      </c>
      <c r="I178" t="str">
        <f>TEXT(Table14[[#This Row],[Enrollment_Date]],"mmm")</f>
        <v>Jan</v>
      </c>
      <c r="J178" t="str">
        <f>VLOOKUP(Table14[[#This Row],[Student_ID]],'time table'!C:D,2,0)</f>
        <v>S001</v>
      </c>
    </row>
    <row r="179" spans="1:10" x14ac:dyDescent="0.35">
      <c r="A179" t="s">
        <v>236</v>
      </c>
      <c r="B179" t="s">
        <v>103</v>
      </c>
      <c r="C179" t="s">
        <v>10</v>
      </c>
      <c r="D179">
        <v>25</v>
      </c>
      <c r="E179">
        <v>9876543306</v>
      </c>
      <c r="F179" t="s">
        <v>237</v>
      </c>
      <c r="G179" t="s">
        <v>216</v>
      </c>
      <c r="H179" s="1">
        <v>44935</v>
      </c>
      <c r="I179" t="str">
        <f>TEXT(Table14[[#This Row],[Enrollment_Date]],"mmm")</f>
        <v>Jan</v>
      </c>
      <c r="J179" t="str">
        <f>VLOOKUP(Table14[[#This Row],[Student_ID]],'time table'!C:D,2,0)</f>
        <v>S001</v>
      </c>
    </row>
    <row r="180" spans="1:10" x14ac:dyDescent="0.35">
      <c r="A180" t="s">
        <v>238</v>
      </c>
      <c r="B180" t="s">
        <v>48</v>
      </c>
      <c r="C180" t="s">
        <v>21</v>
      </c>
      <c r="D180">
        <v>22</v>
      </c>
      <c r="E180">
        <v>9876543307</v>
      </c>
      <c r="F180" t="s">
        <v>239</v>
      </c>
      <c r="G180" t="s">
        <v>216</v>
      </c>
      <c r="H180" s="1">
        <v>44936</v>
      </c>
      <c r="I180" t="str">
        <f>TEXT(Table14[[#This Row],[Enrollment_Date]],"mmm")</f>
        <v>Jan</v>
      </c>
      <c r="J180" t="str">
        <f>VLOOKUP(Table14[[#This Row],[Student_ID]],'time table'!C:D,2,0)</f>
        <v>S001</v>
      </c>
    </row>
    <row r="181" spans="1:10" x14ac:dyDescent="0.35">
      <c r="A181" t="s">
        <v>240</v>
      </c>
      <c r="B181" t="s">
        <v>88</v>
      </c>
      <c r="C181" t="s">
        <v>21</v>
      </c>
      <c r="D181">
        <v>21</v>
      </c>
      <c r="E181">
        <v>9876543308</v>
      </c>
      <c r="F181" t="s">
        <v>241</v>
      </c>
      <c r="G181" t="s">
        <v>216</v>
      </c>
      <c r="H181" s="1">
        <v>44937</v>
      </c>
      <c r="I181" t="str">
        <f>TEXT(Table14[[#This Row],[Enrollment_Date]],"mmm")</f>
        <v>Jan</v>
      </c>
      <c r="J181" t="str">
        <f>VLOOKUP(Table14[[#This Row],[Student_ID]],'time table'!C:D,2,0)</f>
        <v>S001</v>
      </c>
    </row>
    <row r="182" spans="1:10" x14ac:dyDescent="0.35">
      <c r="A182" t="s">
        <v>242</v>
      </c>
      <c r="B182" t="s">
        <v>42</v>
      </c>
      <c r="C182" t="s">
        <v>10</v>
      </c>
      <c r="D182">
        <v>24</v>
      </c>
      <c r="E182">
        <v>9876543309</v>
      </c>
      <c r="F182" t="s">
        <v>243</v>
      </c>
      <c r="G182" t="s">
        <v>216</v>
      </c>
      <c r="H182" s="1">
        <v>44938</v>
      </c>
      <c r="I182" t="str">
        <f>TEXT(Table14[[#This Row],[Enrollment_Date]],"mmm")</f>
        <v>Jan</v>
      </c>
      <c r="J182" t="str">
        <f>VLOOKUP(Table14[[#This Row],[Student_ID]],'time table'!C:D,2,0)</f>
        <v>S001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AEB88-EBCB-42F5-82DD-6D81AE8C0770}">
  <dimension ref="A1:E5"/>
  <sheetViews>
    <sheetView workbookViewId="0">
      <selection activeCell="G6" sqref="G6"/>
    </sheetView>
  </sheetViews>
  <sheetFormatPr defaultRowHeight="14.5" x14ac:dyDescent="0.35"/>
  <cols>
    <col min="1" max="1" width="15.6328125" customWidth="1"/>
    <col min="2" max="2" width="10.54296875" customWidth="1"/>
    <col min="3" max="3" width="11" bestFit="1" customWidth="1"/>
    <col min="4" max="4" width="15" customWidth="1"/>
    <col min="5" max="5" width="9.7265625" bestFit="1" customWidth="1"/>
  </cols>
  <sheetData>
    <row r="1" spans="1:5" x14ac:dyDescent="0.35">
      <c r="A1" s="9" t="s">
        <v>431</v>
      </c>
      <c r="B1" s="9" t="s">
        <v>422</v>
      </c>
      <c r="C1" s="9" t="s">
        <v>386</v>
      </c>
      <c r="D1" s="9" t="s">
        <v>423</v>
      </c>
      <c r="E1" s="9" t="s">
        <v>450</v>
      </c>
    </row>
    <row r="2" spans="1:5" x14ac:dyDescent="0.35">
      <c r="A2" s="7" t="s">
        <v>424</v>
      </c>
      <c r="B2" s="7" t="s">
        <v>391</v>
      </c>
      <c r="C2" s="7" t="s">
        <v>437</v>
      </c>
      <c r="D2" s="7">
        <v>16</v>
      </c>
      <c r="E2" t="s">
        <v>449</v>
      </c>
    </row>
    <row r="3" spans="1:5" x14ac:dyDescent="0.35">
      <c r="A3" s="8" t="s">
        <v>424</v>
      </c>
      <c r="B3" s="8" t="s">
        <v>425</v>
      </c>
      <c r="C3" s="8" t="s">
        <v>432</v>
      </c>
      <c r="D3" s="8">
        <v>21</v>
      </c>
      <c r="E3" t="s">
        <v>446</v>
      </c>
    </row>
    <row r="4" spans="1:5" x14ac:dyDescent="0.35">
      <c r="A4" s="7" t="s">
        <v>424</v>
      </c>
      <c r="B4" s="7" t="s">
        <v>425</v>
      </c>
      <c r="C4" s="7" t="s">
        <v>433</v>
      </c>
      <c r="D4" s="7">
        <v>14</v>
      </c>
      <c r="E4" t="s">
        <v>447</v>
      </c>
    </row>
    <row r="5" spans="1:5" x14ac:dyDescent="0.35">
      <c r="A5" s="6" t="s">
        <v>424</v>
      </c>
      <c r="B5" s="6" t="s">
        <v>445</v>
      </c>
      <c r="C5" s="6" t="s">
        <v>443</v>
      </c>
      <c r="D5" s="6">
        <v>35</v>
      </c>
      <c r="E5" t="s">
        <v>446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970E2-7D39-4D7E-BEFC-18768E376D40}">
  <dimension ref="A1:E5"/>
  <sheetViews>
    <sheetView workbookViewId="0">
      <selection activeCell="H13" sqref="H13"/>
    </sheetView>
  </sheetViews>
  <sheetFormatPr defaultRowHeight="14.5" x14ac:dyDescent="0.35"/>
  <cols>
    <col min="1" max="1" width="15.6328125" customWidth="1"/>
    <col min="2" max="2" width="10.54296875" customWidth="1"/>
    <col min="4" max="4" width="15" customWidth="1"/>
  </cols>
  <sheetData>
    <row r="1" spans="1:5" x14ac:dyDescent="0.35">
      <c r="A1" s="9" t="s">
        <v>431</v>
      </c>
      <c r="B1" s="9" t="s">
        <v>422</v>
      </c>
      <c r="C1" s="9" t="s">
        <v>386</v>
      </c>
      <c r="D1" s="9" t="s">
        <v>423</v>
      </c>
      <c r="E1" s="9" t="s">
        <v>451</v>
      </c>
    </row>
    <row r="2" spans="1:5" x14ac:dyDescent="0.35">
      <c r="A2" s="7" t="s">
        <v>250</v>
      </c>
      <c r="B2" s="7" t="s">
        <v>391</v>
      </c>
      <c r="C2" s="7" t="s">
        <v>430</v>
      </c>
      <c r="D2" s="7">
        <v>15</v>
      </c>
      <c r="E2" t="s">
        <v>447</v>
      </c>
    </row>
    <row r="3" spans="1:5" x14ac:dyDescent="0.35">
      <c r="A3" s="8" t="s">
        <v>250</v>
      </c>
      <c r="B3" s="8" t="s">
        <v>391</v>
      </c>
      <c r="C3" s="8" t="s">
        <v>435</v>
      </c>
      <c r="D3" s="8">
        <v>15</v>
      </c>
      <c r="E3" t="s">
        <v>448</v>
      </c>
    </row>
    <row r="4" spans="1:5" x14ac:dyDescent="0.35">
      <c r="A4" s="7" t="s">
        <v>250</v>
      </c>
      <c r="B4" s="7" t="s">
        <v>425</v>
      </c>
      <c r="C4" s="7" t="s">
        <v>432</v>
      </c>
      <c r="D4" s="7">
        <v>15</v>
      </c>
      <c r="E4" t="s">
        <v>446</v>
      </c>
    </row>
    <row r="5" spans="1:5" x14ac:dyDescent="0.35">
      <c r="A5" s="6" t="s">
        <v>250</v>
      </c>
      <c r="B5" s="6" t="s">
        <v>425</v>
      </c>
      <c r="C5" s="6" t="s">
        <v>434</v>
      </c>
      <c r="D5" s="6">
        <v>15</v>
      </c>
      <c r="E5" t="s">
        <v>448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B5BB-4CFB-4C24-8995-141017E57656}">
  <dimension ref="A1:E3"/>
  <sheetViews>
    <sheetView workbookViewId="0">
      <selection activeCell="G6" sqref="G6"/>
    </sheetView>
  </sheetViews>
  <sheetFormatPr defaultRowHeight="14.5" x14ac:dyDescent="0.35"/>
  <cols>
    <col min="1" max="1" width="15.6328125" customWidth="1"/>
    <col min="2" max="2" width="10.54296875" customWidth="1"/>
    <col min="4" max="4" width="15" customWidth="1"/>
  </cols>
  <sheetData>
    <row r="1" spans="1:5" x14ac:dyDescent="0.35">
      <c r="A1" s="9" t="s">
        <v>431</v>
      </c>
      <c r="B1" s="9" t="s">
        <v>422</v>
      </c>
      <c r="C1" s="9" t="s">
        <v>386</v>
      </c>
      <c r="D1" s="9" t="s">
        <v>423</v>
      </c>
      <c r="E1" s="9" t="s">
        <v>450</v>
      </c>
    </row>
    <row r="2" spans="1:5" x14ac:dyDescent="0.35">
      <c r="A2" s="7" t="s">
        <v>249</v>
      </c>
      <c r="B2" s="7" t="s">
        <v>427</v>
      </c>
      <c r="C2" s="7" t="s">
        <v>438</v>
      </c>
      <c r="D2" s="7">
        <v>35</v>
      </c>
      <c r="E2" t="s">
        <v>446</v>
      </c>
    </row>
    <row r="3" spans="1:5" x14ac:dyDescent="0.35">
      <c r="A3" s="6" t="s">
        <v>249</v>
      </c>
      <c r="B3" s="6" t="s">
        <v>428</v>
      </c>
      <c r="C3" s="6" t="s">
        <v>438</v>
      </c>
      <c r="D3" s="6">
        <v>35</v>
      </c>
      <c r="E3" t="s">
        <v>446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2ACC7-17C0-4ACC-9E5F-28AF39696024}">
  <dimension ref="A1:E182"/>
  <sheetViews>
    <sheetView workbookViewId="0">
      <selection activeCell="B2" sqref="B2"/>
    </sheetView>
  </sheetViews>
  <sheetFormatPr defaultRowHeight="14.5" x14ac:dyDescent="0.35"/>
  <cols>
    <col min="1" max="1" width="12" customWidth="1"/>
    <col min="2" max="2" width="11.1796875" customWidth="1"/>
    <col min="3" max="3" width="13.08984375" customWidth="1"/>
    <col min="4" max="4" width="6.7265625" bestFit="1" customWidth="1"/>
    <col min="5" max="5" width="9.81640625" bestFit="1" customWidth="1"/>
  </cols>
  <sheetData>
    <row r="1" spans="1:5" x14ac:dyDescent="0.35">
      <c r="A1" t="s">
        <v>378</v>
      </c>
      <c r="B1" t="s">
        <v>6</v>
      </c>
      <c r="C1" t="s">
        <v>380</v>
      </c>
      <c r="D1" t="s">
        <v>381</v>
      </c>
      <c r="E1" t="s">
        <v>382</v>
      </c>
    </row>
    <row r="2" spans="1:5" x14ac:dyDescent="0.35">
      <c r="A2" t="s">
        <v>8</v>
      </c>
      <c r="B2" t="s">
        <v>12</v>
      </c>
      <c r="C2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D2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E2" t="s">
        <v>383</v>
      </c>
    </row>
    <row r="3" spans="1:5" x14ac:dyDescent="0.35">
      <c r="A3" t="s">
        <v>13</v>
      </c>
      <c r="B3" t="s">
        <v>12</v>
      </c>
      <c r="C3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D3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E3" t="s">
        <v>383</v>
      </c>
    </row>
    <row r="4" spans="1:5" x14ac:dyDescent="0.35">
      <c r="A4" t="s">
        <v>16</v>
      </c>
      <c r="B4" t="s">
        <v>12</v>
      </c>
      <c r="C4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D4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E4" t="s">
        <v>383</v>
      </c>
    </row>
    <row r="5" spans="1:5" x14ac:dyDescent="0.35">
      <c r="A5" t="s">
        <v>19</v>
      </c>
      <c r="B5" t="s">
        <v>12</v>
      </c>
      <c r="C5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D5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E5" t="s">
        <v>383</v>
      </c>
    </row>
    <row r="6" spans="1:5" x14ac:dyDescent="0.35">
      <c r="A6" t="s">
        <v>23</v>
      </c>
      <c r="B6" t="s">
        <v>12</v>
      </c>
      <c r="C6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D6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E6" t="s">
        <v>383</v>
      </c>
    </row>
    <row r="7" spans="1:5" x14ac:dyDescent="0.35">
      <c r="A7" t="s">
        <v>26</v>
      </c>
      <c r="B7" t="s">
        <v>12</v>
      </c>
      <c r="C7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D7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E7" t="s">
        <v>383</v>
      </c>
    </row>
    <row r="8" spans="1:5" x14ac:dyDescent="0.35">
      <c r="A8" t="s">
        <v>29</v>
      </c>
      <c r="B8" t="s">
        <v>12</v>
      </c>
      <c r="C8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D8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E8" t="s">
        <v>383</v>
      </c>
    </row>
    <row r="9" spans="1:5" x14ac:dyDescent="0.35">
      <c r="A9" t="s">
        <v>32</v>
      </c>
      <c r="B9" t="s">
        <v>12</v>
      </c>
      <c r="C9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D9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E9" t="s">
        <v>383</v>
      </c>
    </row>
    <row r="10" spans="1:5" x14ac:dyDescent="0.35">
      <c r="A10" t="s">
        <v>35</v>
      </c>
      <c r="B10" t="s">
        <v>12</v>
      </c>
      <c r="C10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D10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E10" t="s">
        <v>383</v>
      </c>
    </row>
    <row r="11" spans="1:5" x14ac:dyDescent="0.35">
      <c r="A11" t="s">
        <v>38</v>
      </c>
      <c r="B11" t="s">
        <v>12</v>
      </c>
      <c r="C11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D11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E11" t="s">
        <v>383</v>
      </c>
    </row>
    <row r="12" spans="1:5" x14ac:dyDescent="0.35">
      <c r="A12" t="s">
        <v>41</v>
      </c>
      <c r="B12" t="s">
        <v>12</v>
      </c>
      <c r="C12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D12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E12" t="s">
        <v>383</v>
      </c>
    </row>
    <row r="13" spans="1:5" x14ac:dyDescent="0.35">
      <c r="A13" t="s">
        <v>44</v>
      </c>
      <c r="B13" t="s">
        <v>12</v>
      </c>
      <c r="C13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D13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E13" t="s">
        <v>383</v>
      </c>
    </row>
    <row r="14" spans="1:5" x14ac:dyDescent="0.35">
      <c r="A14" t="s">
        <v>47</v>
      </c>
      <c r="B14" t="s">
        <v>12</v>
      </c>
      <c r="C14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D14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E14" t="s">
        <v>383</v>
      </c>
    </row>
    <row r="15" spans="1:5" x14ac:dyDescent="0.35">
      <c r="A15" t="s">
        <v>50</v>
      </c>
      <c r="B15" t="s">
        <v>12</v>
      </c>
      <c r="C15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D15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E15" t="s">
        <v>383</v>
      </c>
    </row>
    <row r="16" spans="1:5" x14ac:dyDescent="0.35">
      <c r="A16" t="s">
        <v>251</v>
      </c>
      <c r="B16" t="s">
        <v>12</v>
      </c>
      <c r="C16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D16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E16" t="s">
        <v>383</v>
      </c>
    </row>
    <row r="17" spans="1:5" x14ac:dyDescent="0.35">
      <c r="A17" t="s">
        <v>253</v>
      </c>
      <c r="B17" t="s">
        <v>12</v>
      </c>
      <c r="C17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D17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E17" t="s">
        <v>383</v>
      </c>
    </row>
    <row r="18" spans="1:5" x14ac:dyDescent="0.35">
      <c r="A18" t="s">
        <v>255</v>
      </c>
      <c r="B18" t="s">
        <v>12</v>
      </c>
      <c r="C18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D18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E18" t="s">
        <v>383</v>
      </c>
    </row>
    <row r="19" spans="1:5" x14ac:dyDescent="0.35">
      <c r="A19" t="s">
        <v>257</v>
      </c>
      <c r="B19" t="s">
        <v>12</v>
      </c>
      <c r="C19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D19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E19" t="s">
        <v>383</v>
      </c>
    </row>
    <row r="20" spans="1:5" x14ac:dyDescent="0.35">
      <c r="A20" t="s">
        <v>259</v>
      </c>
      <c r="B20" t="s">
        <v>12</v>
      </c>
      <c r="C20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D20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E20" t="s">
        <v>383</v>
      </c>
    </row>
    <row r="21" spans="1:5" x14ac:dyDescent="0.35">
      <c r="A21" t="s">
        <v>261</v>
      </c>
      <c r="B21" t="s">
        <v>12</v>
      </c>
      <c r="C21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D21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E21" t="s">
        <v>383</v>
      </c>
    </row>
    <row r="22" spans="1:5" x14ac:dyDescent="0.35">
      <c r="A22" t="s">
        <v>263</v>
      </c>
      <c r="B22" t="s">
        <v>12</v>
      </c>
      <c r="C22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D22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E22" t="s">
        <v>383</v>
      </c>
    </row>
    <row r="23" spans="1:5" x14ac:dyDescent="0.35">
      <c r="A23" t="s">
        <v>265</v>
      </c>
      <c r="B23" t="s">
        <v>12</v>
      </c>
      <c r="C23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D23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E23" t="s">
        <v>383</v>
      </c>
    </row>
    <row r="24" spans="1:5" x14ac:dyDescent="0.35">
      <c r="A24" t="s">
        <v>53</v>
      </c>
      <c r="B24" t="s">
        <v>12</v>
      </c>
      <c r="C24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D24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E24" t="s">
        <v>383</v>
      </c>
    </row>
    <row r="25" spans="1:5" x14ac:dyDescent="0.35">
      <c r="A25" t="s">
        <v>267</v>
      </c>
      <c r="B25" t="s">
        <v>12</v>
      </c>
      <c r="C25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D25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E25" t="s">
        <v>383</v>
      </c>
    </row>
    <row r="26" spans="1:5" x14ac:dyDescent="0.35">
      <c r="A26" t="s">
        <v>269</v>
      </c>
      <c r="B26" t="s">
        <v>12</v>
      </c>
      <c r="C26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D26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E26" t="s">
        <v>383</v>
      </c>
    </row>
    <row r="27" spans="1:5" x14ac:dyDescent="0.35">
      <c r="A27" t="s">
        <v>271</v>
      </c>
      <c r="B27" t="s">
        <v>12</v>
      </c>
      <c r="C27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D27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E27" t="s">
        <v>383</v>
      </c>
    </row>
    <row r="28" spans="1:5" x14ac:dyDescent="0.35">
      <c r="A28" t="s">
        <v>273</v>
      </c>
      <c r="B28" t="s">
        <v>12</v>
      </c>
      <c r="C28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D28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E28" t="s">
        <v>383</v>
      </c>
    </row>
    <row r="29" spans="1:5" x14ac:dyDescent="0.35">
      <c r="A29" t="s">
        <v>275</v>
      </c>
      <c r="B29" t="s">
        <v>12</v>
      </c>
      <c r="C29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D29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E29" t="s">
        <v>383</v>
      </c>
    </row>
    <row r="30" spans="1:5" x14ac:dyDescent="0.35">
      <c r="A30" t="s">
        <v>277</v>
      </c>
      <c r="B30" t="s">
        <v>12</v>
      </c>
      <c r="C30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D30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E30" t="s">
        <v>383</v>
      </c>
    </row>
    <row r="31" spans="1:5" x14ac:dyDescent="0.35">
      <c r="A31" t="s">
        <v>279</v>
      </c>
      <c r="B31" t="s">
        <v>12</v>
      </c>
      <c r="C31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D31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E31" t="s">
        <v>383</v>
      </c>
    </row>
    <row r="32" spans="1:5" x14ac:dyDescent="0.35">
      <c r="A32" t="s">
        <v>281</v>
      </c>
      <c r="B32" t="s">
        <v>12</v>
      </c>
      <c r="C32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D32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E32" t="s">
        <v>383</v>
      </c>
    </row>
    <row r="33" spans="1:5" x14ac:dyDescent="0.35">
      <c r="A33" t="s">
        <v>283</v>
      </c>
      <c r="B33" t="s">
        <v>12</v>
      </c>
      <c r="C33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D33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E33" t="s">
        <v>383</v>
      </c>
    </row>
    <row r="34" spans="1:5" x14ac:dyDescent="0.35">
      <c r="A34" t="s">
        <v>285</v>
      </c>
      <c r="B34" t="s">
        <v>12</v>
      </c>
      <c r="C34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D34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E34" t="s">
        <v>383</v>
      </c>
    </row>
    <row r="35" spans="1:5" x14ac:dyDescent="0.35">
      <c r="A35" t="s">
        <v>56</v>
      </c>
      <c r="B35" t="s">
        <v>12</v>
      </c>
      <c r="C35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D35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E35" t="s">
        <v>383</v>
      </c>
    </row>
    <row r="36" spans="1:5" x14ac:dyDescent="0.35">
      <c r="A36" t="s">
        <v>287</v>
      </c>
      <c r="B36" t="s">
        <v>12</v>
      </c>
      <c r="C36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D36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E36" t="s">
        <v>383</v>
      </c>
    </row>
    <row r="37" spans="1:5" x14ac:dyDescent="0.35">
      <c r="A37" t="s">
        <v>289</v>
      </c>
      <c r="B37" t="s">
        <v>12</v>
      </c>
      <c r="C37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D37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E37" t="s">
        <v>383</v>
      </c>
    </row>
    <row r="38" spans="1:5" x14ac:dyDescent="0.35">
      <c r="A38" t="s">
        <v>59</v>
      </c>
      <c r="B38" t="s">
        <v>12</v>
      </c>
      <c r="C38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D38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E38" t="s">
        <v>383</v>
      </c>
    </row>
    <row r="39" spans="1:5" x14ac:dyDescent="0.35">
      <c r="A39" t="s">
        <v>62</v>
      </c>
      <c r="B39" t="s">
        <v>12</v>
      </c>
      <c r="C39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D39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E39" t="s">
        <v>383</v>
      </c>
    </row>
    <row r="40" spans="1:5" x14ac:dyDescent="0.35">
      <c r="A40" t="s">
        <v>65</v>
      </c>
      <c r="B40" t="s">
        <v>12</v>
      </c>
      <c r="C40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D40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E40" t="s">
        <v>383</v>
      </c>
    </row>
    <row r="41" spans="1:5" x14ac:dyDescent="0.35">
      <c r="A41" t="s">
        <v>68</v>
      </c>
      <c r="B41" t="s">
        <v>12</v>
      </c>
      <c r="C41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D41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E41" t="s">
        <v>383</v>
      </c>
    </row>
    <row r="42" spans="1:5" x14ac:dyDescent="0.35">
      <c r="A42" t="s">
        <v>71</v>
      </c>
      <c r="B42" t="s">
        <v>12</v>
      </c>
      <c r="C42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D42">
        <f>IF(Table1[[#This Row],[CourseID]]="C001",40000,IF(Table1[[#This Row],[CourseID]]="C002",50000,IF(Table1[[#This Row],[CourseID]]="C003",55000,IF(Table1[[#This Row],[CourseID]]="C004",25000,IF(Table1[[#This Row],[CourseID]]="C005",45000)))))</f>
        <v>40000</v>
      </c>
      <c r="E42" t="s">
        <v>383</v>
      </c>
    </row>
    <row r="43" spans="1:5" x14ac:dyDescent="0.35">
      <c r="A43" t="s">
        <v>74</v>
      </c>
      <c r="B43" t="s">
        <v>77</v>
      </c>
      <c r="C43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D43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E43" t="s">
        <v>383</v>
      </c>
    </row>
    <row r="44" spans="1:5" x14ac:dyDescent="0.35">
      <c r="A44" t="s">
        <v>78</v>
      </c>
      <c r="B44" t="s">
        <v>77</v>
      </c>
      <c r="C44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D44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E44" t="s">
        <v>383</v>
      </c>
    </row>
    <row r="45" spans="1:5" x14ac:dyDescent="0.35">
      <c r="A45" t="s">
        <v>81</v>
      </c>
      <c r="B45" t="s">
        <v>77</v>
      </c>
      <c r="C45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D45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E45" t="s">
        <v>383</v>
      </c>
    </row>
    <row r="46" spans="1:5" x14ac:dyDescent="0.35">
      <c r="A46" t="s">
        <v>84</v>
      </c>
      <c r="B46" t="s">
        <v>77</v>
      </c>
      <c r="C46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D46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E46" t="s">
        <v>383</v>
      </c>
    </row>
    <row r="47" spans="1:5" x14ac:dyDescent="0.35">
      <c r="A47" t="s">
        <v>87</v>
      </c>
      <c r="B47" t="s">
        <v>77</v>
      </c>
      <c r="C47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D47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E47" t="s">
        <v>383</v>
      </c>
    </row>
    <row r="48" spans="1:5" x14ac:dyDescent="0.35">
      <c r="A48" t="s">
        <v>90</v>
      </c>
      <c r="B48" t="s">
        <v>77</v>
      </c>
      <c r="C48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D48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E48" t="s">
        <v>383</v>
      </c>
    </row>
    <row r="49" spans="1:5" x14ac:dyDescent="0.35">
      <c r="A49" t="s">
        <v>92</v>
      </c>
      <c r="B49" t="s">
        <v>77</v>
      </c>
      <c r="C49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D49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E49" t="s">
        <v>383</v>
      </c>
    </row>
    <row r="50" spans="1:5" x14ac:dyDescent="0.35">
      <c r="A50" t="s">
        <v>291</v>
      </c>
      <c r="B50" t="s">
        <v>77</v>
      </c>
      <c r="C50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D50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E50" t="s">
        <v>383</v>
      </c>
    </row>
    <row r="51" spans="1:5" x14ac:dyDescent="0.35">
      <c r="A51" t="s">
        <v>293</v>
      </c>
      <c r="B51" t="s">
        <v>77</v>
      </c>
      <c r="C51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D51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E51" t="s">
        <v>383</v>
      </c>
    </row>
    <row r="52" spans="1:5" x14ac:dyDescent="0.35">
      <c r="A52" t="s">
        <v>295</v>
      </c>
      <c r="B52" t="s">
        <v>77</v>
      </c>
      <c r="C52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D52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E52" t="s">
        <v>383</v>
      </c>
    </row>
    <row r="53" spans="1:5" x14ac:dyDescent="0.35">
      <c r="A53" t="s">
        <v>297</v>
      </c>
      <c r="B53" t="s">
        <v>77</v>
      </c>
      <c r="C53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D53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E53" t="s">
        <v>383</v>
      </c>
    </row>
    <row r="54" spans="1:5" x14ac:dyDescent="0.35">
      <c r="A54" t="s">
        <v>94</v>
      </c>
      <c r="B54" t="s">
        <v>77</v>
      </c>
      <c r="C54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D54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E54" t="s">
        <v>383</v>
      </c>
    </row>
    <row r="55" spans="1:5" x14ac:dyDescent="0.35">
      <c r="A55" t="s">
        <v>299</v>
      </c>
      <c r="B55" t="s">
        <v>77</v>
      </c>
      <c r="C55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D55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E55" t="s">
        <v>383</v>
      </c>
    </row>
    <row r="56" spans="1:5" x14ac:dyDescent="0.35">
      <c r="A56" t="s">
        <v>301</v>
      </c>
      <c r="B56" t="s">
        <v>77</v>
      </c>
      <c r="C56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D56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E56" t="s">
        <v>383</v>
      </c>
    </row>
    <row r="57" spans="1:5" x14ac:dyDescent="0.35">
      <c r="A57" t="s">
        <v>302</v>
      </c>
      <c r="B57" t="s">
        <v>77</v>
      </c>
      <c r="C57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D57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E57" t="s">
        <v>383</v>
      </c>
    </row>
    <row r="58" spans="1:5" x14ac:dyDescent="0.35">
      <c r="A58" t="s">
        <v>304</v>
      </c>
      <c r="B58" t="s">
        <v>77</v>
      </c>
      <c r="C58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D58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E58" t="s">
        <v>383</v>
      </c>
    </row>
    <row r="59" spans="1:5" x14ac:dyDescent="0.35">
      <c r="A59" t="s">
        <v>306</v>
      </c>
      <c r="B59" t="s">
        <v>77</v>
      </c>
      <c r="C59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D59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E59" t="s">
        <v>383</v>
      </c>
    </row>
    <row r="60" spans="1:5" x14ac:dyDescent="0.35">
      <c r="A60" t="s">
        <v>308</v>
      </c>
      <c r="B60" t="s">
        <v>77</v>
      </c>
      <c r="C60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D60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E60" t="s">
        <v>383</v>
      </c>
    </row>
    <row r="61" spans="1:5" x14ac:dyDescent="0.35">
      <c r="A61" t="s">
        <v>310</v>
      </c>
      <c r="B61" t="s">
        <v>77</v>
      </c>
      <c r="C61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D61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E61" t="s">
        <v>383</v>
      </c>
    </row>
    <row r="62" spans="1:5" x14ac:dyDescent="0.35">
      <c r="A62" t="s">
        <v>312</v>
      </c>
      <c r="B62" t="s">
        <v>77</v>
      </c>
      <c r="C62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D62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E62" t="s">
        <v>383</v>
      </c>
    </row>
    <row r="63" spans="1:5" x14ac:dyDescent="0.35">
      <c r="A63" t="s">
        <v>314</v>
      </c>
      <c r="B63" t="s">
        <v>77</v>
      </c>
      <c r="C63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D63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E63" t="s">
        <v>383</v>
      </c>
    </row>
    <row r="64" spans="1:5" x14ac:dyDescent="0.35">
      <c r="A64" t="s">
        <v>316</v>
      </c>
      <c r="B64" t="s">
        <v>77</v>
      </c>
      <c r="C64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D64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E64" t="s">
        <v>383</v>
      </c>
    </row>
    <row r="65" spans="1:5" x14ac:dyDescent="0.35">
      <c r="A65" t="s">
        <v>97</v>
      </c>
      <c r="B65" t="s">
        <v>77</v>
      </c>
      <c r="C65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D65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E65" t="s">
        <v>383</v>
      </c>
    </row>
    <row r="66" spans="1:5" x14ac:dyDescent="0.35">
      <c r="A66" t="s">
        <v>318</v>
      </c>
      <c r="B66" t="s">
        <v>77</v>
      </c>
      <c r="C66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D66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E66" t="s">
        <v>383</v>
      </c>
    </row>
    <row r="67" spans="1:5" x14ac:dyDescent="0.35">
      <c r="A67" t="s">
        <v>320</v>
      </c>
      <c r="B67" t="s">
        <v>77</v>
      </c>
      <c r="C67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D67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E67" t="s">
        <v>383</v>
      </c>
    </row>
    <row r="68" spans="1:5" x14ac:dyDescent="0.35">
      <c r="A68" t="s">
        <v>322</v>
      </c>
      <c r="B68" t="s">
        <v>77</v>
      </c>
      <c r="C68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D68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E68" t="s">
        <v>383</v>
      </c>
    </row>
    <row r="69" spans="1:5" x14ac:dyDescent="0.35">
      <c r="A69" t="s">
        <v>324</v>
      </c>
      <c r="B69" t="s">
        <v>77</v>
      </c>
      <c r="C69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D69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E69" t="s">
        <v>383</v>
      </c>
    </row>
    <row r="70" spans="1:5" x14ac:dyDescent="0.35">
      <c r="A70" t="s">
        <v>326</v>
      </c>
      <c r="B70" t="s">
        <v>77</v>
      </c>
      <c r="C70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D70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E70" t="s">
        <v>383</v>
      </c>
    </row>
    <row r="71" spans="1:5" x14ac:dyDescent="0.35">
      <c r="A71" t="s">
        <v>328</v>
      </c>
      <c r="B71" t="s">
        <v>77</v>
      </c>
      <c r="C71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D71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E71" t="s">
        <v>383</v>
      </c>
    </row>
    <row r="72" spans="1:5" x14ac:dyDescent="0.35">
      <c r="A72" t="s">
        <v>100</v>
      </c>
      <c r="B72" t="s">
        <v>77</v>
      </c>
      <c r="C72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D72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E72" t="s">
        <v>383</v>
      </c>
    </row>
    <row r="73" spans="1:5" x14ac:dyDescent="0.35">
      <c r="A73" t="s">
        <v>102</v>
      </c>
      <c r="B73" t="s">
        <v>77</v>
      </c>
      <c r="C73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D73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E73" t="s">
        <v>383</v>
      </c>
    </row>
    <row r="74" spans="1:5" x14ac:dyDescent="0.35">
      <c r="A74" t="s">
        <v>105</v>
      </c>
      <c r="B74" t="s">
        <v>77</v>
      </c>
      <c r="C74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D74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E74" t="s">
        <v>383</v>
      </c>
    </row>
    <row r="75" spans="1:5" x14ac:dyDescent="0.35">
      <c r="A75" t="s">
        <v>107</v>
      </c>
      <c r="B75" t="s">
        <v>77</v>
      </c>
      <c r="C75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D75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E75" t="s">
        <v>383</v>
      </c>
    </row>
    <row r="76" spans="1:5" x14ac:dyDescent="0.35">
      <c r="A76" t="s">
        <v>110</v>
      </c>
      <c r="B76" t="s">
        <v>77</v>
      </c>
      <c r="C76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D76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E76" t="s">
        <v>383</v>
      </c>
    </row>
    <row r="77" spans="1:5" x14ac:dyDescent="0.35">
      <c r="A77" t="s">
        <v>113</v>
      </c>
      <c r="B77" t="s">
        <v>77</v>
      </c>
      <c r="C77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D77">
        <f>IF(Table1[[#This Row],[CourseID]]="C001",40000,IF(Table1[[#This Row],[CourseID]]="C002",50000,IF(Table1[[#This Row],[CourseID]]="C003",55000,IF(Table1[[#This Row],[CourseID]]="C004",25000,IF(Table1[[#This Row],[CourseID]]="C005",45000)))))</f>
        <v>55000</v>
      </c>
      <c r="E77" t="s">
        <v>383</v>
      </c>
    </row>
    <row r="78" spans="1:5" x14ac:dyDescent="0.35">
      <c r="A78" t="s">
        <v>116</v>
      </c>
      <c r="B78" t="s">
        <v>118</v>
      </c>
      <c r="C78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D78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E78" t="s">
        <v>383</v>
      </c>
    </row>
    <row r="79" spans="1:5" x14ac:dyDescent="0.35">
      <c r="A79" t="s">
        <v>119</v>
      </c>
      <c r="B79" t="s">
        <v>118</v>
      </c>
      <c r="C79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D79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E79" t="s">
        <v>383</v>
      </c>
    </row>
    <row r="80" spans="1:5" x14ac:dyDescent="0.35">
      <c r="A80" t="s">
        <v>122</v>
      </c>
      <c r="B80" t="s">
        <v>118</v>
      </c>
      <c r="C80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D80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E80" t="s">
        <v>383</v>
      </c>
    </row>
    <row r="81" spans="1:5" x14ac:dyDescent="0.35">
      <c r="A81" t="s">
        <v>125</v>
      </c>
      <c r="B81" t="s">
        <v>118</v>
      </c>
      <c r="C81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D81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E81" t="s">
        <v>383</v>
      </c>
    </row>
    <row r="82" spans="1:5" x14ac:dyDescent="0.35">
      <c r="A82" t="s">
        <v>127</v>
      </c>
      <c r="B82" t="s">
        <v>118</v>
      </c>
      <c r="C82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D82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E82" t="s">
        <v>383</v>
      </c>
    </row>
    <row r="83" spans="1:5" x14ac:dyDescent="0.35">
      <c r="A83" t="s">
        <v>129</v>
      </c>
      <c r="B83" t="s">
        <v>118</v>
      </c>
      <c r="C83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D83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E83" t="s">
        <v>383</v>
      </c>
    </row>
    <row r="84" spans="1:5" x14ac:dyDescent="0.35">
      <c r="A84" t="s">
        <v>132</v>
      </c>
      <c r="B84" t="s">
        <v>118</v>
      </c>
      <c r="C84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D84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E84" t="s">
        <v>383</v>
      </c>
    </row>
    <row r="85" spans="1:5" x14ac:dyDescent="0.35">
      <c r="A85" t="s">
        <v>135</v>
      </c>
      <c r="B85" t="s">
        <v>118</v>
      </c>
      <c r="C85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D85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E85" t="s">
        <v>383</v>
      </c>
    </row>
    <row r="86" spans="1:5" x14ac:dyDescent="0.35">
      <c r="A86" t="s">
        <v>137</v>
      </c>
      <c r="B86" t="s">
        <v>118</v>
      </c>
      <c r="C86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D86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E86" t="s">
        <v>383</v>
      </c>
    </row>
    <row r="87" spans="1:5" x14ac:dyDescent="0.35">
      <c r="A87" t="s">
        <v>140</v>
      </c>
      <c r="B87" t="s">
        <v>118</v>
      </c>
      <c r="C87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D87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E87" t="s">
        <v>383</v>
      </c>
    </row>
    <row r="88" spans="1:5" x14ac:dyDescent="0.35">
      <c r="A88" t="s">
        <v>143</v>
      </c>
      <c r="B88" t="s">
        <v>118</v>
      </c>
      <c r="C88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D88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E88" t="s">
        <v>383</v>
      </c>
    </row>
    <row r="89" spans="1:5" x14ac:dyDescent="0.35">
      <c r="A89" t="s">
        <v>146</v>
      </c>
      <c r="B89" t="s">
        <v>118</v>
      </c>
      <c r="C89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D89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E89" t="s">
        <v>383</v>
      </c>
    </row>
    <row r="90" spans="1:5" x14ac:dyDescent="0.35">
      <c r="A90" t="s">
        <v>148</v>
      </c>
      <c r="B90" t="s">
        <v>118</v>
      </c>
      <c r="C90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D90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E90" t="s">
        <v>383</v>
      </c>
    </row>
    <row r="91" spans="1:5" x14ac:dyDescent="0.35">
      <c r="A91" t="s">
        <v>151</v>
      </c>
      <c r="B91" t="s">
        <v>118</v>
      </c>
      <c r="C91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D91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E91" t="s">
        <v>383</v>
      </c>
    </row>
    <row r="92" spans="1:5" x14ac:dyDescent="0.35">
      <c r="A92" t="s">
        <v>330</v>
      </c>
      <c r="B92" t="s">
        <v>118</v>
      </c>
      <c r="C92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D92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E92" t="s">
        <v>383</v>
      </c>
    </row>
    <row r="93" spans="1:5" x14ac:dyDescent="0.35">
      <c r="A93" t="s">
        <v>331</v>
      </c>
      <c r="B93" t="s">
        <v>118</v>
      </c>
      <c r="C93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D93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E93" t="s">
        <v>383</v>
      </c>
    </row>
    <row r="94" spans="1:5" x14ac:dyDescent="0.35">
      <c r="A94" t="s">
        <v>332</v>
      </c>
      <c r="B94" t="s">
        <v>118</v>
      </c>
      <c r="C94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D94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E94" t="s">
        <v>383</v>
      </c>
    </row>
    <row r="95" spans="1:5" x14ac:dyDescent="0.35">
      <c r="A95" t="s">
        <v>333</v>
      </c>
      <c r="B95" t="s">
        <v>118</v>
      </c>
      <c r="C95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D95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E95" t="s">
        <v>383</v>
      </c>
    </row>
    <row r="96" spans="1:5" x14ac:dyDescent="0.35">
      <c r="A96" t="s">
        <v>334</v>
      </c>
      <c r="B96" t="s">
        <v>118</v>
      </c>
      <c r="C96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D96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E96" t="s">
        <v>383</v>
      </c>
    </row>
    <row r="97" spans="1:5" x14ac:dyDescent="0.35">
      <c r="A97" t="s">
        <v>335</v>
      </c>
      <c r="B97" t="s">
        <v>118</v>
      </c>
      <c r="C97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D97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E97" t="s">
        <v>383</v>
      </c>
    </row>
    <row r="98" spans="1:5" x14ac:dyDescent="0.35">
      <c r="A98" t="s">
        <v>336</v>
      </c>
      <c r="B98" t="s">
        <v>118</v>
      </c>
      <c r="C98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D98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E98" t="s">
        <v>383</v>
      </c>
    </row>
    <row r="99" spans="1:5" x14ac:dyDescent="0.35">
      <c r="A99" t="s">
        <v>337</v>
      </c>
      <c r="B99" t="s">
        <v>118</v>
      </c>
      <c r="C99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D99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E99" t="s">
        <v>383</v>
      </c>
    </row>
    <row r="100" spans="1:5" x14ac:dyDescent="0.35">
      <c r="A100" t="s">
        <v>154</v>
      </c>
      <c r="B100" t="s">
        <v>118</v>
      </c>
      <c r="C100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D100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E100" t="s">
        <v>383</v>
      </c>
    </row>
    <row r="101" spans="1:5" x14ac:dyDescent="0.35">
      <c r="A101" t="s">
        <v>338</v>
      </c>
      <c r="B101" t="s">
        <v>118</v>
      </c>
      <c r="C101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D101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E101" t="s">
        <v>383</v>
      </c>
    </row>
    <row r="102" spans="1:5" x14ac:dyDescent="0.35">
      <c r="A102" t="s">
        <v>339</v>
      </c>
      <c r="B102" t="s">
        <v>118</v>
      </c>
      <c r="C102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D102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E102" t="s">
        <v>383</v>
      </c>
    </row>
    <row r="103" spans="1:5" x14ac:dyDescent="0.35">
      <c r="A103" t="s">
        <v>340</v>
      </c>
      <c r="B103" t="s">
        <v>118</v>
      </c>
      <c r="C103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D103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E103" t="s">
        <v>383</v>
      </c>
    </row>
    <row r="104" spans="1:5" x14ac:dyDescent="0.35">
      <c r="A104" t="s">
        <v>341</v>
      </c>
      <c r="B104" t="s">
        <v>118</v>
      </c>
      <c r="C104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D104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E104" t="s">
        <v>383</v>
      </c>
    </row>
    <row r="105" spans="1:5" x14ac:dyDescent="0.35">
      <c r="A105" t="s">
        <v>342</v>
      </c>
      <c r="B105" t="s">
        <v>118</v>
      </c>
      <c r="C105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D105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E105" t="s">
        <v>383</v>
      </c>
    </row>
    <row r="106" spans="1:5" x14ac:dyDescent="0.35">
      <c r="A106" t="s">
        <v>343</v>
      </c>
      <c r="B106" t="s">
        <v>118</v>
      </c>
      <c r="C106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D106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E106" t="s">
        <v>383</v>
      </c>
    </row>
    <row r="107" spans="1:5" x14ac:dyDescent="0.35">
      <c r="A107" t="s">
        <v>344</v>
      </c>
      <c r="B107" t="s">
        <v>118</v>
      </c>
      <c r="C107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D107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E107" t="s">
        <v>383</v>
      </c>
    </row>
    <row r="108" spans="1:5" x14ac:dyDescent="0.35">
      <c r="A108" t="s">
        <v>345</v>
      </c>
      <c r="B108" t="s">
        <v>118</v>
      </c>
      <c r="C108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D108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E108" t="s">
        <v>383</v>
      </c>
    </row>
    <row r="109" spans="1:5" x14ac:dyDescent="0.35">
      <c r="A109" t="s">
        <v>346</v>
      </c>
      <c r="B109" t="s">
        <v>118</v>
      </c>
      <c r="C109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D109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E109" t="s">
        <v>383</v>
      </c>
    </row>
    <row r="110" spans="1:5" x14ac:dyDescent="0.35">
      <c r="A110" t="s">
        <v>347</v>
      </c>
      <c r="B110" t="s">
        <v>118</v>
      </c>
      <c r="C110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D110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E110" t="s">
        <v>383</v>
      </c>
    </row>
    <row r="111" spans="1:5" x14ac:dyDescent="0.35">
      <c r="A111" t="s">
        <v>156</v>
      </c>
      <c r="B111" t="s">
        <v>118</v>
      </c>
      <c r="C111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D111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E111" t="s">
        <v>383</v>
      </c>
    </row>
    <row r="112" spans="1:5" x14ac:dyDescent="0.35">
      <c r="A112" t="s">
        <v>348</v>
      </c>
      <c r="B112" t="s">
        <v>118</v>
      </c>
      <c r="C112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D112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E112" t="s">
        <v>383</v>
      </c>
    </row>
    <row r="113" spans="1:5" x14ac:dyDescent="0.35">
      <c r="A113" t="s">
        <v>159</v>
      </c>
      <c r="B113" t="s">
        <v>118</v>
      </c>
      <c r="C113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D113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E113" t="s">
        <v>383</v>
      </c>
    </row>
    <row r="114" spans="1:5" x14ac:dyDescent="0.35">
      <c r="A114" t="s">
        <v>162</v>
      </c>
      <c r="B114" t="s">
        <v>118</v>
      </c>
      <c r="C114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D114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E114" t="s">
        <v>383</v>
      </c>
    </row>
    <row r="115" spans="1:5" x14ac:dyDescent="0.35">
      <c r="A115" t="s">
        <v>165</v>
      </c>
      <c r="B115" t="s">
        <v>118</v>
      </c>
      <c r="C115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D115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E115" t="s">
        <v>383</v>
      </c>
    </row>
    <row r="116" spans="1:5" x14ac:dyDescent="0.35">
      <c r="A116" t="s">
        <v>167</v>
      </c>
      <c r="B116" t="s">
        <v>118</v>
      </c>
      <c r="C116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D116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E116" t="s">
        <v>383</v>
      </c>
    </row>
    <row r="117" spans="1:5" x14ac:dyDescent="0.35">
      <c r="A117" t="s">
        <v>170</v>
      </c>
      <c r="B117" t="s">
        <v>118</v>
      </c>
      <c r="C117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D117">
        <f>IF(Table1[[#This Row],[CourseID]]="C001",40000,IF(Table1[[#This Row],[CourseID]]="C002",50000,IF(Table1[[#This Row],[CourseID]]="C003",55000,IF(Table1[[#This Row],[CourseID]]="C004",25000,IF(Table1[[#This Row],[CourseID]]="C005",45000)))))</f>
        <v>50000</v>
      </c>
      <c r="E117" t="s">
        <v>383</v>
      </c>
    </row>
    <row r="118" spans="1:5" x14ac:dyDescent="0.35">
      <c r="A118" t="s">
        <v>172</v>
      </c>
      <c r="B118" t="s">
        <v>173</v>
      </c>
      <c r="C118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D118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E118" t="s">
        <v>383</v>
      </c>
    </row>
    <row r="119" spans="1:5" x14ac:dyDescent="0.35">
      <c r="A119" t="s">
        <v>174</v>
      </c>
      <c r="B119" t="s">
        <v>173</v>
      </c>
      <c r="C119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D119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E119" t="s">
        <v>383</v>
      </c>
    </row>
    <row r="120" spans="1:5" x14ac:dyDescent="0.35">
      <c r="A120" t="s">
        <v>176</v>
      </c>
      <c r="B120" t="s">
        <v>173</v>
      </c>
      <c r="C120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D120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E120" t="s">
        <v>383</v>
      </c>
    </row>
    <row r="121" spans="1:5" x14ac:dyDescent="0.35">
      <c r="A121" t="s">
        <v>178</v>
      </c>
      <c r="B121" t="s">
        <v>173</v>
      </c>
      <c r="C121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D121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E121" t="s">
        <v>383</v>
      </c>
    </row>
    <row r="122" spans="1:5" x14ac:dyDescent="0.35">
      <c r="A122" t="s">
        <v>181</v>
      </c>
      <c r="B122" t="s">
        <v>173</v>
      </c>
      <c r="C122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D122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E122" t="s">
        <v>383</v>
      </c>
    </row>
    <row r="123" spans="1:5" x14ac:dyDescent="0.35">
      <c r="A123" t="s">
        <v>183</v>
      </c>
      <c r="B123" t="s">
        <v>173</v>
      </c>
      <c r="C123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D123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E123" t="s">
        <v>383</v>
      </c>
    </row>
    <row r="124" spans="1:5" x14ac:dyDescent="0.35">
      <c r="A124" t="s">
        <v>186</v>
      </c>
      <c r="B124" t="s">
        <v>173</v>
      </c>
      <c r="C124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D124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E124" t="s">
        <v>383</v>
      </c>
    </row>
    <row r="125" spans="1:5" x14ac:dyDescent="0.35">
      <c r="A125" t="s">
        <v>188</v>
      </c>
      <c r="B125" t="s">
        <v>173</v>
      </c>
      <c r="C125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D125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E125" t="s">
        <v>383</v>
      </c>
    </row>
    <row r="126" spans="1:5" x14ac:dyDescent="0.35">
      <c r="A126" t="s">
        <v>190</v>
      </c>
      <c r="B126" t="s">
        <v>173</v>
      </c>
      <c r="C126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D126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E126" t="s">
        <v>383</v>
      </c>
    </row>
    <row r="127" spans="1:5" x14ac:dyDescent="0.35">
      <c r="A127" t="s">
        <v>192</v>
      </c>
      <c r="B127" t="s">
        <v>173</v>
      </c>
      <c r="C127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D127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E127" t="s">
        <v>383</v>
      </c>
    </row>
    <row r="128" spans="1:5" x14ac:dyDescent="0.35">
      <c r="A128" t="s">
        <v>194</v>
      </c>
      <c r="B128" t="s">
        <v>173</v>
      </c>
      <c r="C128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D128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E128" t="s">
        <v>383</v>
      </c>
    </row>
    <row r="129" spans="1:5" x14ac:dyDescent="0.35">
      <c r="A129" t="s">
        <v>196</v>
      </c>
      <c r="B129" t="s">
        <v>173</v>
      </c>
      <c r="C129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D129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E129" t="s">
        <v>383</v>
      </c>
    </row>
    <row r="130" spans="1:5" x14ac:dyDescent="0.35">
      <c r="A130" t="s">
        <v>197</v>
      </c>
      <c r="B130" t="s">
        <v>173</v>
      </c>
      <c r="C130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D130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E130" t="s">
        <v>383</v>
      </c>
    </row>
    <row r="131" spans="1:5" x14ac:dyDescent="0.35">
      <c r="A131" t="s">
        <v>199</v>
      </c>
      <c r="B131" t="s">
        <v>173</v>
      </c>
      <c r="C131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D131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E131" t="s">
        <v>383</v>
      </c>
    </row>
    <row r="132" spans="1:5" x14ac:dyDescent="0.35">
      <c r="A132" t="s">
        <v>349</v>
      </c>
      <c r="B132" t="s">
        <v>173</v>
      </c>
      <c r="C132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D132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E132" t="s">
        <v>383</v>
      </c>
    </row>
    <row r="133" spans="1:5" x14ac:dyDescent="0.35">
      <c r="A133" t="s">
        <v>350</v>
      </c>
      <c r="B133" t="s">
        <v>173</v>
      </c>
      <c r="C133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D133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E133" t="s">
        <v>383</v>
      </c>
    </row>
    <row r="134" spans="1:5" x14ac:dyDescent="0.35">
      <c r="A134" t="s">
        <v>351</v>
      </c>
      <c r="B134" t="s">
        <v>173</v>
      </c>
      <c r="C134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D134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E134" t="s">
        <v>383</v>
      </c>
    </row>
    <row r="135" spans="1:5" x14ac:dyDescent="0.35">
      <c r="A135" t="s">
        <v>352</v>
      </c>
      <c r="B135" t="s">
        <v>173</v>
      </c>
      <c r="C135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D135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E135" t="s">
        <v>383</v>
      </c>
    </row>
    <row r="136" spans="1:5" x14ac:dyDescent="0.35">
      <c r="A136" t="s">
        <v>353</v>
      </c>
      <c r="B136" t="s">
        <v>173</v>
      </c>
      <c r="C136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D136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E136" t="s">
        <v>383</v>
      </c>
    </row>
    <row r="137" spans="1:5" x14ac:dyDescent="0.35">
      <c r="A137" t="s">
        <v>354</v>
      </c>
      <c r="B137" t="s">
        <v>173</v>
      </c>
      <c r="C137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D137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E137" t="s">
        <v>383</v>
      </c>
    </row>
    <row r="138" spans="1:5" x14ac:dyDescent="0.35">
      <c r="A138" t="s">
        <v>355</v>
      </c>
      <c r="B138" t="s">
        <v>173</v>
      </c>
      <c r="C138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D138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E138" t="s">
        <v>383</v>
      </c>
    </row>
    <row r="139" spans="1:5" x14ac:dyDescent="0.35">
      <c r="A139" t="s">
        <v>356</v>
      </c>
      <c r="B139" t="s">
        <v>173</v>
      </c>
      <c r="C139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D139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E139" t="s">
        <v>383</v>
      </c>
    </row>
    <row r="140" spans="1:5" x14ac:dyDescent="0.35">
      <c r="A140" t="s">
        <v>201</v>
      </c>
      <c r="B140" t="s">
        <v>173</v>
      </c>
      <c r="C140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D140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E140" t="s">
        <v>383</v>
      </c>
    </row>
    <row r="141" spans="1:5" x14ac:dyDescent="0.35">
      <c r="A141" t="s">
        <v>357</v>
      </c>
      <c r="B141" t="s">
        <v>173</v>
      </c>
      <c r="C141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D141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E141" t="s">
        <v>383</v>
      </c>
    </row>
    <row r="142" spans="1:5" x14ac:dyDescent="0.35">
      <c r="A142" t="s">
        <v>358</v>
      </c>
      <c r="B142" t="s">
        <v>173</v>
      </c>
      <c r="C142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D142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E142" t="s">
        <v>383</v>
      </c>
    </row>
    <row r="143" spans="1:5" x14ac:dyDescent="0.35">
      <c r="A143" t="s">
        <v>359</v>
      </c>
      <c r="B143" t="s">
        <v>173</v>
      </c>
      <c r="C143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D143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E143" t="s">
        <v>383</v>
      </c>
    </row>
    <row r="144" spans="1:5" x14ac:dyDescent="0.35">
      <c r="A144" t="s">
        <v>360</v>
      </c>
      <c r="B144" t="s">
        <v>173</v>
      </c>
      <c r="C144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D144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E144" t="s">
        <v>383</v>
      </c>
    </row>
    <row r="145" spans="1:5" x14ac:dyDescent="0.35">
      <c r="A145" t="s">
        <v>361</v>
      </c>
      <c r="B145" t="s">
        <v>173</v>
      </c>
      <c r="C145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D145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E145" t="s">
        <v>383</v>
      </c>
    </row>
    <row r="146" spans="1:5" x14ac:dyDescent="0.35">
      <c r="A146" t="s">
        <v>362</v>
      </c>
      <c r="B146" t="s">
        <v>173</v>
      </c>
      <c r="C146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D146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E146" t="s">
        <v>383</v>
      </c>
    </row>
    <row r="147" spans="1:5" x14ac:dyDescent="0.35">
      <c r="A147" t="s">
        <v>202</v>
      </c>
      <c r="B147" t="s">
        <v>173</v>
      </c>
      <c r="C147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D147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E147" t="s">
        <v>383</v>
      </c>
    </row>
    <row r="148" spans="1:5" x14ac:dyDescent="0.35">
      <c r="A148" t="s">
        <v>204</v>
      </c>
      <c r="B148" t="s">
        <v>173</v>
      </c>
      <c r="C148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D148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E148" t="s">
        <v>383</v>
      </c>
    </row>
    <row r="149" spans="1:5" x14ac:dyDescent="0.35">
      <c r="A149" t="s">
        <v>206</v>
      </c>
      <c r="B149" t="s">
        <v>173</v>
      </c>
      <c r="C149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D149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E149" t="s">
        <v>383</v>
      </c>
    </row>
    <row r="150" spans="1:5" x14ac:dyDescent="0.35">
      <c r="A150" t="s">
        <v>208</v>
      </c>
      <c r="B150" t="s">
        <v>173</v>
      </c>
      <c r="C150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D150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E150" t="s">
        <v>383</v>
      </c>
    </row>
    <row r="151" spans="1:5" x14ac:dyDescent="0.35">
      <c r="A151" t="s">
        <v>210</v>
      </c>
      <c r="B151" t="s">
        <v>173</v>
      </c>
      <c r="C151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D151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E151" t="s">
        <v>383</v>
      </c>
    </row>
    <row r="152" spans="1:5" x14ac:dyDescent="0.35">
      <c r="A152" t="s">
        <v>212</v>
      </c>
      <c r="B152" t="s">
        <v>173</v>
      </c>
      <c r="C152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D152">
        <f>IF(Table1[[#This Row],[CourseID]]="C001",40000,IF(Table1[[#This Row],[CourseID]]="C002",50000,IF(Table1[[#This Row],[CourseID]]="C003",55000,IF(Table1[[#This Row],[CourseID]]="C004",25000,IF(Table1[[#This Row],[CourseID]]="C005",45000)))))</f>
        <v>45000</v>
      </c>
      <c r="E152" t="s">
        <v>383</v>
      </c>
    </row>
    <row r="153" spans="1:5" x14ac:dyDescent="0.35">
      <c r="A153" t="s">
        <v>214</v>
      </c>
      <c r="B153" t="s">
        <v>216</v>
      </c>
      <c r="C153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D153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E153" t="s">
        <v>383</v>
      </c>
    </row>
    <row r="154" spans="1:5" x14ac:dyDescent="0.35">
      <c r="A154" t="s">
        <v>217</v>
      </c>
      <c r="B154" t="s">
        <v>216</v>
      </c>
      <c r="C154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D154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E154" t="s">
        <v>383</v>
      </c>
    </row>
    <row r="155" spans="1:5" x14ac:dyDescent="0.35">
      <c r="A155" t="s">
        <v>219</v>
      </c>
      <c r="B155" t="s">
        <v>216</v>
      </c>
      <c r="C155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D155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E155" t="s">
        <v>383</v>
      </c>
    </row>
    <row r="156" spans="1:5" x14ac:dyDescent="0.35">
      <c r="A156" t="s">
        <v>221</v>
      </c>
      <c r="B156" t="s">
        <v>216</v>
      </c>
      <c r="C156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D156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E156" t="s">
        <v>383</v>
      </c>
    </row>
    <row r="157" spans="1:5" x14ac:dyDescent="0.35">
      <c r="A157" t="s">
        <v>223</v>
      </c>
      <c r="B157" t="s">
        <v>216</v>
      </c>
      <c r="C157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D157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E157" t="s">
        <v>383</v>
      </c>
    </row>
    <row r="158" spans="1:5" x14ac:dyDescent="0.35">
      <c r="A158" t="s">
        <v>225</v>
      </c>
      <c r="B158" t="s">
        <v>216</v>
      </c>
      <c r="C158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D158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E158" t="s">
        <v>383</v>
      </c>
    </row>
    <row r="159" spans="1:5" x14ac:dyDescent="0.35">
      <c r="A159" t="s">
        <v>227</v>
      </c>
      <c r="B159" t="s">
        <v>216</v>
      </c>
      <c r="C159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D159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E159" t="s">
        <v>383</v>
      </c>
    </row>
    <row r="160" spans="1:5" x14ac:dyDescent="0.35">
      <c r="A160" t="s">
        <v>363</v>
      </c>
      <c r="B160" t="s">
        <v>216</v>
      </c>
      <c r="C160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D160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E160" t="s">
        <v>383</v>
      </c>
    </row>
    <row r="161" spans="1:5" x14ac:dyDescent="0.35">
      <c r="A161" t="s">
        <v>364</v>
      </c>
      <c r="B161" t="s">
        <v>216</v>
      </c>
      <c r="C161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D161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E161" t="s">
        <v>383</v>
      </c>
    </row>
    <row r="162" spans="1:5" x14ac:dyDescent="0.35">
      <c r="A162" t="s">
        <v>365</v>
      </c>
      <c r="B162" t="s">
        <v>216</v>
      </c>
      <c r="C162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D162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E162" t="s">
        <v>383</v>
      </c>
    </row>
    <row r="163" spans="1:5" x14ac:dyDescent="0.35">
      <c r="A163" t="s">
        <v>366</v>
      </c>
      <c r="B163" t="s">
        <v>216</v>
      </c>
      <c r="C163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D163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E163" t="s">
        <v>383</v>
      </c>
    </row>
    <row r="164" spans="1:5" x14ac:dyDescent="0.35">
      <c r="A164" t="s">
        <v>229</v>
      </c>
      <c r="B164" t="s">
        <v>216</v>
      </c>
      <c r="C164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D164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E164" t="s">
        <v>383</v>
      </c>
    </row>
    <row r="165" spans="1:5" x14ac:dyDescent="0.35">
      <c r="A165" t="s">
        <v>367</v>
      </c>
      <c r="B165" t="s">
        <v>216</v>
      </c>
      <c r="C165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D165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E165" t="s">
        <v>383</v>
      </c>
    </row>
    <row r="166" spans="1:5" x14ac:dyDescent="0.35">
      <c r="A166" t="s">
        <v>368</v>
      </c>
      <c r="B166" t="s">
        <v>216</v>
      </c>
      <c r="C166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D166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E166" t="s">
        <v>383</v>
      </c>
    </row>
    <row r="167" spans="1:5" x14ac:dyDescent="0.35">
      <c r="A167" t="s">
        <v>369</v>
      </c>
      <c r="B167" t="s">
        <v>216</v>
      </c>
      <c r="C167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D167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E167" t="s">
        <v>383</v>
      </c>
    </row>
    <row r="168" spans="1:5" x14ac:dyDescent="0.35">
      <c r="A168" t="s">
        <v>370</v>
      </c>
      <c r="B168" t="s">
        <v>216</v>
      </c>
      <c r="C168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D168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E168" t="s">
        <v>383</v>
      </c>
    </row>
    <row r="169" spans="1:5" x14ac:dyDescent="0.35">
      <c r="A169" t="s">
        <v>371</v>
      </c>
      <c r="B169" t="s">
        <v>216</v>
      </c>
      <c r="C169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D169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E169" t="s">
        <v>383</v>
      </c>
    </row>
    <row r="170" spans="1:5" x14ac:dyDescent="0.35">
      <c r="A170" t="s">
        <v>372</v>
      </c>
      <c r="B170" t="s">
        <v>216</v>
      </c>
      <c r="C170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D170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E170" t="s">
        <v>383</v>
      </c>
    </row>
    <row r="171" spans="1:5" x14ac:dyDescent="0.35">
      <c r="A171" t="s">
        <v>373</v>
      </c>
      <c r="B171" t="s">
        <v>216</v>
      </c>
      <c r="C171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D171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E171" t="s">
        <v>383</v>
      </c>
    </row>
    <row r="172" spans="1:5" x14ac:dyDescent="0.35">
      <c r="A172" t="s">
        <v>374</v>
      </c>
      <c r="B172" t="s">
        <v>216</v>
      </c>
      <c r="C172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D172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E172" t="s">
        <v>383</v>
      </c>
    </row>
    <row r="173" spans="1:5" x14ac:dyDescent="0.35">
      <c r="A173" t="s">
        <v>375</v>
      </c>
      <c r="B173" t="s">
        <v>216</v>
      </c>
      <c r="C173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D173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E173" t="s">
        <v>383</v>
      </c>
    </row>
    <row r="174" spans="1:5" x14ac:dyDescent="0.35">
      <c r="A174" t="s">
        <v>376</v>
      </c>
      <c r="B174" t="s">
        <v>216</v>
      </c>
      <c r="C174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D174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E174" t="s">
        <v>383</v>
      </c>
    </row>
    <row r="175" spans="1:5" x14ac:dyDescent="0.35">
      <c r="A175" t="s">
        <v>231</v>
      </c>
      <c r="B175" t="s">
        <v>216</v>
      </c>
      <c r="C175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D175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E175" t="s">
        <v>383</v>
      </c>
    </row>
    <row r="176" spans="1:5" x14ac:dyDescent="0.35">
      <c r="A176" t="s">
        <v>377</v>
      </c>
      <c r="B176" t="s">
        <v>216</v>
      </c>
      <c r="C176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D176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E176" t="s">
        <v>383</v>
      </c>
    </row>
    <row r="177" spans="1:5" x14ac:dyDescent="0.35">
      <c r="A177" t="s">
        <v>233</v>
      </c>
      <c r="B177" t="s">
        <v>216</v>
      </c>
      <c r="C177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D177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E177" t="s">
        <v>383</v>
      </c>
    </row>
    <row r="178" spans="1:5" x14ac:dyDescent="0.35">
      <c r="A178" t="s">
        <v>234</v>
      </c>
      <c r="B178" t="s">
        <v>216</v>
      </c>
      <c r="C178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D178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E178" t="s">
        <v>383</v>
      </c>
    </row>
    <row r="179" spans="1:5" x14ac:dyDescent="0.35">
      <c r="A179" t="s">
        <v>236</v>
      </c>
      <c r="B179" t="s">
        <v>216</v>
      </c>
      <c r="C179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D179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E179" t="s">
        <v>383</v>
      </c>
    </row>
    <row r="180" spans="1:5" x14ac:dyDescent="0.35">
      <c r="A180" t="s">
        <v>238</v>
      </c>
      <c r="B180" t="s">
        <v>216</v>
      </c>
      <c r="C180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D180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E180" t="s">
        <v>383</v>
      </c>
    </row>
    <row r="181" spans="1:5" x14ac:dyDescent="0.35">
      <c r="A181" t="s">
        <v>240</v>
      </c>
      <c r="B181" t="s">
        <v>216</v>
      </c>
      <c r="C181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D181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E181" t="s">
        <v>383</v>
      </c>
    </row>
    <row r="182" spans="1:5" x14ac:dyDescent="0.35">
      <c r="A182" t="s">
        <v>242</v>
      </c>
      <c r="B182" t="s">
        <v>216</v>
      </c>
      <c r="C182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D182">
        <f>IF(Table1[[#This Row],[CourseID]]="C001",40000,IF(Table1[[#This Row],[CourseID]]="C002",50000,IF(Table1[[#This Row],[CourseID]]="C003",55000,IF(Table1[[#This Row],[CourseID]]="C004",25000,IF(Table1[[#This Row],[CourseID]]="C005",45000)))))</f>
        <v>25000</v>
      </c>
      <c r="E182" t="s">
        <v>383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D72B7-2F08-42CB-85C9-D688DF7648FD}">
  <dimension ref="A1:H14"/>
  <sheetViews>
    <sheetView workbookViewId="0">
      <selection activeCell="E18" sqref="E18"/>
    </sheetView>
  </sheetViews>
  <sheetFormatPr defaultRowHeight="14.5" x14ac:dyDescent="0.35"/>
  <cols>
    <col min="1" max="1" width="21.81640625" bestFit="1" customWidth="1"/>
    <col min="2" max="2" width="16" customWidth="1"/>
    <col min="3" max="3" width="16" style="1" customWidth="1"/>
    <col min="4" max="4" width="16" customWidth="1"/>
    <col min="5" max="5" width="16" style="3" customWidth="1"/>
    <col min="6" max="6" width="16" style="1" customWidth="1"/>
    <col min="8" max="8" width="11.1796875" bestFit="1" customWidth="1"/>
  </cols>
  <sheetData>
    <row r="1" spans="1:8" x14ac:dyDescent="0.35">
      <c r="A1" t="s">
        <v>386</v>
      </c>
      <c r="B1" t="s">
        <v>408</v>
      </c>
      <c r="C1" s="1" t="s">
        <v>421</v>
      </c>
      <c r="D1" t="s">
        <v>387</v>
      </c>
      <c r="E1" s="3" t="s">
        <v>414</v>
      </c>
      <c r="F1" s="1" t="s">
        <v>410</v>
      </c>
      <c r="G1" t="s">
        <v>384</v>
      </c>
      <c r="H1" t="s">
        <v>450</v>
      </c>
    </row>
    <row r="2" spans="1:8" x14ac:dyDescent="0.35">
      <c r="A2" t="s">
        <v>429</v>
      </c>
      <c r="B2" s="1" t="s">
        <v>391</v>
      </c>
      <c r="C2" s="1">
        <v>45328</v>
      </c>
      <c r="D2" s="1" t="s">
        <v>392</v>
      </c>
      <c r="E2" s="3">
        <v>1</v>
      </c>
      <c r="F2" s="1">
        <v>45378</v>
      </c>
      <c r="G2" t="s">
        <v>388</v>
      </c>
      <c r="H2" t="s">
        <v>446</v>
      </c>
    </row>
    <row r="3" spans="1:8" x14ac:dyDescent="0.35">
      <c r="A3" t="s">
        <v>430</v>
      </c>
      <c r="B3" s="1" t="s">
        <v>391</v>
      </c>
      <c r="C3" s="1">
        <v>45404</v>
      </c>
      <c r="D3" s="1" t="s">
        <v>392</v>
      </c>
      <c r="E3" s="3">
        <v>1</v>
      </c>
      <c r="F3" s="1">
        <v>374170</v>
      </c>
      <c r="G3" t="s">
        <v>388</v>
      </c>
      <c r="H3" t="s">
        <v>447</v>
      </c>
    </row>
    <row r="4" spans="1:8" x14ac:dyDescent="0.35">
      <c r="A4" t="s">
        <v>435</v>
      </c>
      <c r="B4" s="1" t="s">
        <v>391</v>
      </c>
      <c r="C4" s="5">
        <v>45425</v>
      </c>
      <c r="D4" s="4" t="s">
        <v>418</v>
      </c>
      <c r="E4" s="4">
        <v>2</v>
      </c>
      <c r="F4" s="5">
        <v>45463</v>
      </c>
      <c r="G4" t="s">
        <v>397</v>
      </c>
      <c r="H4" t="s">
        <v>448</v>
      </c>
    </row>
    <row r="5" spans="1:8" x14ac:dyDescent="0.35">
      <c r="A5" t="s">
        <v>437</v>
      </c>
      <c r="B5" s="1" t="s">
        <v>391</v>
      </c>
      <c r="C5" s="1">
        <v>45453</v>
      </c>
      <c r="D5" t="s">
        <v>436</v>
      </c>
      <c r="E5">
        <v>2</v>
      </c>
      <c r="F5" s="1">
        <v>45499</v>
      </c>
      <c r="G5" t="s">
        <v>397</v>
      </c>
      <c r="H5" t="s">
        <v>449</v>
      </c>
    </row>
    <row r="6" spans="1:8" x14ac:dyDescent="0.35">
      <c r="A6" t="s">
        <v>432</v>
      </c>
      <c r="B6" t="s">
        <v>425</v>
      </c>
      <c r="C6" s="1">
        <v>45328</v>
      </c>
      <c r="D6" t="s">
        <v>412</v>
      </c>
      <c r="E6" s="3">
        <v>2</v>
      </c>
      <c r="F6" s="1">
        <v>45420</v>
      </c>
      <c r="G6" t="s">
        <v>394</v>
      </c>
      <c r="H6" t="s">
        <v>446</v>
      </c>
    </row>
    <row r="7" spans="1:8" x14ac:dyDescent="0.35">
      <c r="A7" t="s">
        <v>442</v>
      </c>
      <c r="B7" t="s">
        <v>444</v>
      </c>
      <c r="C7" s="1">
        <v>45453</v>
      </c>
      <c r="D7" t="s">
        <v>415</v>
      </c>
      <c r="E7" s="3">
        <v>2</v>
      </c>
      <c r="F7" s="1">
        <v>45548</v>
      </c>
      <c r="G7" t="s">
        <v>394</v>
      </c>
      <c r="H7" t="s">
        <v>446</v>
      </c>
    </row>
    <row r="8" spans="1:8" x14ac:dyDescent="0.35">
      <c r="A8" t="s">
        <v>433</v>
      </c>
      <c r="B8" t="s">
        <v>425</v>
      </c>
      <c r="C8" s="1">
        <v>45355</v>
      </c>
      <c r="D8" t="s">
        <v>392</v>
      </c>
      <c r="E8" s="3">
        <v>2</v>
      </c>
      <c r="F8" s="1">
        <v>45455</v>
      </c>
      <c r="G8" t="s">
        <v>394</v>
      </c>
      <c r="H8" t="s">
        <v>447</v>
      </c>
    </row>
    <row r="9" spans="1:8" x14ac:dyDescent="0.35">
      <c r="A9" t="s">
        <v>434</v>
      </c>
      <c r="B9" t="s">
        <v>425</v>
      </c>
      <c r="C9" s="1">
        <v>45355</v>
      </c>
      <c r="D9" t="s">
        <v>417</v>
      </c>
      <c r="E9" s="3">
        <v>2</v>
      </c>
      <c r="F9" s="1">
        <v>45455</v>
      </c>
      <c r="G9" t="s">
        <v>394</v>
      </c>
      <c r="H9" t="s">
        <v>448</v>
      </c>
    </row>
    <row r="10" spans="1:8" x14ac:dyDescent="0.35">
      <c r="A10" t="s">
        <v>443</v>
      </c>
      <c r="B10" t="s">
        <v>445</v>
      </c>
      <c r="C10" s="1">
        <v>45425</v>
      </c>
      <c r="D10" t="s">
        <v>415</v>
      </c>
      <c r="E10" s="3">
        <v>1</v>
      </c>
      <c r="F10" s="1">
        <v>45509</v>
      </c>
      <c r="G10" t="s">
        <v>411</v>
      </c>
      <c r="H10" t="s">
        <v>446</v>
      </c>
    </row>
    <row r="11" spans="1:8" x14ac:dyDescent="0.35">
      <c r="A11" t="s">
        <v>441</v>
      </c>
      <c r="B11" t="s">
        <v>416</v>
      </c>
      <c r="C11" s="1">
        <v>45355</v>
      </c>
      <c r="D11" t="s">
        <v>417</v>
      </c>
      <c r="E11" s="3">
        <v>1</v>
      </c>
      <c r="F11" s="1">
        <v>45397</v>
      </c>
      <c r="G11" t="s">
        <v>395</v>
      </c>
      <c r="H11" t="s">
        <v>446</v>
      </c>
    </row>
    <row r="12" spans="1:8" x14ac:dyDescent="0.35">
      <c r="A12" t="s">
        <v>440</v>
      </c>
      <c r="B12" t="s">
        <v>400</v>
      </c>
      <c r="C12" s="1">
        <v>45390</v>
      </c>
      <c r="D12" t="s">
        <v>401</v>
      </c>
      <c r="E12" s="3">
        <v>2</v>
      </c>
      <c r="F12" s="1">
        <v>45414</v>
      </c>
      <c r="G12" t="s">
        <v>395</v>
      </c>
      <c r="H12" t="s">
        <v>446</v>
      </c>
    </row>
    <row r="13" spans="1:8" x14ac:dyDescent="0.35">
      <c r="A13" t="s">
        <v>439</v>
      </c>
      <c r="B13" t="s">
        <v>420</v>
      </c>
      <c r="C13" s="1">
        <v>45404</v>
      </c>
      <c r="D13" t="s">
        <v>393</v>
      </c>
      <c r="E13" s="3">
        <v>1</v>
      </c>
      <c r="F13" s="1">
        <v>45436</v>
      </c>
      <c r="G13" t="s">
        <v>395</v>
      </c>
      <c r="H13" t="s">
        <v>446</v>
      </c>
    </row>
    <row r="14" spans="1:8" x14ac:dyDescent="0.35">
      <c r="A14" t="s">
        <v>438</v>
      </c>
      <c r="B14" t="s">
        <v>249</v>
      </c>
      <c r="C14" s="1">
        <v>45355</v>
      </c>
      <c r="D14" t="s">
        <v>419</v>
      </c>
      <c r="E14" s="3">
        <v>2</v>
      </c>
      <c r="F14" s="1">
        <v>45455</v>
      </c>
      <c r="G14" t="s">
        <v>402</v>
      </c>
      <c r="H14" t="s">
        <v>446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>
      <selection activeCell="D14" sqref="D14"/>
    </sheetView>
  </sheetViews>
  <sheetFormatPr defaultRowHeight="14.5" x14ac:dyDescent="0.35"/>
  <cols>
    <col min="1" max="1" width="10.7265625" bestFit="1" customWidth="1"/>
    <col min="2" max="2" width="16.453125" bestFit="1" customWidth="1"/>
    <col min="3" max="3" width="26.08984375" bestFit="1" customWidth="1"/>
    <col min="4" max="4" width="6.81640625" bestFit="1" customWidth="1"/>
  </cols>
  <sheetData>
    <row r="1" spans="1:4" x14ac:dyDescent="0.35">
      <c r="A1" t="s">
        <v>6</v>
      </c>
      <c r="B1" t="s">
        <v>244</v>
      </c>
      <c r="C1" t="s">
        <v>245</v>
      </c>
      <c r="D1" t="s">
        <v>246</v>
      </c>
    </row>
    <row r="2" spans="1:4" x14ac:dyDescent="0.35">
      <c r="A2" t="s">
        <v>12</v>
      </c>
      <c r="B2" t="s">
        <v>247</v>
      </c>
      <c r="C2" t="s">
        <v>138</v>
      </c>
      <c r="D2">
        <v>40000</v>
      </c>
    </row>
    <row r="3" spans="1:4" x14ac:dyDescent="0.35">
      <c r="A3" t="s">
        <v>118</v>
      </c>
      <c r="B3" t="s">
        <v>426</v>
      </c>
      <c r="C3" t="s">
        <v>248</v>
      </c>
      <c r="D3">
        <v>50000</v>
      </c>
    </row>
    <row r="4" spans="1:4" x14ac:dyDescent="0.35">
      <c r="A4" t="s">
        <v>77</v>
      </c>
      <c r="B4" t="s">
        <v>249</v>
      </c>
      <c r="C4" s="2" t="s">
        <v>17</v>
      </c>
      <c r="D4">
        <v>55000</v>
      </c>
    </row>
    <row r="5" spans="1:4" x14ac:dyDescent="0.35">
      <c r="A5" t="s">
        <v>216</v>
      </c>
      <c r="B5" t="s">
        <v>250</v>
      </c>
      <c r="C5" t="s">
        <v>130</v>
      </c>
      <c r="D5">
        <v>25000</v>
      </c>
    </row>
    <row r="6" spans="1:4" x14ac:dyDescent="0.35">
      <c r="A6" t="s">
        <v>173</v>
      </c>
      <c r="B6" t="s">
        <v>424</v>
      </c>
      <c r="C6" t="s">
        <v>36</v>
      </c>
      <c r="D6">
        <v>45000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0D08D-E5C2-4437-8F78-F2DC4139D7B0}">
  <dimension ref="A1:F22"/>
  <sheetViews>
    <sheetView workbookViewId="0">
      <selection activeCell="H13" sqref="H13"/>
    </sheetView>
  </sheetViews>
  <sheetFormatPr defaultRowHeight="14.5" x14ac:dyDescent="0.35"/>
  <cols>
    <col min="1" max="1" width="16.453125" bestFit="1" customWidth="1"/>
    <col min="2" max="2" width="18.36328125" bestFit="1" customWidth="1"/>
    <col min="3" max="3" width="11" bestFit="1" customWidth="1"/>
    <col min="4" max="4" width="15" customWidth="1"/>
    <col min="5" max="5" width="9.26953125" customWidth="1"/>
    <col min="6" max="6" width="10.453125" customWidth="1"/>
  </cols>
  <sheetData>
    <row r="1" spans="1:6" x14ac:dyDescent="0.35">
      <c r="A1" s="18" t="s">
        <v>244</v>
      </c>
      <c r="B1" s="18" t="s">
        <v>422</v>
      </c>
      <c r="C1" s="18" t="s">
        <v>386</v>
      </c>
      <c r="D1" s="18" t="s">
        <v>423</v>
      </c>
      <c r="E1" s="18" t="s">
        <v>384</v>
      </c>
      <c r="F1" s="18" t="s">
        <v>6</v>
      </c>
    </row>
    <row r="2" spans="1:6" x14ac:dyDescent="0.35">
      <c r="A2" s="4" t="s">
        <v>247</v>
      </c>
      <c r="B2" s="4" t="s">
        <v>391</v>
      </c>
      <c r="C2" s="4" t="s">
        <v>429</v>
      </c>
      <c r="D2" s="4">
        <v>21</v>
      </c>
      <c r="E2" s="4" t="s">
        <v>388</v>
      </c>
      <c r="F2" s="4" t="str">
        <f>IF(Class!$A2="Data Analysis","C001",IF(Class!$A2="Full Stack Java","C002",IF(Class!$A2="DevOps","C003",IF(Class!$A2="Web Development","C004",IF(Class!$A2="Full Stack Python","C005")))))</f>
        <v>C001</v>
      </c>
    </row>
    <row r="3" spans="1:6" x14ac:dyDescent="0.35">
      <c r="A3" s="6" t="s">
        <v>426</v>
      </c>
      <c r="B3" s="6" t="s">
        <v>391</v>
      </c>
      <c r="C3" s="6" t="s">
        <v>429</v>
      </c>
      <c r="D3" s="6">
        <v>21</v>
      </c>
      <c r="E3" s="6" t="s">
        <v>388</v>
      </c>
      <c r="F3" s="6" t="str">
        <f>IF(Class!$A3="Data Analysis","C001",IF(Class!$A3="Full Stack Java","C002",IF(Class!$A3="DevOps","C003",IF(Class!$A3="Web Development","C004",IF(Class!$A3="Full Stack Python","C005")))))</f>
        <v>C002</v>
      </c>
    </row>
    <row r="4" spans="1:6" x14ac:dyDescent="0.35">
      <c r="A4" s="4" t="s">
        <v>247</v>
      </c>
      <c r="B4" s="4" t="s">
        <v>391</v>
      </c>
      <c r="C4" s="4" t="s">
        <v>430</v>
      </c>
      <c r="D4" s="4">
        <v>20</v>
      </c>
      <c r="E4" s="4" t="s">
        <v>388</v>
      </c>
      <c r="F4" s="4" t="str">
        <f>IF(Class!$A4="Data Analysis","C001",IF(Class!$A4="Full Stack Java","C002",IF(Class!$A4="DevOps","C003",IF(Class!$A4="Web Development","C004",IF(Class!$A4="Full Stack Python","C005")))))</f>
        <v>C001</v>
      </c>
    </row>
    <row r="5" spans="1:6" x14ac:dyDescent="0.35">
      <c r="A5" s="6" t="s">
        <v>250</v>
      </c>
      <c r="B5" s="6" t="s">
        <v>391</v>
      </c>
      <c r="C5" s="6" t="s">
        <v>430</v>
      </c>
      <c r="D5" s="6">
        <v>15</v>
      </c>
      <c r="E5" s="6" t="s">
        <v>388</v>
      </c>
      <c r="F5" s="6" t="str">
        <f>IF(Class!$A5="Data Analysis","C001",IF(Class!$A5="Full Stack Java","C002",IF(Class!$A5="DevOps","C003",IF(Class!$A5="Web Development","C004",IF(Class!$A5="Full Stack Python","C005")))))</f>
        <v>C004</v>
      </c>
    </row>
    <row r="6" spans="1:6" x14ac:dyDescent="0.35">
      <c r="A6" s="4" t="s">
        <v>250</v>
      </c>
      <c r="B6" s="4" t="s">
        <v>391</v>
      </c>
      <c r="C6" s="4" t="s">
        <v>435</v>
      </c>
      <c r="D6" s="4">
        <v>15</v>
      </c>
      <c r="E6" s="4" t="s">
        <v>397</v>
      </c>
      <c r="F6" s="4" t="str">
        <f>IF(Class!$A6="Data Analysis","C001",IF(Class!$A6="Full Stack Java","C002",IF(Class!$A6="DevOps","C003",IF(Class!$A6="Web Development","C004",IF(Class!$A6="Full Stack Python","C005")))))</f>
        <v>C004</v>
      </c>
    </row>
    <row r="7" spans="1:6" x14ac:dyDescent="0.35">
      <c r="A7" s="6" t="s">
        <v>424</v>
      </c>
      <c r="B7" s="6" t="s">
        <v>391</v>
      </c>
      <c r="C7" s="6" t="s">
        <v>435</v>
      </c>
      <c r="D7" s="6">
        <v>19</v>
      </c>
      <c r="E7" s="4" t="s">
        <v>397</v>
      </c>
      <c r="F7" s="6" t="str">
        <f>IF(Class!$A7="Data Analysis","C001",IF(Class!$A7="Full Stack Java","C002",IF(Class!$A7="DevOps","C003",IF(Class!$A7="Web Development","C004",IF(Class!$A7="Full Stack Python","C005")))))</f>
        <v>C005</v>
      </c>
    </row>
    <row r="8" spans="1:6" x14ac:dyDescent="0.35">
      <c r="A8" s="4" t="s">
        <v>426</v>
      </c>
      <c r="B8" s="4" t="s">
        <v>391</v>
      </c>
      <c r="C8" s="4" t="s">
        <v>437</v>
      </c>
      <c r="D8" s="4">
        <v>19</v>
      </c>
      <c r="E8" s="4" t="s">
        <v>397</v>
      </c>
      <c r="F8" s="4" t="str">
        <f>IF(Class!$A8="Data Analysis","C001",IF(Class!$A8="Full Stack Java","C002",IF(Class!$A8="DevOps","C003",IF(Class!$A8="Web Development","C004",IF(Class!$A8="Full Stack Python","C005")))))</f>
        <v>C002</v>
      </c>
    </row>
    <row r="9" spans="1:6" x14ac:dyDescent="0.35">
      <c r="A9" s="6" t="s">
        <v>424</v>
      </c>
      <c r="B9" s="6" t="s">
        <v>391</v>
      </c>
      <c r="C9" s="6" t="s">
        <v>437</v>
      </c>
      <c r="D9" s="6">
        <v>16</v>
      </c>
      <c r="E9" s="4" t="s">
        <v>397</v>
      </c>
      <c r="F9" s="6" t="str">
        <f>IF(Class!$A9="Data Analysis","C001",IF(Class!$A9="Full Stack Java","C002",IF(Class!$A9="DevOps","C003",IF(Class!$A9="Web Development","C004",IF(Class!$A9="Full Stack Python","C005")))))</f>
        <v>C005</v>
      </c>
    </row>
    <row r="10" spans="1:6" x14ac:dyDescent="0.35">
      <c r="A10" s="4" t="s">
        <v>250</v>
      </c>
      <c r="B10" s="4" t="s">
        <v>425</v>
      </c>
      <c r="C10" s="4" t="s">
        <v>432</v>
      </c>
      <c r="D10" s="4">
        <v>15</v>
      </c>
      <c r="E10" s="4" t="s">
        <v>394</v>
      </c>
      <c r="F10" s="4" t="str">
        <f>IF(Class!$A10="Data Analysis","C001",IF(Class!$A10="Full Stack Java","C002",IF(Class!$A10="DevOps","C003",IF(Class!$A10="Web Development","C004",IF(Class!$A10="Full Stack Python","C005")))))</f>
        <v>C004</v>
      </c>
    </row>
    <row r="11" spans="1:6" x14ac:dyDescent="0.35">
      <c r="A11" s="6" t="s">
        <v>424</v>
      </c>
      <c r="B11" s="6" t="s">
        <v>425</v>
      </c>
      <c r="C11" s="6" t="s">
        <v>432</v>
      </c>
      <c r="D11" s="6">
        <v>21</v>
      </c>
      <c r="E11" s="4" t="s">
        <v>394</v>
      </c>
      <c r="F11" s="6" t="str">
        <f>IF(Class!$A11="Data Analysis","C001",IF(Class!$A11="Full Stack Java","C002",IF(Class!$A11="DevOps","C003",IF(Class!$A11="Web Development","C004",IF(Class!$A11="Full Stack Python","C005")))))</f>
        <v>C005</v>
      </c>
    </row>
    <row r="12" spans="1:6" x14ac:dyDescent="0.35">
      <c r="A12" s="4" t="s">
        <v>426</v>
      </c>
      <c r="B12" s="4" t="s">
        <v>425</v>
      </c>
      <c r="C12" s="4" t="s">
        <v>433</v>
      </c>
      <c r="D12" s="4">
        <v>25</v>
      </c>
      <c r="E12" s="4" t="s">
        <v>394</v>
      </c>
      <c r="F12" s="4" t="str">
        <f>IF(Class!$A12="Data Analysis","C001",IF(Class!$A12="Full Stack Java","C002",IF(Class!$A12="DevOps","C003",IF(Class!$A12="Web Development","C004",IF(Class!$A12="Full Stack Python","C005")))))</f>
        <v>C002</v>
      </c>
    </row>
    <row r="13" spans="1:6" x14ac:dyDescent="0.35">
      <c r="A13" s="6" t="s">
        <v>424</v>
      </c>
      <c r="B13" s="6" t="s">
        <v>425</v>
      </c>
      <c r="C13" s="6" t="s">
        <v>433</v>
      </c>
      <c r="D13" s="6">
        <v>14</v>
      </c>
      <c r="E13" s="4" t="s">
        <v>394</v>
      </c>
      <c r="F13" s="6" t="str">
        <f>IF(Class!$A13="Data Analysis","C001",IF(Class!$A13="Full Stack Java","C002",IF(Class!$A13="DevOps","C003",IF(Class!$A13="Web Development","C004",IF(Class!$A13="Full Stack Python","C005")))))</f>
        <v>C005</v>
      </c>
    </row>
    <row r="14" spans="1:6" x14ac:dyDescent="0.35">
      <c r="A14" s="4" t="s">
        <v>426</v>
      </c>
      <c r="B14" s="4" t="s">
        <v>425</v>
      </c>
      <c r="C14" s="4" t="s">
        <v>434</v>
      </c>
      <c r="D14" s="4">
        <v>15</v>
      </c>
      <c r="E14" s="4" t="s">
        <v>394</v>
      </c>
      <c r="F14" s="4" t="str">
        <f>IF(Class!$A14="Data Analysis","C001",IF(Class!$A14="Full Stack Java","C002",IF(Class!$A14="DevOps","C003",IF(Class!$A14="Web Development","C004",IF(Class!$A14="Full Stack Python","C005")))))</f>
        <v>C002</v>
      </c>
    </row>
    <row r="15" spans="1:6" x14ac:dyDescent="0.35">
      <c r="A15" s="6" t="s">
        <v>250</v>
      </c>
      <c r="B15" s="6" t="s">
        <v>425</v>
      </c>
      <c r="C15" s="6" t="s">
        <v>434</v>
      </c>
      <c r="D15" s="6">
        <v>15</v>
      </c>
      <c r="E15" s="4" t="s">
        <v>394</v>
      </c>
      <c r="F15" s="6" t="str">
        <f>IF(Class!$A15="Data Analysis","C001",IF(Class!$A15="Full Stack Java","C002",IF(Class!$A15="DevOps","C003",IF(Class!$A15="Web Development","C004",IF(Class!$A15="Full Stack Python","C005")))))</f>
        <v>C004</v>
      </c>
    </row>
    <row r="16" spans="1:6" x14ac:dyDescent="0.35">
      <c r="A16" s="4" t="s">
        <v>249</v>
      </c>
      <c r="B16" s="4" t="s">
        <v>427</v>
      </c>
      <c r="C16" s="4" t="s">
        <v>438</v>
      </c>
      <c r="D16" s="4">
        <v>35</v>
      </c>
      <c r="E16" s="4" t="s">
        <v>402</v>
      </c>
      <c r="F16" s="4" t="str">
        <f>IF(Class!$A16="Data Analysis","C001",IF(Class!$A16="Full Stack Java","C002",IF(Class!$A16="DevOps","C003",IF(Class!$A16="Web Development","C004",IF(Class!$A16="Full Stack Python","C005")))))</f>
        <v>C003</v>
      </c>
    </row>
    <row r="17" spans="1:6" x14ac:dyDescent="0.35">
      <c r="A17" s="6" t="s">
        <v>249</v>
      </c>
      <c r="B17" s="6" t="s">
        <v>428</v>
      </c>
      <c r="C17" s="6" t="s">
        <v>438</v>
      </c>
      <c r="D17" s="6">
        <v>35</v>
      </c>
      <c r="E17" s="4" t="s">
        <v>402</v>
      </c>
      <c r="F17" s="6" t="str">
        <f>IF(Class!$A17="Data Analysis","C001",IF(Class!$A17="Full Stack Java","C002",IF(Class!$A17="DevOps","C003",IF(Class!$A17="Web Development","C004",IF(Class!$A17="Full Stack Python","C005")))))</f>
        <v>C003</v>
      </c>
    </row>
    <row r="18" spans="1:6" x14ac:dyDescent="0.35">
      <c r="A18" s="4" t="s">
        <v>426</v>
      </c>
      <c r="B18" s="4" t="s">
        <v>444</v>
      </c>
      <c r="C18" s="4" t="s">
        <v>442</v>
      </c>
      <c r="D18" s="4">
        <v>40</v>
      </c>
      <c r="E18" s="4" t="s">
        <v>394</v>
      </c>
      <c r="F18" s="4" t="str">
        <f>IF(Class!$A18="Data Analysis","C001",IF(Class!$A18="Full Stack Java","C002",IF(Class!$A18="DevOps","C003",IF(Class!$A18="Web Development","C004",IF(Class!$A18="Full Stack Python","C005")))))</f>
        <v>C002</v>
      </c>
    </row>
    <row r="19" spans="1:6" x14ac:dyDescent="0.35">
      <c r="A19" s="6" t="s">
        <v>424</v>
      </c>
      <c r="B19" s="6" t="s">
        <v>445</v>
      </c>
      <c r="C19" s="6" t="s">
        <v>443</v>
      </c>
      <c r="D19" s="6">
        <v>35</v>
      </c>
      <c r="E19" s="6" t="s">
        <v>411</v>
      </c>
      <c r="F19" s="6" t="str">
        <f>IF(Class!$A19="Data Analysis","C001",IF(Class!$A19="Full Stack Java","C002",IF(Class!$A19="DevOps","C003",IF(Class!$A19="Web Development","C004",IF(Class!$A19="Full Stack Python","C005")))))</f>
        <v>C005</v>
      </c>
    </row>
    <row r="20" spans="1:6" x14ac:dyDescent="0.35">
      <c r="A20" s="4" t="s">
        <v>247</v>
      </c>
      <c r="B20" s="4" t="s">
        <v>420</v>
      </c>
      <c r="C20" s="4" t="s">
        <v>439</v>
      </c>
      <c r="D20" s="4">
        <v>41</v>
      </c>
      <c r="E20" s="4" t="s">
        <v>395</v>
      </c>
      <c r="F20" s="4" t="str">
        <f>IF(Class!$A20="Data Analysis","C001",IF(Class!$A20="Full Stack Java","C002",IF(Class!$A20="DevOps","C003",IF(Class!$A20="Web Development","C004",IF(Class!$A20="Full Stack Python","C005")))))</f>
        <v>C001</v>
      </c>
    </row>
    <row r="21" spans="1:6" x14ac:dyDescent="0.35">
      <c r="A21" s="6" t="s">
        <v>247</v>
      </c>
      <c r="B21" s="6" t="s">
        <v>400</v>
      </c>
      <c r="C21" t="s">
        <v>440</v>
      </c>
      <c r="D21" s="6">
        <v>41</v>
      </c>
      <c r="E21" s="4" t="s">
        <v>395</v>
      </c>
      <c r="F21" s="6" t="str">
        <f>IF(Class!$A21="Data Analysis","C001",IF(Class!$A21="Full Stack Java","C002",IF(Class!$A21="DevOps","C003",IF(Class!$A21="Web Development","C004",IF(Class!$A21="Full Stack Python","C005")))))</f>
        <v>C001</v>
      </c>
    </row>
    <row r="22" spans="1:6" x14ac:dyDescent="0.35">
      <c r="A22" s="4" t="s">
        <v>247</v>
      </c>
      <c r="B22" s="4" t="s">
        <v>453</v>
      </c>
      <c r="C22" s="4" t="s">
        <v>441</v>
      </c>
      <c r="D22" s="4">
        <v>41</v>
      </c>
      <c r="E22" s="4" t="s">
        <v>395</v>
      </c>
      <c r="F22" s="4" t="str">
        <f>IF(Class!$A22="Data Analysis","C001",IF(Class!$A22="Full Stack Java","C002",IF(Class!$A22="DevOps","C003",IF(Class!$A22="Web Development","C004",IF(Class!$A22="Full Stack Python","C005")))))</f>
        <v>C001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B3B88-08B9-408E-A580-A0C125834D0C}">
  <dimension ref="A1:D22"/>
  <sheetViews>
    <sheetView workbookViewId="0">
      <selection activeCell="H13" sqref="H13"/>
    </sheetView>
  </sheetViews>
  <sheetFormatPr defaultRowHeight="14.5" x14ac:dyDescent="0.35"/>
  <cols>
    <col min="1" max="1" width="16.453125" bestFit="1" customWidth="1"/>
    <col min="2" max="2" width="18.36328125" bestFit="1" customWidth="1"/>
    <col min="3" max="3" width="11" bestFit="1" customWidth="1"/>
    <col min="4" max="4" width="15" customWidth="1"/>
    <col min="10" max="10" width="16.453125" bestFit="1" customWidth="1"/>
  </cols>
  <sheetData>
    <row r="1" spans="1:4" x14ac:dyDescent="0.35">
      <c r="A1" t="s">
        <v>454</v>
      </c>
      <c r="B1" t="s">
        <v>422</v>
      </c>
      <c r="C1" t="s">
        <v>386</v>
      </c>
      <c r="D1" t="s">
        <v>423</v>
      </c>
    </row>
    <row r="2" spans="1:4" x14ac:dyDescent="0.35">
      <c r="A2" t="s">
        <v>247</v>
      </c>
      <c r="B2" t="s">
        <v>391</v>
      </c>
      <c r="C2" t="s">
        <v>429</v>
      </c>
      <c r="D2">
        <v>21</v>
      </c>
    </row>
    <row r="3" spans="1:4" x14ac:dyDescent="0.35">
      <c r="A3" t="s">
        <v>426</v>
      </c>
      <c r="B3" t="s">
        <v>391</v>
      </c>
      <c r="C3" t="s">
        <v>429</v>
      </c>
      <c r="D3">
        <v>21</v>
      </c>
    </row>
    <row r="4" spans="1:4" x14ac:dyDescent="0.35">
      <c r="A4" t="s">
        <v>247</v>
      </c>
      <c r="B4" t="s">
        <v>391</v>
      </c>
      <c r="C4" t="s">
        <v>430</v>
      </c>
      <c r="D4">
        <v>20</v>
      </c>
    </row>
    <row r="5" spans="1:4" x14ac:dyDescent="0.35">
      <c r="A5" t="s">
        <v>250</v>
      </c>
      <c r="B5" t="s">
        <v>391</v>
      </c>
      <c r="C5" t="s">
        <v>430</v>
      </c>
      <c r="D5">
        <v>15</v>
      </c>
    </row>
    <row r="6" spans="1:4" x14ac:dyDescent="0.35">
      <c r="A6" t="s">
        <v>250</v>
      </c>
      <c r="B6" t="s">
        <v>391</v>
      </c>
      <c r="C6" t="s">
        <v>435</v>
      </c>
      <c r="D6">
        <v>15</v>
      </c>
    </row>
    <row r="7" spans="1:4" x14ac:dyDescent="0.35">
      <c r="A7" t="s">
        <v>424</v>
      </c>
      <c r="B7" t="s">
        <v>391</v>
      </c>
      <c r="C7" t="s">
        <v>435</v>
      </c>
      <c r="D7">
        <v>19</v>
      </c>
    </row>
    <row r="8" spans="1:4" x14ac:dyDescent="0.35">
      <c r="A8" t="s">
        <v>426</v>
      </c>
      <c r="B8" t="s">
        <v>391</v>
      </c>
      <c r="C8" t="s">
        <v>437</v>
      </c>
      <c r="D8">
        <v>19</v>
      </c>
    </row>
    <row r="9" spans="1:4" x14ac:dyDescent="0.35">
      <c r="A9" t="s">
        <v>424</v>
      </c>
      <c r="B9" t="s">
        <v>391</v>
      </c>
      <c r="C9" t="s">
        <v>437</v>
      </c>
      <c r="D9">
        <v>16</v>
      </c>
    </row>
    <row r="10" spans="1:4" x14ac:dyDescent="0.35">
      <c r="A10" t="s">
        <v>250</v>
      </c>
      <c r="B10" t="s">
        <v>425</v>
      </c>
      <c r="C10" t="s">
        <v>432</v>
      </c>
      <c r="D10">
        <v>15</v>
      </c>
    </row>
    <row r="11" spans="1:4" x14ac:dyDescent="0.35">
      <c r="A11" t="s">
        <v>424</v>
      </c>
      <c r="B11" t="s">
        <v>425</v>
      </c>
      <c r="C11" t="s">
        <v>432</v>
      </c>
      <c r="D11">
        <v>21</v>
      </c>
    </row>
    <row r="12" spans="1:4" x14ac:dyDescent="0.35">
      <c r="A12" t="s">
        <v>426</v>
      </c>
      <c r="B12" t="s">
        <v>425</v>
      </c>
      <c r="C12" t="s">
        <v>433</v>
      </c>
      <c r="D12">
        <v>25</v>
      </c>
    </row>
    <row r="13" spans="1:4" x14ac:dyDescent="0.35">
      <c r="A13" t="s">
        <v>424</v>
      </c>
      <c r="B13" t="s">
        <v>425</v>
      </c>
      <c r="C13" t="s">
        <v>433</v>
      </c>
      <c r="D13">
        <v>14</v>
      </c>
    </row>
    <row r="14" spans="1:4" x14ac:dyDescent="0.35">
      <c r="A14" t="s">
        <v>426</v>
      </c>
      <c r="B14" t="s">
        <v>425</v>
      </c>
      <c r="C14" t="s">
        <v>434</v>
      </c>
      <c r="D14">
        <v>15</v>
      </c>
    </row>
    <row r="15" spans="1:4" x14ac:dyDescent="0.35">
      <c r="A15" t="s">
        <v>250</v>
      </c>
      <c r="B15" t="s">
        <v>425</v>
      </c>
      <c r="C15" t="s">
        <v>434</v>
      </c>
      <c r="D15">
        <v>15</v>
      </c>
    </row>
    <row r="16" spans="1:4" x14ac:dyDescent="0.35">
      <c r="A16" t="s">
        <v>427</v>
      </c>
      <c r="B16" t="s">
        <v>427</v>
      </c>
      <c r="C16" t="s">
        <v>438</v>
      </c>
      <c r="D16">
        <v>35</v>
      </c>
    </row>
    <row r="17" spans="1:4" x14ac:dyDescent="0.35">
      <c r="A17" t="s">
        <v>427</v>
      </c>
      <c r="B17" t="s">
        <v>428</v>
      </c>
      <c r="C17" t="s">
        <v>438</v>
      </c>
      <c r="D17">
        <v>35</v>
      </c>
    </row>
    <row r="18" spans="1:4" x14ac:dyDescent="0.35">
      <c r="A18" t="s">
        <v>426</v>
      </c>
      <c r="B18" t="s">
        <v>444</v>
      </c>
      <c r="C18" t="s">
        <v>442</v>
      </c>
      <c r="D18">
        <v>40</v>
      </c>
    </row>
    <row r="19" spans="1:4" x14ac:dyDescent="0.35">
      <c r="A19" t="s">
        <v>424</v>
      </c>
      <c r="B19" t="s">
        <v>445</v>
      </c>
      <c r="C19" t="s">
        <v>443</v>
      </c>
      <c r="D19">
        <v>35</v>
      </c>
    </row>
    <row r="20" spans="1:4" x14ac:dyDescent="0.35">
      <c r="A20" t="s">
        <v>247</v>
      </c>
      <c r="B20" t="s">
        <v>420</v>
      </c>
      <c r="C20" t="s">
        <v>439</v>
      </c>
      <c r="D20">
        <v>41</v>
      </c>
    </row>
    <row r="21" spans="1:4" x14ac:dyDescent="0.35">
      <c r="A21" t="s">
        <v>247</v>
      </c>
      <c r="B21" t="s">
        <v>400</v>
      </c>
      <c r="C21" t="s">
        <v>440</v>
      </c>
      <c r="D21">
        <v>41</v>
      </c>
    </row>
    <row r="22" spans="1:4" x14ac:dyDescent="0.35">
      <c r="A22" t="s">
        <v>247</v>
      </c>
      <c r="B22" t="s">
        <v>453</v>
      </c>
      <c r="C22" t="s">
        <v>441</v>
      </c>
      <c r="D22">
        <v>41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8DCFF-D6F9-4136-9D2F-0E75797D715F}">
  <dimension ref="A1:J520"/>
  <sheetViews>
    <sheetView tabSelected="1" workbookViewId="0">
      <selection activeCell="D61" sqref="D61"/>
    </sheetView>
  </sheetViews>
  <sheetFormatPr defaultRowHeight="14.5" x14ac:dyDescent="0.35"/>
  <cols>
    <col min="1" max="1" width="14.36328125" customWidth="1"/>
    <col min="2" max="2" width="11" bestFit="1" customWidth="1"/>
    <col min="3" max="3" width="12.26953125" bestFit="1" customWidth="1"/>
    <col min="4" max="4" width="9.54296875" bestFit="1" customWidth="1"/>
    <col min="5" max="5" width="14.36328125" style="1" bestFit="1" customWidth="1"/>
    <col min="6" max="6" width="10.7265625" bestFit="1" customWidth="1"/>
    <col min="7" max="7" width="13.08984375" bestFit="1" customWidth="1"/>
    <col min="8" max="8" width="13.7265625" style="1" bestFit="1" customWidth="1"/>
    <col min="9" max="9" width="11.453125" bestFit="1" customWidth="1"/>
  </cols>
  <sheetData>
    <row r="1" spans="1:10" x14ac:dyDescent="0.35">
      <c r="A1" t="s">
        <v>422</v>
      </c>
      <c r="B1" s="14" t="s">
        <v>386</v>
      </c>
      <c r="C1" s="15" t="s">
        <v>0</v>
      </c>
      <c r="D1" s="15" t="s">
        <v>455</v>
      </c>
      <c r="E1" s="28" t="s">
        <v>409</v>
      </c>
      <c r="F1" s="15" t="s">
        <v>387</v>
      </c>
      <c r="G1" s="15" t="s">
        <v>413</v>
      </c>
      <c r="H1" s="28" t="s">
        <v>410</v>
      </c>
      <c r="I1" s="15" t="s">
        <v>6</v>
      </c>
      <c r="J1" s="27" t="s">
        <v>452</v>
      </c>
    </row>
    <row r="2" spans="1:10" x14ac:dyDescent="0.35">
      <c r="A2" t="s">
        <v>391</v>
      </c>
      <c r="B2" s="16" t="s">
        <v>429</v>
      </c>
      <c r="C2" s="4" t="s">
        <v>8</v>
      </c>
      <c r="D2" s="4" t="s">
        <v>388</v>
      </c>
      <c r="E2" s="5">
        <v>45328</v>
      </c>
      <c r="F2" s="4" t="s">
        <v>392</v>
      </c>
      <c r="G2" s="4">
        <v>1</v>
      </c>
      <c r="H2" s="5">
        <v>45378</v>
      </c>
      <c r="I2" s="4" t="str">
        <f>VLOOKUP('time table'!$C2,Students!A:G,7,0)</f>
        <v>C001</v>
      </c>
      <c r="J2" s="26" t="str">
        <f>VLOOKUP(Table9[[#This Row],[Student_ID]],Students!A:I,9,2)</f>
        <v>Jan</v>
      </c>
    </row>
    <row r="3" spans="1:10" x14ac:dyDescent="0.35">
      <c r="A3" t="s">
        <v>391</v>
      </c>
      <c r="B3" s="17" t="s">
        <v>429</v>
      </c>
      <c r="C3" s="6" t="s">
        <v>13</v>
      </c>
      <c r="D3" s="6" t="s">
        <v>388</v>
      </c>
      <c r="E3" s="19">
        <v>45328</v>
      </c>
      <c r="F3" s="6" t="s">
        <v>392</v>
      </c>
      <c r="G3" s="6">
        <v>1</v>
      </c>
      <c r="H3" s="19">
        <v>45378</v>
      </c>
      <c r="I3" s="6" t="str">
        <f>VLOOKUP('time table'!$C3,Students!A:G,7,0)</f>
        <v>C001</v>
      </c>
      <c r="J3" s="26" t="str">
        <f>VLOOKUP(Table9[[#This Row],[Student_ID]],Students!A:I,9,2)</f>
        <v>Jan</v>
      </c>
    </row>
    <row r="4" spans="1:10" x14ac:dyDescent="0.35">
      <c r="A4" t="s">
        <v>391</v>
      </c>
      <c r="B4" s="16" t="s">
        <v>429</v>
      </c>
      <c r="C4" s="4" t="s">
        <v>16</v>
      </c>
      <c r="D4" s="4" t="s">
        <v>388</v>
      </c>
      <c r="E4" s="5">
        <v>45328</v>
      </c>
      <c r="F4" s="4" t="s">
        <v>392</v>
      </c>
      <c r="G4" s="4">
        <v>1</v>
      </c>
      <c r="H4" s="5">
        <v>45378</v>
      </c>
      <c r="I4" s="4" t="str">
        <f>VLOOKUP('time table'!$C4,Students!A:G,7,0)</f>
        <v>C001</v>
      </c>
      <c r="J4" s="26" t="str">
        <f>VLOOKUP(Table9[[#This Row],[Student_ID]],Students!A:I,9,2)</f>
        <v>Jan</v>
      </c>
    </row>
    <row r="5" spans="1:10" x14ac:dyDescent="0.35">
      <c r="A5" t="s">
        <v>391</v>
      </c>
      <c r="B5" s="17" t="s">
        <v>429</v>
      </c>
      <c r="C5" s="6" t="s">
        <v>19</v>
      </c>
      <c r="D5" s="6" t="s">
        <v>388</v>
      </c>
      <c r="E5" s="19">
        <v>45328</v>
      </c>
      <c r="F5" s="6" t="s">
        <v>392</v>
      </c>
      <c r="G5" s="6">
        <v>1</v>
      </c>
      <c r="H5" s="19">
        <v>45378</v>
      </c>
      <c r="I5" s="6" t="str">
        <f>VLOOKUP('time table'!$C5,Students!A:G,7,0)</f>
        <v>C001</v>
      </c>
      <c r="J5" s="26" t="str">
        <f>VLOOKUP(Table9[[#This Row],[Student_ID]],Students!A:I,9,2)</f>
        <v>Jan</v>
      </c>
    </row>
    <row r="6" spans="1:10" x14ac:dyDescent="0.35">
      <c r="A6" t="s">
        <v>391</v>
      </c>
      <c r="B6" s="16" t="s">
        <v>429</v>
      </c>
      <c r="C6" s="4" t="s">
        <v>23</v>
      </c>
      <c r="D6" s="4" t="s">
        <v>388</v>
      </c>
      <c r="E6" s="5">
        <v>45328</v>
      </c>
      <c r="F6" s="4" t="s">
        <v>392</v>
      </c>
      <c r="G6" s="4">
        <v>1</v>
      </c>
      <c r="H6" s="5">
        <v>45378</v>
      </c>
      <c r="I6" s="4" t="str">
        <f>VLOOKUP('time table'!$C6,Students!A:G,7,0)</f>
        <v>C001</v>
      </c>
      <c r="J6" s="26" t="str">
        <f>VLOOKUP(Table9[[#This Row],[Student_ID]],Students!A:I,9,2)</f>
        <v>Jan</v>
      </c>
    </row>
    <row r="7" spans="1:10" x14ac:dyDescent="0.35">
      <c r="A7" t="s">
        <v>391</v>
      </c>
      <c r="B7" s="17" t="s">
        <v>429</v>
      </c>
      <c r="C7" s="6" t="s">
        <v>26</v>
      </c>
      <c r="D7" s="6" t="s">
        <v>388</v>
      </c>
      <c r="E7" s="19">
        <v>45328</v>
      </c>
      <c r="F7" s="6" t="s">
        <v>392</v>
      </c>
      <c r="G7" s="6">
        <v>1</v>
      </c>
      <c r="H7" s="19">
        <v>45378</v>
      </c>
      <c r="I7" s="6" t="str">
        <f>VLOOKUP('time table'!$C7,Students!A:G,7,0)</f>
        <v>C001</v>
      </c>
      <c r="J7" s="26" t="str">
        <f>VLOOKUP(Table9[[#This Row],[Student_ID]],Students!A:I,9,2)</f>
        <v>Jan</v>
      </c>
    </row>
    <row r="8" spans="1:10" x14ac:dyDescent="0.35">
      <c r="A8" t="s">
        <v>391</v>
      </c>
      <c r="B8" s="16" t="s">
        <v>429</v>
      </c>
      <c r="C8" s="4" t="s">
        <v>29</v>
      </c>
      <c r="D8" s="4" t="s">
        <v>388</v>
      </c>
      <c r="E8" s="5">
        <v>45328</v>
      </c>
      <c r="F8" s="4" t="s">
        <v>392</v>
      </c>
      <c r="G8" s="4">
        <v>1</v>
      </c>
      <c r="H8" s="5">
        <v>45378</v>
      </c>
      <c r="I8" s="4" t="str">
        <f>VLOOKUP('time table'!$C8,Students!A:G,7,0)</f>
        <v>C001</v>
      </c>
      <c r="J8" s="26" t="str">
        <f>VLOOKUP(Table9[[#This Row],[Student_ID]],Students!A:I,9,2)</f>
        <v>Jan</v>
      </c>
    </row>
    <row r="9" spans="1:10" x14ac:dyDescent="0.35">
      <c r="A9" t="s">
        <v>391</v>
      </c>
      <c r="B9" s="17" t="s">
        <v>429</v>
      </c>
      <c r="C9" s="6" t="s">
        <v>32</v>
      </c>
      <c r="D9" s="6" t="s">
        <v>388</v>
      </c>
      <c r="E9" s="19">
        <v>45328</v>
      </c>
      <c r="F9" s="6" t="s">
        <v>392</v>
      </c>
      <c r="G9" s="6">
        <v>1</v>
      </c>
      <c r="H9" s="19">
        <v>45378</v>
      </c>
      <c r="I9" s="6" t="str">
        <f>VLOOKUP('time table'!$C9,Students!A:G,7,0)</f>
        <v>C001</v>
      </c>
      <c r="J9" s="26" t="str">
        <f>VLOOKUP(Table9[[#This Row],[Student_ID]],Students!A:I,9,2)</f>
        <v>Jan</v>
      </c>
    </row>
    <row r="10" spans="1:10" x14ac:dyDescent="0.35">
      <c r="A10" t="s">
        <v>391</v>
      </c>
      <c r="B10" s="16" t="s">
        <v>429</v>
      </c>
      <c r="C10" s="4" t="s">
        <v>35</v>
      </c>
      <c r="D10" s="4" t="s">
        <v>388</v>
      </c>
      <c r="E10" s="5">
        <v>45328</v>
      </c>
      <c r="F10" s="4" t="s">
        <v>392</v>
      </c>
      <c r="G10" s="4">
        <v>1</v>
      </c>
      <c r="H10" s="5">
        <v>45378</v>
      </c>
      <c r="I10" s="4" t="str">
        <f>VLOOKUP('time table'!$C10,Students!A:G,7,0)</f>
        <v>C001</v>
      </c>
      <c r="J10" s="26" t="str">
        <f>VLOOKUP(Table9[[#This Row],[Student_ID]],Students!A:I,9,2)</f>
        <v>Jan</v>
      </c>
    </row>
    <row r="11" spans="1:10" x14ac:dyDescent="0.35">
      <c r="A11" t="s">
        <v>391</v>
      </c>
      <c r="B11" s="17" t="s">
        <v>429</v>
      </c>
      <c r="C11" s="6" t="s">
        <v>38</v>
      </c>
      <c r="D11" s="6" t="s">
        <v>388</v>
      </c>
      <c r="E11" s="19">
        <v>45328</v>
      </c>
      <c r="F11" s="6" t="s">
        <v>392</v>
      </c>
      <c r="G11" s="6">
        <v>1</v>
      </c>
      <c r="H11" s="19">
        <v>45378</v>
      </c>
      <c r="I11" s="6" t="str">
        <f>VLOOKUP('time table'!$C11,Students!A:G,7,0)</f>
        <v>C001</v>
      </c>
      <c r="J11" s="26" t="str">
        <f>VLOOKUP(Table9[[#This Row],[Student_ID]],Students!A:I,9,2)</f>
        <v>Jan</v>
      </c>
    </row>
    <row r="12" spans="1:10" x14ac:dyDescent="0.35">
      <c r="A12" t="s">
        <v>391</v>
      </c>
      <c r="B12" s="16" t="s">
        <v>429</v>
      </c>
      <c r="C12" s="4" t="s">
        <v>41</v>
      </c>
      <c r="D12" s="4" t="s">
        <v>388</v>
      </c>
      <c r="E12" s="5">
        <v>45328</v>
      </c>
      <c r="F12" s="4" t="s">
        <v>392</v>
      </c>
      <c r="G12" s="4">
        <v>1</v>
      </c>
      <c r="H12" s="5">
        <v>45378</v>
      </c>
      <c r="I12" s="4" t="str">
        <f>VLOOKUP('time table'!$C12,Students!A:G,7,0)</f>
        <v>C001</v>
      </c>
      <c r="J12" s="26" t="str">
        <f>VLOOKUP(Table9[[#This Row],[Student_ID]],Students!A:I,9,2)</f>
        <v>Jan</v>
      </c>
    </row>
    <row r="13" spans="1:10" x14ac:dyDescent="0.35">
      <c r="A13" t="s">
        <v>391</v>
      </c>
      <c r="B13" s="17" t="s">
        <v>429</v>
      </c>
      <c r="C13" s="6" t="s">
        <v>44</v>
      </c>
      <c r="D13" s="6" t="s">
        <v>388</v>
      </c>
      <c r="E13" s="19">
        <v>45328</v>
      </c>
      <c r="F13" s="6" t="s">
        <v>392</v>
      </c>
      <c r="G13" s="6">
        <v>1</v>
      </c>
      <c r="H13" s="19">
        <v>45378</v>
      </c>
      <c r="I13" s="6" t="str">
        <f>VLOOKUP('time table'!$C13,Students!A:G,7,0)</f>
        <v>C001</v>
      </c>
      <c r="J13" s="26" t="str">
        <f>VLOOKUP(Table9[[#This Row],[Student_ID]],Students!A:I,9,2)</f>
        <v>Jan</v>
      </c>
    </row>
    <row r="14" spans="1:10" x14ac:dyDescent="0.35">
      <c r="A14" t="s">
        <v>391</v>
      </c>
      <c r="B14" s="16" t="s">
        <v>429</v>
      </c>
      <c r="C14" s="4" t="s">
        <v>47</v>
      </c>
      <c r="D14" s="4" t="s">
        <v>388</v>
      </c>
      <c r="E14" s="5">
        <v>45328</v>
      </c>
      <c r="F14" s="4" t="s">
        <v>392</v>
      </c>
      <c r="G14" s="4">
        <v>1</v>
      </c>
      <c r="H14" s="5">
        <v>45378</v>
      </c>
      <c r="I14" s="4" t="str">
        <f>VLOOKUP('time table'!$C14,Students!A:G,7,0)</f>
        <v>C001</v>
      </c>
      <c r="J14" s="26" t="str">
        <f>VLOOKUP(Table9[[#This Row],[Student_ID]],Students!A:I,9,2)</f>
        <v>Jan</v>
      </c>
    </row>
    <row r="15" spans="1:10" x14ac:dyDescent="0.35">
      <c r="A15" t="s">
        <v>391</v>
      </c>
      <c r="B15" s="17" t="s">
        <v>429</v>
      </c>
      <c r="C15" s="6" t="s">
        <v>50</v>
      </c>
      <c r="D15" s="6" t="s">
        <v>388</v>
      </c>
      <c r="E15" s="19">
        <v>45328</v>
      </c>
      <c r="F15" s="6" t="s">
        <v>392</v>
      </c>
      <c r="G15" s="6">
        <v>1</v>
      </c>
      <c r="H15" s="19">
        <v>45378</v>
      </c>
      <c r="I15" s="6" t="str">
        <f>VLOOKUP('time table'!$C15,Students!A:G,7,0)</f>
        <v>C001</v>
      </c>
      <c r="J15" s="26" t="str">
        <f>VLOOKUP(Table9[[#This Row],[Student_ID]],Students!A:I,9,2)</f>
        <v>Jan</v>
      </c>
    </row>
    <row r="16" spans="1:10" x14ac:dyDescent="0.35">
      <c r="A16" t="s">
        <v>391</v>
      </c>
      <c r="B16" s="16" t="s">
        <v>429</v>
      </c>
      <c r="C16" s="4" t="s">
        <v>53</v>
      </c>
      <c r="D16" s="4" t="s">
        <v>388</v>
      </c>
      <c r="E16" s="5">
        <v>45328</v>
      </c>
      <c r="F16" s="4" t="s">
        <v>392</v>
      </c>
      <c r="G16" s="4">
        <v>1</v>
      </c>
      <c r="H16" s="5">
        <v>45378</v>
      </c>
      <c r="I16" s="4" t="str">
        <f>VLOOKUP('time table'!$C16,Students!A:G,7,0)</f>
        <v>C001</v>
      </c>
      <c r="J16" s="26" t="str">
        <f>VLOOKUP(Table9[[#This Row],[Student_ID]],Students!A:I,9,2)</f>
        <v>Jan</v>
      </c>
    </row>
    <row r="17" spans="1:10" x14ac:dyDescent="0.35">
      <c r="A17" t="s">
        <v>391</v>
      </c>
      <c r="B17" s="17" t="s">
        <v>429</v>
      </c>
      <c r="C17" s="6" t="s">
        <v>56</v>
      </c>
      <c r="D17" s="6" t="s">
        <v>388</v>
      </c>
      <c r="E17" s="19">
        <v>45328</v>
      </c>
      <c r="F17" s="6" t="s">
        <v>392</v>
      </c>
      <c r="G17" s="6">
        <v>1</v>
      </c>
      <c r="H17" s="19">
        <v>45378</v>
      </c>
      <c r="I17" s="6" t="str">
        <f>VLOOKUP('time table'!$C17,Students!A:G,7,0)</f>
        <v>C001</v>
      </c>
      <c r="J17" s="26" t="str">
        <f>VLOOKUP(Table9[[#This Row],[Student_ID]],Students!A:I,9,2)</f>
        <v>Jan</v>
      </c>
    </row>
    <row r="18" spans="1:10" x14ac:dyDescent="0.35">
      <c r="A18" t="s">
        <v>391</v>
      </c>
      <c r="B18" s="16" t="s">
        <v>429</v>
      </c>
      <c r="C18" s="4" t="s">
        <v>59</v>
      </c>
      <c r="D18" s="4" t="s">
        <v>388</v>
      </c>
      <c r="E18" s="5">
        <v>45328</v>
      </c>
      <c r="F18" s="4" t="s">
        <v>392</v>
      </c>
      <c r="G18" s="4">
        <v>1</v>
      </c>
      <c r="H18" s="5">
        <v>45378</v>
      </c>
      <c r="I18" s="4" t="str">
        <f>VLOOKUP('time table'!$C18,Students!A:G,7,0)</f>
        <v>C001</v>
      </c>
      <c r="J18" s="26" t="str">
        <f>VLOOKUP(Table9[[#This Row],[Student_ID]],Students!A:I,9,2)</f>
        <v>Jan</v>
      </c>
    </row>
    <row r="19" spans="1:10" x14ac:dyDescent="0.35">
      <c r="A19" t="s">
        <v>391</v>
      </c>
      <c r="B19" s="17" t="s">
        <v>429</v>
      </c>
      <c r="C19" s="6" t="s">
        <v>62</v>
      </c>
      <c r="D19" s="6" t="s">
        <v>388</v>
      </c>
      <c r="E19" s="19">
        <v>45328</v>
      </c>
      <c r="F19" s="6" t="s">
        <v>392</v>
      </c>
      <c r="G19" s="6">
        <v>1</v>
      </c>
      <c r="H19" s="19">
        <v>45378</v>
      </c>
      <c r="I19" s="6" t="str">
        <f>VLOOKUP('time table'!$C19,Students!A:G,7,0)</f>
        <v>C001</v>
      </c>
      <c r="J19" s="26" t="str">
        <f>VLOOKUP(Table9[[#This Row],[Student_ID]],Students!A:I,9,2)</f>
        <v>Jan</v>
      </c>
    </row>
    <row r="20" spans="1:10" x14ac:dyDescent="0.35">
      <c r="A20" t="s">
        <v>391</v>
      </c>
      <c r="B20" s="16" t="s">
        <v>429</v>
      </c>
      <c r="C20" s="4" t="s">
        <v>65</v>
      </c>
      <c r="D20" s="4" t="s">
        <v>388</v>
      </c>
      <c r="E20" s="5">
        <v>45328</v>
      </c>
      <c r="F20" s="4" t="s">
        <v>392</v>
      </c>
      <c r="G20" s="4">
        <v>1</v>
      </c>
      <c r="H20" s="5">
        <v>45378</v>
      </c>
      <c r="I20" s="4" t="str">
        <f>VLOOKUP('time table'!$C20,Students!A:G,7,0)</f>
        <v>C001</v>
      </c>
      <c r="J20" s="26" t="str">
        <f>VLOOKUP(Table9[[#This Row],[Student_ID]],Students!A:I,9,2)</f>
        <v>Jan</v>
      </c>
    </row>
    <row r="21" spans="1:10" x14ac:dyDescent="0.35">
      <c r="A21" t="s">
        <v>391</v>
      </c>
      <c r="B21" s="17" t="s">
        <v>429</v>
      </c>
      <c r="C21" s="6" t="s">
        <v>68</v>
      </c>
      <c r="D21" s="6" t="s">
        <v>388</v>
      </c>
      <c r="E21" s="19">
        <v>45328</v>
      </c>
      <c r="F21" s="6" t="s">
        <v>392</v>
      </c>
      <c r="G21" s="6">
        <v>1</v>
      </c>
      <c r="H21" s="19">
        <v>45378</v>
      </c>
      <c r="I21" s="6" t="str">
        <f>VLOOKUP('time table'!$C21,Students!A:G,7,0)</f>
        <v>C001</v>
      </c>
      <c r="J21" s="26" t="str">
        <f>VLOOKUP(Table9[[#This Row],[Student_ID]],Students!A:I,9,2)</f>
        <v>Jan</v>
      </c>
    </row>
    <row r="22" spans="1:10" x14ac:dyDescent="0.35">
      <c r="A22" t="s">
        <v>391</v>
      </c>
      <c r="B22" s="16" t="s">
        <v>429</v>
      </c>
      <c r="C22" s="4" t="s">
        <v>71</v>
      </c>
      <c r="D22" s="4" t="s">
        <v>388</v>
      </c>
      <c r="E22" s="5">
        <v>45328</v>
      </c>
      <c r="F22" s="4" t="s">
        <v>392</v>
      </c>
      <c r="G22" s="4">
        <v>1</v>
      </c>
      <c r="H22" s="5">
        <v>45378</v>
      </c>
      <c r="I22" s="4" t="str">
        <f>VLOOKUP('time table'!$C22,Students!A:G,7,0)</f>
        <v>C001</v>
      </c>
      <c r="J22" s="26" t="str">
        <f>VLOOKUP(Table9[[#This Row],[Student_ID]],Students!A:I,9,2)</f>
        <v>Jan</v>
      </c>
    </row>
    <row r="23" spans="1:10" x14ac:dyDescent="0.35">
      <c r="A23" t="s">
        <v>391</v>
      </c>
      <c r="B23" s="17" t="s">
        <v>429</v>
      </c>
      <c r="C23" s="6" t="s">
        <v>116</v>
      </c>
      <c r="D23" s="6" t="s">
        <v>388</v>
      </c>
      <c r="E23" s="19">
        <v>45328</v>
      </c>
      <c r="F23" s="6" t="s">
        <v>392</v>
      </c>
      <c r="G23" s="6">
        <v>1</v>
      </c>
      <c r="H23" s="19">
        <v>45378</v>
      </c>
      <c r="I23" s="6" t="str">
        <f>VLOOKUP('time table'!$C23,Students!A:G,7,0)</f>
        <v>C002</v>
      </c>
      <c r="J23" s="26" t="str">
        <f>VLOOKUP(Table9[[#This Row],[Student_ID]],Students!A:I,9,2)</f>
        <v>Jan</v>
      </c>
    </row>
    <row r="24" spans="1:10" x14ac:dyDescent="0.35">
      <c r="A24" t="s">
        <v>391</v>
      </c>
      <c r="B24" s="16" t="s">
        <v>429</v>
      </c>
      <c r="C24" s="4" t="s">
        <v>119</v>
      </c>
      <c r="D24" s="4" t="s">
        <v>388</v>
      </c>
      <c r="E24" s="5">
        <v>45328</v>
      </c>
      <c r="F24" s="4" t="s">
        <v>392</v>
      </c>
      <c r="G24" s="4">
        <v>1</v>
      </c>
      <c r="H24" s="5">
        <v>45378</v>
      </c>
      <c r="I24" s="4" t="str">
        <f>VLOOKUP('time table'!$C24,Students!A:G,7,0)</f>
        <v>C002</v>
      </c>
      <c r="J24" s="26" t="str">
        <f>VLOOKUP(Table9[[#This Row],[Student_ID]],Students!A:I,9,2)</f>
        <v>Jan</v>
      </c>
    </row>
    <row r="25" spans="1:10" x14ac:dyDescent="0.35">
      <c r="A25" t="s">
        <v>391</v>
      </c>
      <c r="B25" s="17" t="s">
        <v>429</v>
      </c>
      <c r="C25" s="6" t="s">
        <v>122</v>
      </c>
      <c r="D25" s="6" t="s">
        <v>388</v>
      </c>
      <c r="E25" s="19">
        <v>45328</v>
      </c>
      <c r="F25" s="6" t="s">
        <v>392</v>
      </c>
      <c r="G25" s="6">
        <v>1</v>
      </c>
      <c r="H25" s="19">
        <v>45378</v>
      </c>
      <c r="I25" s="6" t="str">
        <f>VLOOKUP('time table'!$C25,Students!A:G,7,0)</f>
        <v>C002</v>
      </c>
      <c r="J25" s="26" t="str">
        <f>VLOOKUP(Table9[[#This Row],[Student_ID]],Students!A:I,9,2)</f>
        <v>Jan</v>
      </c>
    </row>
    <row r="26" spans="1:10" x14ac:dyDescent="0.35">
      <c r="A26" t="s">
        <v>391</v>
      </c>
      <c r="B26" s="16" t="s">
        <v>429</v>
      </c>
      <c r="C26" s="4" t="s">
        <v>125</v>
      </c>
      <c r="D26" s="4" t="s">
        <v>388</v>
      </c>
      <c r="E26" s="5">
        <v>45328</v>
      </c>
      <c r="F26" s="4" t="s">
        <v>392</v>
      </c>
      <c r="G26" s="4">
        <v>1</v>
      </c>
      <c r="H26" s="5">
        <v>45378</v>
      </c>
      <c r="I26" s="4" t="str">
        <f>VLOOKUP('time table'!$C26,Students!A:G,7,0)</f>
        <v>C002</v>
      </c>
      <c r="J26" s="26" t="str">
        <f>VLOOKUP(Table9[[#This Row],[Student_ID]],Students!A:I,9,2)</f>
        <v>Jan</v>
      </c>
    </row>
    <row r="27" spans="1:10" x14ac:dyDescent="0.35">
      <c r="A27" t="s">
        <v>391</v>
      </c>
      <c r="B27" s="17" t="s">
        <v>429</v>
      </c>
      <c r="C27" s="6" t="s">
        <v>127</v>
      </c>
      <c r="D27" s="6" t="s">
        <v>388</v>
      </c>
      <c r="E27" s="19">
        <v>45328</v>
      </c>
      <c r="F27" s="6" t="s">
        <v>392</v>
      </c>
      <c r="G27" s="6">
        <v>1</v>
      </c>
      <c r="H27" s="19">
        <v>45378</v>
      </c>
      <c r="I27" s="6" t="str">
        <f>VLOOKUP('time table'!$C27,Students!A:G,7,0)</f>
        <v>C002</v>
      </c>
      <c r="J27" s="26" t="str">
        <f>VLOOKUP(Table9[[#This Row],[Student_ID]],Students!A:I,9,2)</f>
        <v>Jan</v>
      </c>
    </row>
    <row r="28" spans="1:10" x14ac:dyDescent="0.35">
      <c r="A28" t="s">
        <v>391</v>
      </c>
      <c r="B28" s="16" t="s">
        <v>429</v>
      </c>
      <c r="C28" s="4" t="s">
        <v>129</v>
      </c>
      <c r="D28" s="4" t="s">
        <v>388</v>
      </c>
      <c r="E28" s="5">
        <v>45328</v>
      </c>
      <c r="F28" s="4" t="s">
        <v>392</v>
      </c>
      <c r="G28" s="4">
        <v>1</v>
      </c>
      <c r="H28" s="5">
        <v>45378</v>
      </c>
      <c r="I28" s="4" t="str">
        <f>VLOOKUP('time table'!$C28,Students!A:G,7,0)</f>
        <v>C002</v>
      </c>
      <c r="J28" s="26" t="str">
        <f>VLOOKUP(Table9[[#This Row],[Student_ID]],Students!A:I,9,2)</f>
        <v>Jan</v>
      </c>
    </row>
    <row r="29" spans="1:10" x14ac:dyDescent="0.35">
      <c r="A29" t="s">
        <v>391</v>
      </c>
      <c r="B29" s="17" t="s">
        <v>429</v>
      </c>
      <c r="C29" s="6" t="s">
        <v>132</v>
      </c>
      <c r="D29" s="6" t="s">
        <v>388</v>
      </c>
      <c r="E29" s="19">
        <v>45328</v>
      </c>
      <c r="F29" s="6" t="s">
        <v>392</v>
      </c>
      <c r="G29" s="6">
        <v>1</v>
      </c>
      <c r="H29" s="19">
        <v>45378</v>
      </c>
      <c r="I29" s="6" t="str">
        <f>VLOOKUP('time table'!$C29,Students!A:G,7,0)</f>
        <v>C002</v>
      </c>
      <c r="J29" s="26" t="str">
        <f>VLOOKUP(Table9[[#This Row],[Student_ID]],Students!A:I,9,2)</f>
        <v>Jan</v>
      </c>
    </row>
    <row r="30" spans="1:10" x14ac:dyDescent="0.35">
      <c r="A30" t="s">
        <v>391</v>
      </c>
      <c r="B30" s="16" t="s">
        <v>429</v>
      </c>
      <c r="C30" s="4" t="s">
        <v>135</v>
      </c>
      <c r="D30" s="4" t="s">
        <v>388</v>
      </c>
      <c r="E30" s="5">
        <v>45328</v>
      </c>
      <c r="F30" s="4" t="s">
        <v>392</v>
      </c>
      <c r="G30" s="4">
        <v>1</v>
      </c>
      <c r="H30" s="5">
        <v>45378</v>
      </c>
      <c r="I30" s="4" t="str">
        <f>VLOOKUP('time table'!$C30,Students!A:G,7,0)</f>
        <v>C002</v>
      </c>
      <c r="J30" s="26" t="str">
        <f>VLOOKUP(Table9[[#This Row],[Student_ID]],Students!A:I,9,2)</f>
        <v>Jan</v>
      </c>
    </row>
    <row r="31" spans="1:10" x14ac:dyDescent="0.35">
      <c r="A31" t="s">
        <v>391</v>
      </c>
      <c r="B31" s="17" t="s">
        <v>429</v>
      </c>
      <c r="C31" s="6" t="s">
        <v>137</v>
      </c>
      <c r="D31" s="6" t="s">
        <v>388</v>
      </c>
      <c r="E31" s="19">
        <v>45328</v>
      </c>
      <c r="F31" s="6" t="s">
        <v>392</v>
      </c>
      <c r="G31" s="6">
        <v>1</v>
      </c>
      <c r="H31" s="19">
        <v>45378</v>
      </c>
      <c r="I31" s="6" t="str">
        <f>VLOOKUP('time table'!$C31,Students!A:G,7,0)</f>
        <v>C002</v>
      </c>
      <c r="J31" s="26" t="str">
        <f>VLOOKUP(Table9[[#This Row],[Student_ID]],Students!A:I,9,2)</f>
        <v>Jan</v>
      </c>
    </row>
    <row r="32" spans="1:10" x14ac:dyDescent="0.35">
      <c r="A32" t="s">
        <v>391</v>
      </c>
      <c r="B32" s="16" t="s">
        <v>429</v>
      </c>
      <c r="C32" s="4" t="s">
        <v>140</v>
      </c>
      <c r="D32" s="4" t="s">
        <v>388</v>
      </c>
      <c r="E32" s="5">
        <v>45328</v>
      </c>
      <c r="F32" s="4" t="s">
        <v>392</v>
      </c>
      <c r="G32" s="4">
        <v>1</v>
      </c>
      <c r="H32" s="5">
        <v>45378</v>
      </c>
      <c r="I32" s="4" t="str">
        <f>VLOOKUP('time table'!$C32,Students!A:G,7,0)</f>
        <v>C002</v>
      </c>
      <c r="J32" s="26" t="str">
        <f>VLOOKUP(Table9[[#This Row],[Student_ID]],Students!A:I,9,2)</f>
        <v>Jan</v>
      </c>
    </row>
    <row r="33" spans="1:10" x14ac:dyDescent="0.35">
      <c r="A33" t="s">
        <v>391</v>
      </c>
      <c r="B33" s="17" t="s">
        <v>429</v>
      </c>
      <c r="C33" s="6" t="s">
        <v>143</v>
      </c>
      <c r="D33" s="6" t="s">
        <v>388</v>
      </c>
      <c r="E33" s="19">
        <v>45328</v>
      </c>
      <c r="F33" s="6" t="s">
        <v>392</v>
      </c>
      <c r="G33" s="6">
        <v>1</v>
      </c>
      <c r="H33" s="19">
        <v>45378</v>
      </c>
      <c r="I33" s="6" t="str">
        <f>VLOOKUP('time table'!$C33,Students!A:G,7,0)</f>
        <v>C002</v>
      </c>
      <c r="J33" s="26" t="str">
        <f>VLOOKUP(Table9[[#This Row],[Student_ID]],Students!A:I,9,2)</f>
        <v>Jan</v>
      </c>
    </row>
    <row r="34" spans="1:10" x14ac:dyDescent="0.35">
      <c r="A34" t="s">
        <v>391</v>
      </c>
      <c r="B34" s="16" t="s">
        <v>429</v>
      </c>
      <c r="C34" s="4" t="s">
        <v>146</v>
      </c>
      <c r="D34" s="4" t="s">
        <v>388</v>
      </c>
      <c r="E34" s="5">
        <v>45328</v>
      </c>
      <c r="F34" s="4" t="s">
        <v>392</v>
      </c>
      <c r="G34" s="4">
        <v>1</v>
      </c>
      <c r="H34" s="5">
        <v>45378</v>
      </c>
      <c r="I34" s="4" t="str">
        <f>VLOOKUP('time table'!$C34,Students!A:G,7,0)</f>
        <v>C002</v>
      </c>
      <c r="J34" s="26" t="str">
        <f>VLOOKUP(Table9[[#This Row],[Student_ID]],Students!A:I,9,2)</f>
        <v>Jan</v>
      </c>
    </row>
    <row r="35" spans="1:10" x14ac:dyDescent="0.35">
      <c r="A35" t="s">
        <v>391</v>
      </c>
      <c r="B35" s="17" t="s">
        <v>429</v>
      </c>
      <c r="C35" s="6" t="s">
        <v>148</v>
      </c>
      <c r="D35" s="6" t="s">
        <v>388</v>
      </c>
      <c r="E35" s="19">
        <v>45328</v>
      </c>
      <c r="F35" s="6" t="s">
        <v>392</v>
      </c>
      <c r="G35" s="6">
        <v>1</v>
      </c>
      <c r="H35" s="19">
        <v>45378</v>
      </c>
      <c r="I35" s="6" t="str">
        <f>VLOOKUP('time table'!$C35,Students!A:G,7,0)</f>
        <v>C002</v>
      </c>
      <c r="J35" s="26" t="str">
        <f>VLOOKUP(Table9[[#This Row],[Student_ID]],Students!A:I,9,2)</f>
        <v>Jan</v>
      </c>
    </row>
    <row r="36" spans="1:10" x14ac:dyDescent="0.35">
      <c r="A36" t="s">
        <v>391</v>
      </c>
      <c r="B36" s="16" t="s">
        <v>429</v>
      </c>
      <c r="C36" s="4" t="s">
        <v>151</v>
      </c>
      <c r="D36" s="4" t="s">
        <v>388</v>
      </c>
      <c r="E36" s="5">
        <v>45328</v>
      </c>
      <c r="F36" s="4" t="s">
        <v>392</v>
      </c>
      <c r="G36" s="4">
        <v>1</v>
      </c>
      <c r="H36" s="5">
        <v>45378</v>
      </c>
      <c r="I36" s="4" t="str">
        <f>VLOOKUP('time table'!$C36,Students!A:G,7,0)</f>
        <v>C002</v>
      </c>
      <c r="J36" s="26" t="str">
        <f>VLOOKUP(Table9[[#This Row],[Student_ID]],Students!A:I,9,2)</f>
        <v>Jan</v>
      </c>
    </row>
    <row r="37" spans="1:10" x14ac:dyDescent="0.35">
      <c r="A37" t="s">
        <v>391</v>
      </c>
      <c r="B37" s="17" t="s">
        <v>429</v>
      </c>
      <c r="C37" s="6" t="s">
        <v>154</v>
      </c>
      <c r="D37" s="6" t="s">
        <v>388</v>
      </c>
      <c r="E37" s="19">
        <v>45328</v>
      </c>
      <c r="F37" s="6" t="s">
        <v>392</v>
      </c>
      <c r="G37" s="6">
        <v>1</v>
      </c>
      <c r="H37" s="19">
        <v>45378</v>
      </c>
      <c r="I37" s="6" t="str">
        <f>VLOOKUP('time table'!$C37,Students!A:G,7,0)</f>
        <v>C002</v>
      </c>
      <c r="J37" s="26" t="str">
        <f>VLOOKUP(Table9[[#This Row],[Student_ID]],Students!A:I,9,2)</f>
        <v>Feb</v>
      </c>
    </row>
    <row r="38" spans="1:10" x14ac:dyDescent="0.35">
      <c r="A38" t="s">
        <v>391</v>
      </c>
      <c r="B38" s="16" t="s">
        <v>429</v>
      </c>
      <c r="C38" s="4" t="s">
        <v>156</v>
      </c>
      <c r="D38" s="4" t="s">
        <v>388</v>
      </c>
      <c r="E38" s="5">
        <v>45328</v>
      </c>
      <c r="F38" s="4" t="s">
        <v>392</v>
      </c>
      <c r="G38" s="4">
        <v>1</v>
      </c>
      <c r="H38" s="5">
        <v>45378</v>
      </c>
      <c r="I38" s="4" t="str">
        <f>VLOOKUP('time table'!$C38,Students!A:G,7,0)</f>
        <v>C002</v>
      </c>
      <c r="J38" s="26" t="str">
        <f>VLOOKUP(Table9[[#This Row],[Student_ID]],Students!A:I,9,2)</f>
        <v>Feb</v>
      </c>
    </row>
    <row r="39" spans="1:10" x14ac:dyDescent="0.35">
      <c r="A39" t="s">
        <v>391</v>
      </c>
      <c r="B39" s="17" t="s">
        <v>429</v>
      </c>
      <c r="C39" s="6" t="s">
        <v>159</v>
      </c>
      <c r="D39" s="6" t="s">
        <v>388</v>
      </c>
      <c r="E39" s="19">
        <v>45328</v>
      </c>
      <c r="F39" s="6" t="s">
        <v>392</v>
      </c>
      <c r="G39" s="6">
        <v>1</v>
      </c>
      <c r="H39" s="19">
        <v>45378</v>
      </c>
      <c r="I39" s="6" t="str">
        <f>VLOOKUP('time table'!$C39,Students!A:G,7,0)</f>
        <v>C002</v>
      </c>
      <c r="J39" s="26" t="str">
        <f>VLOOKUP(Table9[[#This Row],[Student_ID]],Students!A:I,9,2)</f>
        <v>Feb</v>
      </c>
    </row>
    <row r="40" spans="1:10" x14ac:dyDescent="0.35">
      <c r="A40" t="s">
        <v>391</v>
      </c>
      <c r="B40" s="16" t="s">
        <v>429</v>
      </c>
      <c r="C40" s="4" t="s">
        <v>162</v>
      </c>
      <c r="D40" s="4" t="s">
        <v>388</v>
      </c>
      <c r="E40" s="5">
        <v>45328</v>
      </c>
      <c r="F40" s="4" t="s">
        <v>392</v>
      </c>
      <c r="G40" s="4">
        <v>1</v>
      </c>
      <c r="H40" s="5">
        <v>45378</v>
      </c>
      <c r="I40" s="4" t="str">
        <f>VLOOKUP('time table'!$C40,Students!A:G,7,0)</f>
        <v>C002</v>
      </c>
      <c r="J40" s="26" t="str">
        <f>VLOOKUP(Table9[[#This Row],[Student_ID]],Students!A:I,9,2)</f>
        <v>Feb</v>
      </c>
    </row>
    <row r="41" spans="1:10" x14ac:dyDescent="0.35">
      <c r="A41" t="s">
        <v>391</v>
      </c>
      <c r="B41" s="17" t="s">
        <v>429</v>
      </c>
      <c r="C41" s="6" t="s">
        <v>165</v>
      </c>
      <c r="D41" s="6" t="s">
        <v>388</v>
      </c>
      <c r="E41" s="19">
        <v>45328</v>
      </c>
      <c r="F41" s="6" t="s">
        <v>392</v>
      </c>
      <c r="G41" s="6">
        <v>1</v>
      </c>
      <c r="H41" s="19">
        <v>45378</v>
      </c>
      <c r="I41" s="6" t="str">
        <f>VLOOKUP('time table'!$C41,Students!A:G,7,0)</f>
        <v>C002</v>
      </c>
      <c r="J41" s="26" t="str">
        <f>VLOOKUP(Table9[[#This Row],[Student_ID]],Students!A:I,9,2)</f>
        <v>Feb</v>
      </c>
    </row>
    <row r="42" spans="1:10" x14ac:dyDescent="0.35">
      <c r="A42" t="s">
        <v>391</v>
      </c>
      <c r="B42" s="16" t="s">
        <v>429</v>
      </c>
      <c r="C42" s="4" t="s">
        <v>167</v>
      </c>
      <c r="D42" s="4" t="s">
        <v>388</v>
      </c>
      <c r="E42" s="5">
        <v>45328</v>
      </c>
      <c r="F42" s="4" t="s">
        <v>392</v>
      </c>
      <c r="G42" s="4">
        <v>1</v>
      </c>
      <c r="H42" s="5">
        <v>45378</v>
      </c>
      <c r="I42" s="4" t="str">
        <f>VLOOKUP('time table'!$C42,Students!A:G,7,0)</f>
        <v>C002</v>
      </c>
      <c r="J42" s="26" t="str">
        <f>VLOOKUP(Table9[[#This Row],[Student_ID]],Students!A:I,9,2)</f>
        <v>Feb</v>
      </c>
    </row>
    <row r="43" spans="1:10" x14ac:dyDescent="0.35">
      <c r="A43" t="s">
        <v>391</v>
      </c>
      <c r="B43" s="17" t="s">
        <v>429</v>
      </c>
      <c r="C43" s="6" t="s">
        <v>170</v>
      </c>
      <c r="D43" s="6" t="s">
        <v>388</v>
      </c>
      <c r="E43" s="19">
        <v>45328</v>
      </c>
      <c r="F43" s="6" t="s">
        <v>392</v>
      </c>
      <c r="G43" s="6">
        <v>1</v>
      </c>
      <c r="H43" s="19">
        <v>45378</v>
      </c>
      <c r="I43" s="6" t="str">
        <f>VLOOKUP('time table'!$C43,Students!A:G,7,0)</f>
        <v>C002</v>
      </c>
      <c r="J43" s="26" t="str">
        <f>VLOOKUP(Table9[[#This Row],[Student_ID]],Students!A:I,9,2)</f>
        <v>Feb</v>
      </c>
    </row>
    <row r="44" spans="1:10" x14ac:dyDescent="0.35">
      <c r="A44" t="s">
        <v>391</v>
      </c>
      <c r="B44" s="16" t="s">
        <v>430</v>
      </c>
      <c r="C44" s="4" t="s">
        <v>251</v>
      </c>
      <c r="D44" s="4" t="s">
        <v>388</v>
      </c>
      <c r="E44" s="5">
        <v>45404</v>
      </c>
      <c r="F44" s="4" t="s">
        <v>392</v>
      </c>
      <c r="G44" s="4">
        <v>1</v>
      </c>
      <c r="H44" s="5">
        <v>45452</v>
      </c>
      <c r="I44" s="21" t="s">
        <v>12</v>
      </c>
      <c r="J44" s="26" t="s">
        <v>458</v>
      </c>
    </row>
    <row r="45" spans="1:10" x14ac:dyDescent="0.35">
      <c r="A45" t="s">
        <v>391</v>
      </c>
      <c r="B45" s="17" t="s">
        <v>430</v>
      </c>
      <c r="C45" s="6" t="s">
        <v>253</v>
      </c>
      <c r="D45" s="6" t="s">
        <v>388</v>
      </c>
      <c r="E45" s="19">
        <v>45404</v>
      </c>
      <c r="F45" s="6" t="s">
        <v>392</v>
      </c>
      <c r="G45" s="6">
        <v>1</v>
      </c>
      <c r="H45" s="19">
        <v>45452</v>
      </c>
      <c r="I45" s="22" t="s">
        <v>12</v>
      </c>
      <c r="J45" s="26" t="s">
        <v>458</v>
      </c>
    </row>
    <row r="46" spans="1:10" x14ac:dyDescent="0.35">
      <c r="A46" t="s">
        <v>391</v>
      </c>
      <c r="B46" s="16" t="s">
        <v>430</v>
      </c>
      <c r="C46" s="4" t="s">
        <v>255</v>
      </c>
      <c r="D46" s="4" t="s">
        <v>388</v>
      </c>
      <c r="E46" s="5">
        <v>45404</v>
      </c>
      <c r="F46" s="4" t="s">
        <v>392</v>
      </c>
      <c r="G46" s="4">
        <v>1</v>
      </c>
      <c r="H46" s="5">
        <v>45452</v>
      </c>
      <c r="I46" s="21" t="s">
        <v>12</v>
      </c>
      <c r="J46" s="26" t="s">
        <v>458</v>
      </c>
    </row>
    <row r="47" spans="1:10" x14ac:dyDescent="0.35">
      <c r="A47" t="s">
        <v>391</v>
      </c>
      <c r="B47" s="17" t="s">
        <v>430</v>
      </c>
      <c r="C47" s="6" t="s">
        <v>257</v>
      </c>
      <c r="D47" s="6" t="s">
        <v>388</v>
      </c>
      <c r="E47" s="19">
        <v>45404</v>
      </c>
      <c r="F47" s="6" t="s">
        <v>392</v>
      </c>
      <c r="G47" s="6">
        <v>1</v>
      </c>
      <c r="H47" s="19">
        <v>45452</v>
      </c>
      <c r="I47" s="22" t="s">
        <v>12</v>
      </c>
      <c r="J47" s="26" t="s">
        <v>458</v>
      </c>
    </row>
    <row r="48" spans="1:10" x14ac:dyDescent="0.35">
      <c r="A48" t="s">
        <v>391</v>
      </c>
      <c r="B48" s="16" t="s">
        <v>430</v>
      </c>
      <c r="C48" s="4" t="s">
        <v>259</v>
      </c>
      <c r="D48" s="4" t="s">
        <v>388</v>
      </c>
      <c r="E48" s="5">
        <v>45404</v>
      </c>
      <c r="F48" s="4" t="s">
        <v>392</v>
      </c>
      <c r="G48" s="4">
        <v>1</v>
      </c>
      <c r="H48" s="5">
        <v>45452</v>
      </c>
      <c r="I48" s="21" t="s">
        <v>12</v>
      </c>
      <c r="J48" s="26" t="s">
        <v>458</v>
      </c>
    </row>
    <row r="49" spans="1:10" x14ac:dyDescent="0.35">
      <c r="A49" t="s">
        <v>391</v>
      </c>
      <c r="B49" s="17" t="s">
        <v>430</v>
      </c>
      <c r="C49" s="6" t="s">
        <v>261</v>
      </c>
      <c r="D49" s="6" t="s">
        <v>388</v>
      </c>
      <c r="E49" s="19">
        <v>45404</v>
      </c>
      <c r="F49" s="6" t="s">
        <v>392</v>
      </c>
      <c r="G49" s="6">
        <v>1</v>
      </c>
      <c r="H49" s="19">
        <v>45452</v>
      </c>
      <c r="I49" s="22" t="s">
        <v>12</v>
      </c>
      <c r="J49" s="26" t="s">
        <v>458</v>
      </c>
    </row>
    <row r="50" spans="1:10" x14ac:dyDescent="0.35">
      <c r="A50" t="s">
        <v>391</v>
      </c>
      <c r="B50" s="16" t="s">
        <v>430</v>
      </c>
      <c r="C50" s="4" t="s">
        <v>263</v>
      </c>
      <c r="D50" s="4" t="s">
        <v>388</v>
      </c>
      <c r="E50" s="5">
        <v>45404</v>
      </c>
      <c r="F50" s="4" t="s">
        <v>392</v>
      </c>
      <c r="G50" s="4">
        <v>1</v>
      </c>
      <c r="H50" s="5">
        <v>45452</v>
      </c>
      <c r="I50" s="21" t="s">
        <v>12</v>
      </c>
      <c r="J50" s="26" t="s">
        <v>458</v>
      </c>
    </row>
    <row r="51" spans="1:10" x14ac:dyDescent="0.35">
      <c r="A51" t="s">
        <v>391</v>
      </c>
      <c r="B51" s="17" t="s">
        <v>430</v>
      </c>
      <c r="C51" s="6" t="s">
        <v>265</v>
      </c>
      <c r="D51" s="6" t="s">
        <v>388</v>
      </c>
      <c r="E51" s="19">
        <v>45404</v>
      </c>
      <c r="F51" s="6" t="s">
        <v>392</v>
      </c>
      <c r="G51" s="6">
        <v>1</v>
      </c>
      <c r="H51" s="19">
        <v>45452</v>
      </c>
      <c r="I51" s="22" t="s">
        <v>12</v>
      </c>
      <c r="J51" s="26" t="s">
        <v>458</v>
      </c>
    </row>
    <row r="52" spans="1:10" x14ac:dyDescent="0.35">
      <c r="A52" t="s">
        <v>391</v>
      </c>
      <c r="B52" s="16" t="s">
        <v>430</v>
      </c>
      <c r="C52" s="4" t="s">
        <v>267</v>
      </c>
      <c r="D52" s="4" t="s">
        <v>388</v>
      </c>
      <c r="E52" s="5">
        <v>45404</v>
      </c>
      <c r="F52" s="4" t="s">
        <v>392</v>
      </c>
      <c r="G52" s="4">
        <v>1</v>
      </c>
      <c r="H52" s="5">
        <v>45452</v>
      </c>
      <c r="I52" s="21" t="s">
        <v>12</v>
      </c>
      <c r="J52" s="26" t="s">
        <v>458</v>
      </c>
    </row>
    <row r="53" spans="1:10" x14ac:dyDescent="0.35">
      <c r="A53" t="s">
        <v>391</v>
      </c>
      <c r="B53" s="17" t="s">
        <v>430</v>
      </c>
      <c r="C53" s="6" t="s">
        <v>269</v>
      </c>
      <c r="D53" s="6" t="s">
        <v>388</v>
      </c>
      <c r="E53" s="19">
        <v>45404</v>
      </c>
      <c r="F53" s="6" t="s">
        <v>392</v>
      </c>
      <c r="G53" s="6">
        <v>1</v>
      </c>
      <c r="H53" s="19">
        <v>45452</v>
      </c>
      <c r="I53" s="22" t="s">
        <v>12</v>
      </c>
      <c r="J53" s="26" t="s">
        <v>458</v>
      </c>
    </row>
    <row r="54" spans="1:10" x14ac:dyDescent="0.35">
      <c r="A54" t="s">
        <v>391</v>
      </c>
      <c r="B54" s="16" t="s">
        <v>430</v>
      </c>
      <c r="C54" s="4" t="s">
        <v>271</v>
      </c>
      <c r="D54" s="4" t="s">
        <v>388</v>
      </c>
      <c r="E54" s="5">
        <v>45404</v>
      </c>
      <c r="F54" s="4" t="s">
        <v>392</v>
      </c>
      <c r="G54" s="4">
        <v>1</v>
      </c>
      <c r="H54" s="5">
        <v>45452</v>
      </c>
      <c r="I54" s="21" t="s">
        <v>12</v>
      </c>
      <c r="J54" s="26" t="s">
        <v>458</v>
      </c>
    </row>
    <row r="55" spans="1:10" x14ac:dyDescent="0.35">
      <c r="A55" t="s">
        <v>391</v>
      </c>
      <c r="B55" s="17" t="s">
        <v>430</v>
      </c>
      <c r="C55" s="6" t="s">
        <v>273</v>
      </c>
      <c r="D55" s="6" t="s">
        <v>388</v>
      </c>
      <c r="E55" s="19">
        <v>45404</v>
      </c>
      <c r="F55" s="6" t="s">
        <v>392</v>
      </c>
      <c r="G55" s="6">
        <v>1</v>
      </c>
      <c r="H55" s="19">
        <v>45452</v>
      </c>
      <c r="I55" s="22" t="s">
        <v>12</v>
      </c>
      <c r="J55" s="26" t="s">
        <v>458</v>
      </c>
    </row>
    <row r="56" spans="1:10" x14ac:dyDescent="0.35">
      <c r="A56" t="s">
        <v>391</v>
      </c>
      <c r="B56" s="16" t="s">
        <v>430</v>
      </c>
      <c r="C56" s="4" t="s">
        <v>275</v>
      </c>
      <c r="D56" s="4" t="s">
        <v>388</v>
      </c>
      <c r="E56" s="5">
        <v>45404</v>
      </c>
      <c r="F56" s="4" t="s">
        <v>392</v>
      </c>
      <c r="G56" s="4">
        <v>1</v>
      </c>
      <c r="H56" s="5">
        <v>45452</v>
      </c>
      <c r="I56" s="21" t="s">
        <v>12</v>
      </c>
      <c r="J56" s="26" t="s">
        <v>458</v>
      </c>
    </row>
    <row r="57" spans="1:10" x14ac:dyDescent="0.35">
      <c r="A57" t="s">
        <v>391</v>
      </c>
      <c r="B57" s="17" t="s">
        <v>430</v>
      </c>
      <c r="C57" s="6" t="s">
        <v>277</v>
      </c>
      <c r="D57" s="6" t="s">
        <v>388</v>
      </c>
      <c r="E57" s="19">
        <v>45404</v>
      </c>
      <c r="F57" s="6" t="s">
        <v>392</v>
      </c>
      <c r="G57" s="6">
        <v>1</v>
      </c>
      <c r="H57" s="19">
        <v>45452</v>
      </c>
      <c r="I57" s="22" t="s">
        <v>12</v>
      </c>
      <c r="J57" s="26" t="s">
        <v>458</v>
      </c>
    </row>
    <row r="58" spans="1:10" x14ac:dyDescent="0.35">
      <c r="A58" t="s">
        <v>391</v>
      </c>
      <c r="B58" s="16" t="s">
        <v>430</v>
      </c>
      <c r="C58" s="4" t="s">
        <v>279</v>
      </c>
      <c r="D58" s="4" t="s">
        <v>388</v>
      </c>
      <c r="E58" s="5">
        <v>45404</v>
      </c>
      <c r="F58" s="4" t="s">
        <v>392</v>
      </c>
      <c r="G58" s="4">
        <v>1</v>
      </c>
      <c r="H58" s="5">
        <v>45452</v>
      </c>
      <c r="I58" s="21" t="s">
        <v>12</v>
      </c>
      <c r="J58" s="26" t="s">
        <v>458</v>
      </c>
    </row>
    <row r="59" spans="1:10" x14ac:dyDescent="0.35">
      <c r="A59" t="s">
        <v>391</v>
      </c>
      <c r="B59" s="17" t="s">
        <v>430</v>
      </c>
      <c r="C59" s="6" t="s">
        <v>281</v>
      </c>
      <c r="D59" s="6" t="s">
        <v>388</v>
      </c>
      <c r="E59" s="19">
        <v>45404</v>
      </c>
      <c r="F59" s="6" t="s">
        <v>392</v>
      </c>
      <c r="G59" s="6">
        <v>1</v>
      </c>
      <c r="H59" s="19">
        <v>45452</v>
      </c>
      <c r="I59" s="22" t="s">
        <v>12</v>
      </c>
      <c r="J59" s="26" t="s">
        <v>458</v>
      </c>
    </row>
    <row r="60" spans="1:10" x14ac:dyDescent="0.35">
      <c r="A60" t="s">
        <v>391</v>
      </c>
      <c r="B60" s="16" t="s">
        <v>430</v>
      </c>
      <c r="C60" s="4" t="s">
        <v>283</v>
      </c>
      <c r="D60" s="4" t="s">
        <v>388</v>
      </c>
      <c r="E60" s="5">
        <v>45404</v>
      </c>
      <c r="F60" s="4" t="s">
        <v>392</v>
      </c>
      <c r="G60" s="4">
        <v>1</v>
      </c>
      <c r="H60" s="5">
        <v>45452</v>
      </c>
      <c r="I60" s="21" t="s">
        <v>12</v>
      </c>
      <c r="J60" s="26" t="s">
        <v>458</v>
      </c>
    </row>
    <row r="61" spans="1:10" x14ac:dyDescent="0.35">
      <c r="A61" t="s">
        <v>391</v>
      </c>
      <c r="B61" s="17" t="s">
        <v>430</v>
      </c>
      <c r="C61" s="6" t="s">
        <v>285</v>
      </c>
      <c r="D61" s="6" t="s">
        <v>388</v>
      </c>
      <c r="E61" s="19">
        <v>45404</v>
      </c>
      <c r="F61" s="6" t="s">
        <v>392</v>
      </c>
      <c r="G61" s="6">
        <v>1</v>
      </c>
      <c r="H61" s="19">
        <v>45452</v>
      </c>
      <c r="I61" s="22" t="s">
        <v>12</v>
      </c>
      <c r="J61" s="26" t="s">
        <v>458</v>
      </c>
    </row>
    <row r="62" spans="1:10" x14ac:dyDescent="0.35">
      <c r="A62" t="s">
        <v>391</v>
      </c>
      <c r="B62" s="16" t="s">
        <v>430</v>
      </c>
      <c r="C62" s="4" t="s">
        <v>287</v>
      </c>
      <c r="D62" s="4" t="s">
        <v>388</v>
      </c>
      <c r="E62" s="5">
        <v>45404</v>
      </c>
      <c r="F62" s="4" t="s">
        <v>392</v>
      </c>
      <c r="G62" s="4">
        <v>1</v>
      </c>
      <c r="H62" s="5">
        <v>45452</v>
      </c>
      <c r="I62" s="21" t="s">
        <v>12</v>
      </c>
      <c r="J62" s="26" t="s">
        <v>458</v>
      </c>
    </row>
    <row r="63" spans="1:10" x14ac:dyDescent="0.35">
      <c r="A63" t="s">
        <v>391</v>
      </c>
      <c r="B63" s="17" t="s">
        <v>430</v>
      </c>
      <c r="C63" s="6" t="s">
        <v>289</v>
      </c>
      <c r="D63" s="6" t="s">
        <v>388</v>
      </c>
      <c r="E63" s="19">
        <v>45404</v>
      </c>
      <c r="F63" s="6" t="s">
        <v>392</v>
      </c>
      <c r="G63" s="6">
        <v>1</v>
      </c>
      <c r="H63" s="19">
        <v>45452</v>
      </c>
      <c r="I63" s="22" t="s">
        <v>12</v>
      </c>
      <c r="J63" s="26" t="s">
        <v>458</v>
      </c>
    </row>
    <row r="64" spans="1:10" x14ac:dyDescent="0.35">
      <c r="A64" t="s">
        <v>391</v>
      </c>
      <c r="B64" s="16" t="s">
        <v>430</v>
      </c>
      <c r="C64" s="4" t="s">
        <v>214</v>
      </c>
      <c r="D64" s="4" t="s">
        <v>388</v>
      </c>
      <c r="E64" s="5">
        <v>45404</v>
      </c>
      <c r="F64" s="4" t="s">
        <v>392</v>
      </c>
      <c r="G64" s="4">
        <v>1</v>
      </c>
      <c r="H64" s="5">
        <v>45452</v>
      </c>
      <c r="I64" s="21" t="s">
        <v>216</v>
      </c>
      <c r="J64" s="26" t="str">
        <f>VLOOKUP(Table9[[#This Row],[Student_ID]],Students!A:I,9,2)</f>
        <v>Jan</v>
      </c>
    </row>
    <row r="65" spans="1:10" x14ac:dyDescent="0.35">
      <c r="A65" t="s">
        <v>391</v>
      </c>
      <c r="B65" s="17" t="s">
        <v>430</v>
      </c>
      <c r="C65" s="6" t="s">
        <v>217</v>
      </c>
      <c r="D65" s="6" t="s">
        <v>388</v>
      </c>
      <c r="E65" s="19">
        <v>45404</v>
      </c>
      <c r="F65" s="6" t="s">
        <v>392</v>
      </c>
      <c r="G65" s="6">
        <v>1</v>
      </c>
      <c r="H65" s="19">
        <v>45452</v>
      </c>
      <c r="I65" s="22" t="s">
        <v>216</v>
      </c>
      <c r="J65" s="26" t="str">
        <f>VLOOKUP(Table9[[#This Row],[Student_ID]],Students!A:I,9,2)</f>
        <v>Jan</v>
      </c>
    </row>
    <row r="66" spans="1:10" x14ac:dyDescent="0.35">
      <c r="A66" t="s">
        <v>391</v>
      </c>
      <c r="B66" s="16" t="s">
        <v>430</v>
      </c>
      <c r="C66" s="4" t="s">
        <v>219</v>
      </c>
      <c r="D66" s="4" t="s">
        <v>388</v>
      </c>
      <c r="E66" s="5">
        <v>45404</v>
      </c>
      <c r="F66" s="4" t="s">
        <v>392</v>
      </c>
      <c r="G66" s="4">
        <v>1</v>
      </c>
      <c r="H66" s="5">
        <v>45452</v>
      </c>
      <c r="I66" s="21" t="s">
        <v>216</v>
      </c>
      <c r="J66" s="26" t="str">
        <f>VLOOKUP(Table9[[#This Row],[Student_ID]],Students!A:I,9,2)</f>
        <v>Jan</v>
      </c>
    </row>
    <row r="67" spans="1:10" x14ac:dyDescent="0.35">
      <c r="A67" t="s">
        <v>391</v>
      </c>
      <c r="B67" s="17" t="s">
        <v>430</v>
      </c>
      <c r="C67" s="6" t="s">
        <v>221</v>
      </c>
      <c r="D67" s="6" t="s">
        <v>388</v>
      </c>
      <c r="E67" s="19">
        <v>45404</v>
      </c>
      <c r="F67" s="6" t="s">
        <v>392</v>
      </c>
      <c r="G67" s="6">
        <v>1</v>
      </c>
      <c r="H67" s="19">
        <v>45452</v>
      </c>
      <c r="I67" s="22" t="s">
        <v>216</v>
      </c>
      <c r="J67" s="26" t="str">
        <f>VLOOKUP(Table9[[#This Row],[Student_ID]],Students!A:I,9,2)</f>
        <v>Jan</v>
      </c>
    </row>
    <row r="68" spans="1:10" x14ac:dyDescent="0.35">
      <c r="A68" t="s">
        <v>391</v>
      </c>
      <c r="B68" s="16" t="s">
        <v>430</v>
      </c>
      <c r="C68" s="4" t="s">
        <v>223</v>
      </c>
      <c r="D68" s="4" t="s">
        <v>388</v>
      </c>
      <c r="E68" s="5">
        <v>45404</v>
      </c>
      <c r="F68" s="4" t="s">
        <v>392</v>
      </c>
      <c r="G68" s="4">
        <v>1</v>
      </c>
      <c r="H68" s="5">
        <v>45452</v>
      </c>
      <c r="I68" s="21" t="s">
        <v>216</v>
      </c>
      <c r="J68" s="26" t="str">
        <f>VLOOKUP(Table9[[#This Row],[Student_ID]],Students!A:I,9,2)</f>
        <v>Jan</v>
      </c>
    </row>
    <row r="69" spans="1:10" x14ac:dyDescent="0.35">
      <c r="A69" t="s">
        <v>391</v>
      </c>
      <c r="B69" s="17" t="s">
        <v>430</v>
      </c>
      <c r="C69" s="6" t="s">
        <v>225</v>
      </c>
      <c r="D69" s="6" t="s">
        <v>388</v>
      </c>
      <c r="E69" s="19">
        <v>45404</v>
      </c>
      <c r="F69" s="6" t="s">
        <v>392</v>
      </c>
      <c r="G69" s="6">
        <v>1</v>
      </c>
      <c r="H69" s="19">
        <v>45452</v>
      </c>
      <c r="I69" s="22" t="s">
        <v>216</v>
      </c>
      <c r="J69" s="26" t="str">
        <f>VLOOKUP(Table9[[#This Row],[Student_ID]],Students!A:I,9,2)</f>
        <v>Jan</v>
      </c>
    </row>
    <row r="70" spans="1:10" x14ac:dyDescent="0.35">
      <c r="A70" t="s">
        <v>391</v>
      </c>
      <c r="B70" s="16" t="s">
        <v>430</v>
      </c>
      <c r="C70" s="4" t="s">
        <v>227</v>
      </c>
      <c r="D70" s="4" t="s">
        <v>388</v>
      </c>
      <c r="E70" s="5">
        <v>45404</v>
      </c>
      <c r="F70" s="4" t="s">
        <v>392</v>
      </c>
      <c r="G70" s="4">
        <v>1</v>
      </c>
      <c r="H70" s="5">
        <v>45452</v>
      </c>
      <c r="I70" s="21" t="s">
        <v>216</v>
      </c>
      <c r="J70" s="26" t="str">
        <f>VLOOKUP(Table9[[#This Row],[Student_ID]],Students!A:I,9,2)</f>
        <v>Jan</v>
      </c>
    </row>
    <row r="71" spans="1:10" x14ac:dyDescent="0.35">
      <c r="A71" t="s">
        <v>391</v>
      </c>
      <c r="B71" s="17" t="s">
        <v>430</v>
      </c>
      <c r="C71" s="6" t="s">
        <v>229</v>
      </c>
      <c r="D71" s="6" t="s">
        <v>388</v>
      </c>
      <c r="E71" s="19">
        <v>45404</v>
      </c>
      <c r="F71" s="6" t="s">
        <v>392</v>
      </c>
      <c r="G71" s="6">
        <v>1</v>
      </c>
      <c r="H71" s="19">
        <v>45452</v>
      </c>
      <c r="I71" s="22" t="s">
        <v>216</v>
      </c>
      <c r="J71" s="26" t="str">
        <f>VLOOKUP(Table9[[#This Row],[Student_ID]],Students!A:I,9,2)</f>
        <v>Jan</v>
      </c>
    </row>
    <row r="72" spans="1:10" x14ac:dyDescent="0.35">
      <c r="A72" s="36" t="s">
        <v>391</v>
      </c>
      <c r="B72" s="16" t="s">
        <v>430</v>
      </c>
      <c r="C72" s="4" t="s">
        <v>231</v>
      </c>
      <c r="D72" s="4" t="s">
        <v>388</v>
      </c>
      <c r="E72" s="5">
        <v>45404</v>
      </c>
      <c r="F72" s="4" t="s">
        <v>392</v>
      </c>
      <c r="G72" s="4">
        <v>1</v>
      </c>
      <c r="H72" s="5">
        <v>45452</v>
      </c>
      <c r="I72" s="21" t="s">
        <v>216</v>
      </c>
      <c r="J72" s="26" t="str">
        <f>VLOOKUP(Table9[[#This Row],[Student_ID]],Students!A:I,9,2)</f>
        <v>Jan</v>
      </c>
    </row>
    <row r="73" spans="1:10" x14ac:dyDescent="0.35">
      <c r="A73" s="36" t="s">
        <v>391</v>
      </c>
      <c r="B73" s="17" t="s">
        <v>430</v>
      </c>
      <c r="C73" s="6" t="s">
        <v>233</v>
      </c>
      <c r="D73" s="6" t="s">
        <v>388</v>
      </c>
      <c r="E73" s="19">
        <v>45404</v>
      </c>
      <c r="F73" s="6" t="s">
        <v>392</v>
      </c>
      <c r="G73" s="6">
        <v>1</v>
      </c>
      <c r="H73" s="19">
        <v>45452</v>
      </c>
      <c r="I73" s="22" t="s">
        <v>216</v>
      </c>
      <c r="J73" s="26" t="str">
        <f>VLOOKUP(Table9[[#This Row],[Student_ID]],Students!A:I,9,2)</f>
        <v>Jan</v>
      </c>
    </row>
    <row r="74" spans="1:10" x14ac:dyDescent="0.35">
      <c r="A74" s="36" t="s">
        <v>391</v>
      </c>
      <c r="B74" s="16" t="s">
        <v>430</v>
      </c>
      <c r="C74" s="4" t="s">
        <v>234</v>
      </c>
      <c r="D74" s="4" t="s">
        <v>388</v>
      </c>
      <c r="E74" s="5">
        <v>45404</v>
      </c>
      <c r="F74" s="4" t="s">
        <v>392</v>
      </c>
      <c r="G74" s="4">
        <v>1</v>
      </c>
      <c r="H74" s="5">
        <v>45452</v>
      </c>
      <c r="I74" s="21" t="s">
        <v>216</v>
      </c>
      <c r="J74" s="26" t="str">
        <f>VLOOKUP(Table9[[#This Row],[Student_ID]],Students!A:I,9,2)</f>
        <v>Jan</v>
      </c>
    </row>
    <row r="75" spans="1:10" x14ac:dyDescent="0.35">
      <c r="A75" s="36" t="s">
        <v>391</v>
      </c>
      <c r="B75" s="17" t="s">
        <v>430</v>
      </c>
      <c r="C75" s="6" t="s">
        <v>236</v>
      </c>
      <c r="D75" s="6" t="s">
        <v>388</v>
      </c>
      <c r="E75" s="19">
        <v>45404</v>
      </c>
      <c r="F75" s="6" t="s">
        <v>392</v>
      </c>
      <c r="G75" s="6">
        <v>1</v>
      </c>
      <c r="H75" s="19">
        <v>45452</v>
      </c>
      <c r="I75" s="22" t="s">
        <v>216</v>
      </c>
      <c r="J75" s="26" t="str">
        <f>VLOOKUP(Table9[[#This Row],[Student_ID]],Students!A:I,9,2)</f>
        <v>Jan</v>
      </c>
    </row>
    <row r="76" spans="1:10" x14ac:dyDescent="0.35">
      <c r="A76" s="36" t="s">
        <v>391</v>
      </c>
      <c r="B76" s="16" t="s">
        <v>430</v>
      </c>
      <c r="C76" s="4" t="s">
        <v>238</v>
      </c>
      <c r="D76" s="4" t="s">
        <v>388</v>
      </c>
      <c r="E76" s="5">
        <v>45404</v>
      </c>
      <c r="F76" s="4" t="s">
        <v>392</v>
      </c>
      <c r="G76" s="4">
        <v>1</v>
      </c>
      <c r="H76" s="5">
        <v>45452</v>
      </c>
      <c r="I76" s="21" t="s">
        <v>216</v>
      </c>
      <c r="J76" s="26" t="str">
        <f>VLOOKUP(Table9[[#This Row],[Student_ID]],Students!A:I,9,2)</f>
        <v>Jan</v>
      </c>
    </row>
    <row r="77" spans="1:10" x14ac:dyDescent="0.35">
      <c r="A77" s="36" t="s">
        <v>391</v>
      </c>
      <c r="B77" s="17" t="s">
        <v>430</v>
      </c>
      <c r="C77" s="6" t="s">
        <v>240</v>
      </c>
      <c r="D77" s="6" t="s">
        <v>388</v>
      </c>
      <c r="E77" s="19">
        <v>45404</v>
      </c>
      <c r="F77" s="6" t="s">
        <v>392</v>
      </c>
      <c r="G77" s="6">
        <v>1</v>
      </c>
      <c r="H77" s="19">
        <v>45452</v>
      </c>
      <c r="I77" s="22" t="s">
        <v>216</v>
      </c>
      <c r="J77" s="26" t="str">
        <f>VLOOKUP(Table9[[#This Row],[Student_ID]],Students!A:I,9,2)</f>
        <v>Jan</v>
      </c>
    </row>
    <row r="78" spans="1:10" x14ac:dyDescent="0.35">
      <c r="A78" s="36" t="s">
        <v>391</v>
      </c>
      <c r="B78" s="16" t="s">
        <v>430</v>
      </c>
      <c r="C78" s="4" t="s">
        <v>242</v>
      </c>
      <c r="D78" s="4" t="s">
        <v>388</v>
      </c>
      <c r="E78" s="5">
        <v>45404</v>
      </c>
      <c r="F78" s="4" t="s">
        <v>392</v>
      </c>
      <c r="G78" s="4">
        <v>1</v>
      </c>
      <c r="H78" s="5">
        <v>45452</v>
      </c>
      <c r="I78" s="21" t="s">
        <v>216</v>
      </c>
      <c r="J78" s="26" t="str">
        <f>VLOOKUP(Table9[[#This Row],[Student_ID]],Students!A:I,9,2)</f>
        <v>Jan</v>
      </c>
    </row>
    <row r="79" spans="1:10" x14ac:dyDescent="0.35">
      <c r="A79" t="s">
        <v>391</v>
      </c>
      <c r="B79" s="17" t="s">
        <v>435</v>
      </c>
      <c r="C79" s="6" t="s">
        <v>363</v>
      </c>
      <c r="D79" s="6" t="s">
        <v>397</v>
      </c>
      <c r="E79" s="19">
        <v>45425</v>
      </c>
      <c r="F79" s="6" t="s">
        <v>418</v>
      </c>
      <c r="G79" s="6">
        <v>2</v>
      </c>
      <c r="H79" s="19">
        <v>45463</v>
      </c>
      <c r="I79" s="22" t="s">
        <v>216</v>
      </c>
      <c r="J79" s="26" t="str">
        <f>VLOOKUP(Table9[[#This Row],[Student_ID]],Students!A:I,9,2)</f>
        <v>Feb</v>
      </c>
    </row>
    <row r="80" spans="1:10" x14ac:dyDescent="0.35">
      <c r="A80" t="s">
        <v>391</v>
      </c>
      <c r="B80" s="16" t="s">
        <v>435</v>
      </c>
      <c r="C80" s="4" t="s">
        <v>364</v>
      </c>
      <c r="D80" s="4" t="s">
        <v>397</v>
      </c>
      <c r="E80" s="5">
        <v>45425</v>
      </c>
      <c r="F80" s="4" t="s">
        <v>418</v>
      </c>
      <c r="G80" s="4">
        <v>2</v>
      </c>
      <c r="H80" s="5">
        <v>45463</v>
      </c>
      <c r="I80" s="21" t="s">
        <v>216</v>
      </c>
      <c r="J80" s="26" t="str">
        <f>VLOOKUP(Table9[[#This Row],[Student_ID]],Students!A:I,9,2)</f>
        <v>Feb</v>
      </c>
    </row>
    <row r="81" spans="1:10" x14ac:dyDescent="0.35">
      <c r="A81" t="s">
        <v>391</v>
      </c>
      <c r="B81" s="17" t="s">
        <v>435</v>
      </c>
      <c r="C81" s="6" t="s">
        <v>365</v>
      </c>
      <c r="D81" s="6" t="s">
        <v>397</v>
      </c>
      <c r="E81" s="19">
        <v>45425</v>
      </c>
      <c r="F81" s="6" t="s">
        <v>418</v>
      </c>
      <c r="G81" s="6">
        <v>2</v>
      </c>
      <c r="H81" s="19">
        <v>45463</v>
      </c>
      <c r="I81" s="22" t="s">
        <v>216</v>
      </c>
      <c r="J81" s="26" t="str">
        <f>VLOOKUP(Table9[[#This Row],[Student_ID]],Students!A:I,9,2)</f>
        <v>Feb</v>
      </c>
    </row>
    <row r="82" spans="1:10" x14ac:dyDescent="0.35">
      <c r="A82" t="s">
        <v>391</v>
      </c>
      <c r="B82" s="16" t="s">
        <v>435</v>
      </c>
      <c r="C82" s="4" t="s">
        <v>366</v>
      </c>
      <c r="D82" s="4" t="s">
        <v>397</v>
      </c>
      <c r="E82" s="5">
        <v>45425</v>
      </c>
      <c r="F82" s="4" t="s">
        <v>418</v>
      </c>
      <c r="G82" s="4">
        <v>2</v>
      </c>
      <c r="H82" s="5">
        <v>45463</v>
      </c>
      <c r="I82" s="21" t="s">
        <v>216</v>
      </c>
      <c r="J82" s="26" t="str">
        <f>VLOOKUP(Table9[[#This Row],[Student_ID]],Students!A:I,9,2)</f>
        <v>Feb</v>
      </c>
    </row>
    <row r="83" spans="1:10" x14ac:dyDescent="0.35">
      <c r="A83" t="s">
        <v>391</v>
      </c>
      <c r="B83" s="17" t="s">
        <v>435</v>
      </c>
      <c r="C83" s="6" t="s">
        <v>367</v>
      </c>
      <c r="D83" s="6" t="s">
        <v>397</v>
      </c>
      <c r="E83" s="19">
        <v>45425</v>
      </c>
      <c r="F83" s="6" t="s">
        <v>418</v>
      </c>
      <c r="G83" s="6">
        <v>2</v>
      </c>
      <c r="H83" s="19">
        <v>45463</v>
      </c>
      <c r="I83" s="22" t="s">
        <v>216</v>
      </c>
      <c r="J83" s="26" t="str">
        <f>VLOOKUP(Table9[[#This Row],[Student_ID]],Students!A:I,9,2)</f>
        <v>Feb</v>
      </c>
    </row>
    <row r="84" spans="1:10" x14ac:dyDescent="0.35">
      <c r="A84" s="36" t="s">
        <v>391</v>
      </c>
      <c r="B84" s="16" t="s">
        <v>435</v>
      </c>
      <c r="C84" s="4" t="s">
        <v>368</v>
      </c>
      <c r="D84" s="4" t="s">
        <v>397</v>
      </c>
      <c r="E84" s="5">
        <v>45425</v>
      </c>
      <c r="F84" s="4" t="s">
        <v>418</v>
      </c>
      <c r="G84" s="4">
        <v>2</v>
      </c>
      <c r="H84" s="5">
        <v>45463</v>
      </c>
      <c r="I84" s="21" t="s">
        <v>216</v>
      </c>
      <c r="J84" s="26" t="str">
        <f>VLOOKUP(Table9[[#This Row],[Student_ID]],Students!A:I,9,2)</f>
        <v>Feb</v>
      </c>
    </row>
    <row r="85" spans="1:10" x14ac:dyDescent="0.35">
      <c r="A85" s="36" t="s">
        <v>391</v>
      </c>
      <c r="B85" s="17" t="s">
        <v>435</v>
      </c>
      <c r="C85" s="6" t="s">
        <v>369</v>
      </c>
      <c r="D85" s="6" t="s">
        <v>397</v>
      </c>
      <c r="E85" s="19">
        <v>45425</v>
      </c>
      <c r="F85" s="6" t="s">
        <v>418</v>
      </c>
      <c r="G85" s="6">
        <v>2</v>
      </c>
      <c r="H85" s="19">
        <v>45463</v>
      </c>
      <c r="I85" s="22" t="s">
        <v>216</v>
      </c>
      <c r="J85" s="26" t="str">
        <f>VLOOKUP(Table9[[#This Row],[Student_ID]],Students!A:I,9,2)</f>
        <v>Feb</v>
      </c>
    </row>
    <row r="86" spans="1:10" x14ac:dyDescent="0.35">
      <c r="A86" s="36" t="s">
        <v>391</v>
      </c>
      <c r="B86" s="16" t="s">
        <v>435</v>
      </c>
      <c r="C86" s="4" t="s">
        <v>370</v>
      </c>
      <c r="D86" s="4" t="s">
        <v>397</v>
      </c>
      <c r="E86" s="5">
        <v>45425</v>
      </c>
      <c r="F86" s="4" t="s">
        <v>418</v>
      </c>
      <c r="G86" s="4">
        <v>2</v>
      </c>
      <c r="H86" s="5">
        <v>45463</v>
      </c>
      <c r="I86" s="21" t="s">
        <v>216</v>
      </c>
      <c r="J86" s="26" t="str">
        <f>VLOOKUP(Table9[[#This Row],[Student_ID]],Students!A:I,9,2)</f>
        <v>Feb</v>
      </c>
    </row>
    <row r="87" spans="1:10" x14ac:dyDescent="0.35">
      <c r="A87" s="36" t="s">
        <v>391</v>
      </c>
      <c r="B87" s="17" t="s">
        <v>435</v>
      </c>
      <c r="C87" s="6" t="s">
        <v>371</v>
      </c>
      <c r="D87" s="6" t="s">
        <v>397</v>
      </c>
      <c r="E87" s="19">
        <v>45425</v>
      </c>
      <c r="F87" s="6" t="s">
        <v>418</v>
      </c>
      <c r="G87" s="6">
        <v>2</v>
      </c>
      <c r="H87" s="19">
        <v>45463</v>
      </c>
      <c r="I87" s="22" t="s">
        <v>216</v>
      </c>
      <c r="J87" s="26" t="str">
        <f>VLOOKUP(Table9[[#This Row],[Student_ID]],Students!A:I,9,2)</f>
        <v>Feb</v>
      </c>
    </row>
    <row r="88" spans="1:10" x14ac:dyDescent="0.35">
      <c r="A88" s="36" t="s">
        <v>391</v>
      </c>
      <c r="B88" s="16" t="s">
        <v>435</v>
      </c>
      <c r="C88" s="4" t="s">
        <v>372</v>
      </c>
      <c r="D88" s="4" t="s">
        <v>397</v>
      </c>
      <c r="E88" s="5">
        <v>45425</v>
      </c>
      <c r="F88" s="4" t="s">
        <v>418</v>
      </c>
      <c r="G88" s="4">
        <v>2</v>
      </c>
      <c r="H88" s="5">
        <v>45463</v>
      </c>
      <c r="I88" s="21" t="s">
        <v>216</v>
      </c>
      <c r="J88" s="26" t="str">
        <f>VLOOKUP(Table9[[#This Row],[Student_ID]],Students!A:I,9,2)</f>
        <v>Feb</v>
      </c>
    </row>
    <row r="89" spans="1:10" x14ac:dyDescent="0.35">
      <c r="A89" s="36" t="s">
        <v>391</v>
      </c>
      <c r="B89" s="17" t="s">
        <v>435</v>
      </c>
      <c r="C89" s="6" t="s">
        <v>373</v>
      </c>
      <c r="D89" s="6" t="s">
        <v>397</v>
      </c>
      <c r="E89" s="19">
        <v>45425</v>
      </c>
      <c r="F89" s="6" t="s">
        <v>418</v>
      </c>
      <c r="G89" s="6">
        <v>2</v>
      </c>
      <c r="H89" s="19">
        <v>45463</v>
      </c>
      <c r="I89" s="22" t="s">
        <v>216</v>
      </c>
      <c r="J89" s="26" t="str">
        <f>VLOOKUP(Table9[[#This Row],[Student_ID]],Students!A:I,9,2)</f>
        <v>Feb</v>
      </c>
    </row>
    <row r="90" spans="1:10" x14ac:dyDescent="0.35">
      <c r="A90" s="36" t="s">
        <v>391</v>
      </c>
      <c r="B90" s="16" t="s">
        <v>435</v>
      </c>
      <c r="C90" s="4" t="s">
        <v>374</v>
      </c>
      <c r="D90" s="4" t="s">
        <v>397</v>
      </c>
      <c r="E90" s="5">
        <v>45425</v>
      </c>
      <c r="F90" s="4" t="s">
        <v>418</v>
      </c>
      <c r="G90" s="4">
        <v>2</v>
      </c>
      <c r="H90" s="5">
        <v>45463</v>
      </c>
      <c r="I90" s="21" t="s">
        <v>216</v>
      </c>
      <c r="J90" s="26" t="str">
        <f>VLOOKUP(Table9[[#This Row],[Student_ID]],Students!A:I,9,2)</f>
        <v>Feb</v>
      </c>
    </row>
    <row r="91" spans="1:10" x14ac:dyDescent="0.35">
      <c r="A91" s="36" t="s">
        <v>391</v>
      </c>
      <c r="B91" s="17" t="s">
        <v>435</v>
      </c>
      <c r="C91" s="6" t="s">
        <v>375</v>
      </c>
      <c r="D91" s="6" t="s">
        <v>397</v>
      </c>
      <c r="E91" s="19">
        <v>45425</v>
      </c>
      <c r="F91" s="6" t="s">
        <v>418</v>
      </c>
      <c r="G91" s="6">
        <v>2</v>
      </c>
      <c r="H91" s="19">
        <v>45463</v>
      </c>
      <c r="I91" s="22" t="s">
        <v>216</v>
      </c>
      <c r="J91" s="26" t="str">
        <f>VLOOKUP(Table9[[#This Row],[Student_ID]],Students!A:I,9,2)</f>
        <v>Feb</v>
      </c>
    </row>
    <row r="92" spans="1:10" x14ac:dyDescent="0.35">
      <c r="A92" s="36" t="s">
        <v>391</v>
      </c>
      <c r="B92" s="16" t="s">
        <v>435</v>
      </c>
      <c r="C92" s="4" t="s">
        <v>376</v>
      </c>
      <c r="D92" s="4" t="s">
        <v>397</v>
      </c>
      <c r="E92" s="5">
        <v>45425</v>
      </c>
      <c r="F92" s="4" t="s">
        <v>418</v>
      </c>
      <c r="G92" s="4">
        <v>2</v>
      </c>
      <c r="H92" s="5">
        <v>45463</v>
      </c>
      <c r="I92" s="21" t="s">
        <v>216</v>
      </c>
      <c r="J92" s="26" t="str">
        <f>VLOOKUP(Table9[[#This Row],[Student_ID]],Students!A:I,9,2)</f>
        <v>Feb</v>
      </c>
    </row>
    <row r="93" spans="1:10" x14ac:dyDescent="0.35">
      <c r="A93" s="36" t="s">
        <v>391</v>
      </c>
      <c r="B93" s="17" t="s">
        <v>435</v>
      </c>
      <c r="C93" s="6" t="s">
        <v>377</v>
      </c>
      <c r="D93" s="6" t="s">
        <v>397</v>
      </c>
      <c r="E93" s="19">
        <v>45425</v>
      </c>
      <c r="F93" s="6" t="s">
        <v>418</v>
      </c>
      <c r="G93" s="6">
        <v>2</v>
      </c>
      <c r="H93" s="19">
        <v>45463</v>
      </c>
      <c r="I93" s="22" t="s">
        <v>216</v>
      </c>
      <c r="J93" s="26" t="str">
        <f>VLOOKUP(Table9[[#This Row],[Student_ID]],Students!A:I,9,2)</f>
        <v>Feb</v>
      </c>
    </row>
    <row r="94" spans="1:10" x14ac:dyDescent="0.35">
      <c r="A94" t="s">
        <v>391</v>
      </c>
      <c r="B94" s="16" t="s">
        <v>435</v>
      </c>
      <c r="C94" s="4" t="s">
        <v>172</v>
      </c>
      <c r="D94" s="4" t="s">
        <v>397</v>
      </c>
      <c r="E94" s="5">
        <v>45425</v>
      </c>
      <c r="F94" s="4" t="s">
        <v>418</v>
      </c>
      <c r="G94" s="4">
        <v>2</v>
      </c>
      <c r="H94" s="5">
        <v>45463</v>
      </c>
      <c r="I94" s="21" t="s">
        <v>173</v>
      </c>
      <c r="J94" s="26" t="str">
        <f>VLOOKUP(Table9[[#This Row],[Student_ID]],Students!A:I,9,2)</f>
        <v>Jan</v>
      </c>
    </row>
    <row r="95" spans="1:10" x14ac:dyDescent="0.35">
      <c r="A95" t="s">
        <v>391</v>
      </c>
      <c r="B95" s="17" t="s">
        <v>435</v>
      </c>
      <c r="C95" s="6" t="s">
        <v>174</v>
      </c>
      <c r="D95" s="6" t="s">
        <v>397</v>
      </c>
      <c r="E95" s="19">
        <v>45425</v>
      </c>
      <c r="F95" s="6" t="s">
        <v>418</v>
      </c>
      <c r="G95" s="6">
        <v>2</v>
      </c>
      <c r="H95" s="19">
        <v>45463</v>
      </c>
      <c r="I95" s="22" t="s">
        <v>173</v>
      </c>
      <c r="J95" s="26" t="str">
        <f>VLOOKUP(Table9[[#This Row],[Student_ID]],Students!A:I,9,2)</f>
        <v>Jan</v>
      </c>
    </row>
    <row r="96" spans="1:10" x14ac:dyDescent="0.35">
      <c r="A96" t="s">
        <v>391</v>
      </c>
      <c r="B96" s="16" t="s">
        <v>435</v>
      </c>
      <c r="C96" s="4" t="s">
        <v>176</v>
      </c>
      <c r="D96" s="4" t="s">
        <v>397</v>
      </c>
      <c r="E96" s="5">
        <v>45425</v>
      </c>
      <c r="F96" s="4" t="s">
        <v>418</v>
      </c>
      <c r="G96" s="4">
        <v>2</v>
      </c>
      <c r="H96" s="5">
        <v>45463</v>
      </c>
      <c r="I96" s="21" t="s">
        <v>173</v>
      </c>
      <c r="J96" s="26" t="str">
        <f>VLOOKUP(Table9[[#This Row],[Student_ID]],Students!A:I,9,2)</f>
        <v>Jan</v>
      </c>
    </row>
    <row r="97" spans="1:10" x14ac:dyDescent="0.35">
      <c r="A97" t="s">
        <v>391</v>
      </c>
      <c r="B97" s="17" t="s">
        <v>435</v>
      </c>
      <c r="C97" s="6" t="s">
        <v>178</v>
      </c>
      <c r="D97" s="6" t="s">
        <v>397</v>
      </c>
      <c r="E97" s="19">
        <v>45425</v>
      </c>
      <c r="F97" s="6" t="s">
        <v>418</v>
      </c>
      <c r="G97" s="6">
        <v>2</v>
      </c>
      <c r="H97" s="19">
        <v>45463</v>
      </c>
      <c r="I97" s="22" t="s">
        <v>173</v>
      </c>
      <c r="J97" s="26" t="str">
        <f>VLOOKUP(Table9[[#This Row],[Student_ID]],Students!A:I,9,2)</f>
        <v>Jan</v>
      </c>
    </row>
    <row r="98" spans="1:10" x14ac:dyDescent="0.35">
      <c r="A98" t="s">
        <v>391</v>
      </c>
      <c r="B98" s="16" t="s">
        <v>435</v>
      </c>
      <c r="C98" s="4" t="s">
        <v>181</v>
      </c>
      <c r="D98" s="4" t="s">
        <v>397</v>
      </c>
      <c r="E98" s="5">
        <v>45425</v>
      </c>
      <c r="F98" s="4" t="s">
        <v>418</v>
      </c>
      <c r="G98" s="4">
        <v>2</v>
      </c>
      <c r="H98" s="5">
        <v>45463</v>
      </c>
      <c r="I98" s="21" t="s">
        <v>173</v>
      </c>
      <c r="J98" s="26" t="str">
        <f>VLOOKUP(Table9[[#This Row],[Student_ID]],Students!A:I,9,2)</f>
        <v>Jan</v>
      </c>
    </row>
    <row r="99" spans="1:10" x14ac:dyDescent="0.35">
      <c r="A99" t="s">
        <v>391</v>
      </c>
      <c r="B99" s="17" t="s">
        <v>435</v>
      </c>
      <c r="C99" s="6" t="s">
        <v>183</v>
      </c>
      <c r="D99" s="6" t="s">
        <v>397</v>
      </c>
      <c r="E99" s="19">
        <v>45425</v>
      </c>
      <c r="F99" s="6" t="s">
        <v>418</v>
      </c>
      <c r="G99" s="6">
        <v>2</v>
      </c>
      <c r="H99" s="19">
        <v>45463</v>
      </c>
      <c r="I99" s="22" t="s">
        <v>173</v>
      </c>
      <c r="J99" s="26" t="str">
        <f>VLOOKUP(Table9[[#This Row],[Student_ID]],Students!A:I,9,2)</f>
        <v>Jan</v>
      </c>
    </row>
    <row r="100" spans="1:10" x14ac:dyDescent="0.35">
      <c r="A100" t="s">
        <v>391</v>
      </c>
      <c r="B100" s="16" t="s">
        <v>435</v>
      </c>
      <c r="C100" s="4" t="s">
        <v>186</v>
      </c>
      <c r="D100" s="4" t="s">
        <v>397</v>
      </c>
      <c r="E100" s="5">
        <v>45425</v>
      </c>
      <c r="F100" s="4" t="s">
        <v>418</v>
      </c>
      <c r="G100" s="4">
        <v>2</v>
      </c>
      <c r="H100" s="5">
        <v>45463</v>
      </c>
      <c r="I100" s="21" t="s">
        <v>173</v>
      </c>
      <c r="J100" s="26" t="str">
        <f>VLOOKUP(Table9[[#This Row],[Student_ID]],Students!A:I,9,2)</f>
        <v>Jan</v>
      </c>
    </row>
    <row r="101" spans="1:10" x14ac:dyDescent="0.35">
      <c r="A101" t="s">
        <v>391</v>
      </c>
      <c r="B101" s="17" t="s">
        <v>435</v>
      </c>
      <c r="C101" s="6" t="s">
        <v>188</v>
      </c>
      <c r="D101" s="6" t="s">
        <v>397</v>
      </c>
      <c r="E101" s="19">
        <v>45425</v>
      </c>
      <c r="F101" s="6" t="s">
        <v>418</v>
      </c>
      <c r="G101" s="6">
        <v>2</v>
      </c>
      <c r="H101" s="19">
        <v>45463</v>
      </c>
      <c r="I101" s="22" t="s">
        <v>173</v>
      </c>
      <c r="J101" s="26" t="str">
        <f>VLOOKUP(Table9[[#This Row],[Student_ID]],Students!A:I,9,2)</f>
        <v>Jan</v>
      </c>
    </row>
    <row r="102" spans="1:10" x14ac:dyDescent="0.35">
      <c r="A102" t="s">
        <v>391</v>
      </c>
      <c r="B102" s="16" t="s">
        <v>435</v>
      </c>
      <c r="C102" s="4" t="s">
        <v>190</v>
      </c>
      <c r="D102" s="4" t="s">
        <v>397</v>
      </c>
      <c r="E102" s="5">
        <v>45425</v>
      </c>
      <c r="F102" s="4" t="s">
        <v>418</v>
      </c>
      <c r="G102" s="4">
        <v>2</v>
      </c>
      <c r="H102" s="5">
        <v>45463</v>
      </c>
      <c r="I102" s="21" t="s">
        <v>173</v>
      </c>
      <c r="J102" s="26" t="str">
        <f>VLOOKUP(Table9[[#This Row],[Student_ID]],Students!A:I,9,2)</f>
        <v>Jan</v>
      </c>
    </row>
    <row r="103" spans="1:10" x14ac:dyDescent="0.35">
      <c r="A103" t="s">
        <v>391</v>
      </c>
      <c r="B103" s="17" t="s">
        <v>435</v>
      </c>
      <c r="C103" s="6" t="s">
        <v>192</v>
      </c>
      <c r="D103" s="6" t="s">
        <v>397</v>
      </c>
      <c r="E103" s="19">
        <v>45425</v>
      </c>
      <c r="F103" s="6" t="s">
        <v>418</v>
      </c>
      <c r="G103" s="6">
        <v>2</v>
      </c>
      <c r="H103" s="19">
        <v>45463</v>
      </c>
      <c r="I103" s="22" t="s">
        <v>173</v>
      </c>
      <c r="J103" s="26" t="str">
        <f>VLOOKUP(Table9[[#This Row],[Student_ID]],Students!A:I,9,2)</f>
        <v>Jan</v>
      </c>
    </row>
    <row r="104" spans="1:10" x14ac:dyDescent="0.35">
      <c r="A104" t="s">
        <v>391</v>
      </c>
      <c r="B104" s="16" t="s">
        <v>435</v>
      </c>
      <c r="C104" s="4" t="s">
        <v>194</v>
      </c>
      <c r="D104" s="4" t="s">
        <v>397</v>
      </c>
      <c r="E104" s="5">
        <v>45425</v>
      </c>
      <c r="F104" s="4" t="s">
        <v>418</v>
      </c>
      <c r="G104" s="4">
        <v>2</v>
      </c>
      <c r="H104" s="5">
        <v>45463</v>
      </c>
      <c r="I104" s="21" t="s">
        <v>173</v>
      </c>
      <c r="J104" s="26" t="str">
        <f>VLOOKUP(Table9[[#This Row],[Student_ID]],Students!A:I,9,2)</f>
        <v>Jan</v>
      </c>
    </row>
    <row r="105" spans="1:10" x14ac:dyDescent="0.35">
      <c r="A105" t="s">
        <v>391</v>
      </c>
      <c r="B105" s="17" t="s">
        <v>435</v>
      </c>
      <c r="C105" s="6" t="s">
        <v>196</v>
      </c>
      <c r="D105" s="6" t="s">
        <v>397</v>
      </c>
      <c r="E105" s="19">
        <v>45425</v>
      </c>
      <c r="F105" s="6" t="s">
        <v>418</v>
      </c>
      <c r="G105" s="6">
        <v>2</v>
      </c>
      <c r="H105" s="19">
        <v>45463</v>
      </c>
      <c r="I105" s="22" t="s">
        <v>173</v>
      </c>
      <c r="J105" s="26" t="str">
        <f>VLOOKUP(Table9[[#This Row],[Student_ID]],Students!A:I,9,2)</f>
        <v>Jan</v>
      </c>
    </row>
    <row r="106" spans="1:10" x14ac:dyDescent="0.35">
      <c r="A106" t="s">
        <v>391</v>
      </c>
      <c r="B106" s="16" t="s">
        <v>435</v>
      </c>
      <c r="C106" s="4" t="s">
        <v>197</v>
      </c>
      <c r="D106" s="4" t="s">
        <v>397</v>
      </c>
      <c r="E106" s="5">
        <v>45425</v>
      </c>
      <c r="F106" s="4" t="s">
        <v>418</v>
      </c>
      <c r="G106" s="4">
        <v>2</v>
      </c>
      <c r="H106" s="5">
        <v>45463</v>
      </c>
      <c r="I106" s="21" t="s">
        <v>173</v>
      </c>
      <c r="J106" s="26" t="str">
        <f>VLOOKUP(Table9[[#This Row],[Student_ID]],Students!A:I,9,2)</f>
        <v>Jan</v>
      </c>
    </row>
    <row r="107" spans="1:10" x14ac:dyDescent="0.35">
      <c r="A107" t="s">
        <v>391</v>
      </c>
      <c r="B107" s="17" t="s">
        <v>435</v>
      </c>
      <c r="C107" s="6" t="s">
        <v>199</v>
      </c>
      <c r="D107" s="6" t="s">
        <v>397</v>
      </c>
      <c r="E107" s="19">
        <v>45425</v>
      </c>
      <c r="F107" s="6" t="s">
        <v>418</v>
      </c>
      <c r="G107" s="6">
        <v>2</v>
      </c>
      <c r="H107" s="19">
        <v>45463</v>
      </c>
      <c r="I107" s="22" t="s">
        <v>173</v>
      </c>
      <c r="J107" s="26" t="str">
        <f>VLOOKUP(Table9[[#This Row],[Student_ID]],Students!A:I,9,2)</f>
        <v>Jan</v>
      </c>
    </row>
    <row r="108" spans="1:10" x14ac:dyDescent="0.35">
      <c r="A108" t="s">
        <v>391</v>
      </c>
      <c r="B108" s="16" t="s">
        <v>435</v>
      </c>
      <c r="C108" s="4" t="s">
        <v>349</v>
      </c>
      <c r="D108" s="4" t="s">
        <v>397</v>
      </c>
      <c r="E108" s="5">
        <v>45425</v>
      </c>
      <c r="F108" s="4" t="s">
        <v>418</v>
      </c>
      <c r="G108" s="4">
        <v>2</v>
      </c>
      <c r="H108" s="5">
        <v>45463</v>
      </c>
      <c r="I108" s="21" t="s">
        <v>173</v>
      </c>
      <c r="J108" s="26" t="str">
        <f>VLOOKUP(Table9[[#This Row],[Student_ID]],Students!A:I,9,2)</f>
        <v>Feb</v>
      </c>
    </row>
    <row r="109" spans="1:10" x14ac:dyDescent="0.35">
      <c r="A109" t="s">
        <v>391</v>
      </c>
      <c r="B109" s="17" t="s">
        <v>435</v>
      </c>
      <c r="C109" s="6" t="s">
        <v>350</v>
      </c>
      <c r="D109" s="6" t="s">
        <v>397</v>
      </c>
      <c r="E109" s="19">
        <v>45425</v>
      </c>
      <c r="F109" s="6" t="s">
        <v>418</v>
      </c>
      <c r="G109" s="6">
        <v>2</v>
      </c>
      <c r="H109" s="19">
        <v>45463</v>
      </c>
      <c r="I109" s="22" t="s">
        <v>173</v>
      </c>
      <c r="J109" s="26" t="str">
        <f>VLOOKUP(Table9[[#This Row],[Student_ID]],Students!A:I,9,2)</f>
        <v>Feb</v>
      </c>
    </row>
    <row r="110" spans="1:10" x14ac:dyDescent="0.35">
      <c r="A110" t="s">
        <v>391</v>
      </c>
      <c r="B110" s="16" t="s">
        <v>435</v>
      </c>
      <c r="C110" s="4" t="s">
        <v>351</v>
      </c>
      <c r="D110" s="4" t="s">
        <v>397</v>
      </c>
      <c r="E110" s="5">
        <v>45425</v>
      </c>
      <c r="F110" s="4" t="s">
        <v>418</v>
      </c>
      <c r="G110" s="4">
        <v>2</v>
      </c>
      <c r="H110" s="5">
        <v>45463</v>
      </c>
      <c r="I110" s="21" t="s">
        <v>173</v>
      </c>
      <c r="J110" s="26" t="str">
        <f>VLOOKUP(Table9[[#This Row],[Student_ID]],Students!A:I,9,2)</f>
        <v>Feb</v>
      </c>
    </row>
    <row r="111" spans="1:10" x14ac:dyDescent="0.35">
      <c r="A111" t="s">
        <v>391</v>
      </c>
      <c r="B111" s="17" t="s">
        <v>435</v>
      </c>
      <c r="C111" s="6" t="s">
        <v>352</v>
      </c>
      <c r="D111" s="6" t="s">
        <v>397</v>
      </c>
      <c r="E111" s="19">
        <v>45425</v>
      </c>
      <c r="F111" s="6" t="s">
        <v>418</v>
      </c>
      <c r="G111" s="6">
        <v>2</v>
      </c>
      <c r="H111" s="19">
        <v>45463</v>
      </c>
      <c r="I111" s="22" t="s">
        <v>173</v>
      </c>
      <c r="J111" s="26" t="str">
        <f>VLOOKUP(Table9[[#This Row],[Student_ID]],Students!A:I,9,2)</f>
        <v>Feb</v>
      </c>
    </row>
    <row r="112" spans="1:10" x14ac:dyDescent="0.35">
      <c r="A112" t="s">
        <v>391</v>
      </c>
      <c r="B112" s="16" t="s">
        <v>435</v>
      </c>
      <c r="C112" s="4" t="s">
        <v>353</v>
      </c>
      <c r="D112" s="4" t="s">
        <v>397</v>
      </c>
      <c r="E112" s="5">
        <v>45425</v>
      </c>
      <c r="F112" s="4" t="s">
        <v>418</v>
      </c>
      <c r="G112" s="4">
        <v>2</v>
      </c>
      <c r="H112" s="5">
        <v>45463</v>
      </c>
      <c r="I112" s="21" t="s">
        <v>173</v>
      </c>
      <c r="J112" s="26" t="str">
        <f>VLOOKUP(Table9[[#This Row],[Student_ID]],Students!A:I,9,2)</f>
        <v>Feb</v>
      </c>
    </row>
    <row r="113" spans="1:10" x14ac:dyDescent="0.35">
      <c r="A113" t="s">
        <v>391</v>
      </c>
      <c r="B113" s="17" t="s">
        <v>437</v>
      </c>
      <c r="C113" s="6" t="s">
        <v>330</v>
      </c>
      <c r="D113" s="6" t="s">
        <v>397</v>
      </c>
      <c r="E113" s="19">
        <v>45453</v>
      </c>
      <c r="F113" s="6" t="s">
        <v>436</v>
      </c>
      <c r="G113" s="6">
        <v>2</v>
      </c>
      <c r="H113" s="19">
        <v>45499</v>
      </c>
      <c r="I113" s="22" t="s">
        <v>118</v>
      </c>
      <c r="J113" s="26" t="str">
        <f>VLOOKUP(Table9[[#This Row],[Student_ID]],Students!A:I,9,2)</f>
        <v>Feb</v>
      </c>
    </row>
    <row r="114" spans="1:10" x14ac:dyDescent="0.35">
      <c r="A114" t="s">
        <v>391</v>
      </c>
      <c r="B114" s="16" t="s">
        <v>437</v>
      </c>
      <c r="C114" s="4" t="s">
        <v>331</v>
      </c>
      <c r="D114" s="4" t="s">
        <v>397</v>
      </c>
      <c r="E114" s="5">
        <v>45453</v>
      </c>
      <c r="F114" s="4" t="s">
        <v>436</v>
      </c>
      <c r="G114" s="4">
        <v>2</v>
      </c>
      <c r="H114" s="5">
        <v>45499</v>
      </c>
      <c r="I114" s="21" t="s">
        <v>118</v>
      </c>
      <c r="J114" s="26" t="str">
        <f>VLOOKUP(Table9[[#This Row],[Student_ID]],Students!A:I,9,2)</f>
        <v>Feb</v>
      </c>
    </row>
    <row r="115" spans="1:10" x14ac:dyDescent="0.35">
      <c r="A115" t="s">
        <v>391</v>
      </c>
      <c r="B115" s="17" t="s">
        <v>437</v>
      </c>
      <c r="C115" s="6" t="s">
        <v>332</v>
      </c>
      <c r="D115" s="6" t="s">
        <v>397</v>
      </c>
      <c r="E115" s="19">
        <v>45453</v>
      </c>
      <c r="F115" s="6" t="s">
        <v>436</v>
      </c>
      <c r="G115" s="6">
        <v>2</v>
      </c>
      <c r="H115" s="19">
        <v>45499</v>
      </c>
      <c r="I115" s="22" t="s">
        <v>118</v>
      </c>
      <c r="J115" s="26" t="str">
        <f>VLOOKUP(Table9[[#This Row],[Student_ID]],Students!A:I,9,2)</f>
        <v>Feb</v>
      </c>
    </row>
    <row r="116" spans="1:10" x14ac:dyDescent="0.35">
      <c r="A116" t="s">
        <v>391</v>
      </c>
      <c r="B116" s="16" t="s">
        <v>437</v>
      </c>
      <c r="C116" s="4" t="s">
        <v>333</v>
      </c>
      <c r="D116" s="4" t="s">
        <v>397</v>
      </c>
      <c r="E116" s="5">
        <v>45453</v>
      </c>
      <c r="F116" s="4" t="s">
        <v>436</v>
      </c>
      <c r="G116" s="4">
        <v>2</v>
      </c>
      <c r="H116" s="5">
        <v>45499</v>
      </c>
      <c r="I116" s="21" t="s">
        <v>118</v>
      </c>
      <c r="J116" s="26" t="str">
        <f>VLOOKUP(Table9[[#This Row],[Student_ID]],Students!A:I,9,2)</f>
        <v>Feb</v>
      </c>
    </row>
    <row r="117" spans="1:10" x14ac:dyDescent="0.35">
      <c r="A117" t="s">
        <v>391</v>
      </c>
      <c r="B117" s="17" t="s">
        <v>437</v>
      </c>
      <c r="C117" s="6" t="s">
        <v>334</v>
      </c>
      <c r="D117" s="6" t="s">
        <v>397</v>
      </c>
      <c r="E117" s="19">
        <v>45453</v>
      </c>
      <c r="F117" s="6" t="s">
        <v>436</v>
      </c>
      <c r="G117" s="6">
        <v>2</v>
      </c>
      <c r="H117" s="19">
        <v>45499</v>
      </c>
      <c r="I117" s="22" t="s">
        <v>118</v>
      </c>
      <c r="J117" s="26" t="str">
        <f>VLOOKUP(Table9[[#This Row],[Student_ID]],Students!A:I,9,2)</f>
        <v>Feb</v>
      </c>
    </row>
    <row r="118" spans="1:10" x14ac:dyDescent="0.35">
      <c r="A118" t="s">
        <v>391</v>
      </c>
      <c r="B118" s="16" t="s">
        <v>437</v>
      </c>
      <c r="C118" s="4" t="s">
        <v>335</v>
      </c>
      <c r="D118" s="4" t="s">
        <v>397</v>
      </c>
      <c r="E118" s="5">
        <v>45453</v>
      </c>
      <c r="F118" s="4" t="s">
        <v>436</v>
      </c>
      <c r="G118" s="4">
        <v>2</v>
      </c>
      <c r="H118" s="5">
        <v>45499</v>
      </c>
      <c r="I118" s="21" t="s">
        <v>118</v>
      </c>
      <c r="J118" s="26" t="str">
        <f>VLOOKUP(Table9[[#This Row],[Student_ID]],Students!A:I,9,2)</f>
        <v>Feb</v>
      </c>
    </row>
    <row r="119" spans="1:10" x14ac:dyDescent="0.35">
      <c r="A119" t="s">
        <v>391</v>
      </c>
      <c r="B119" s="17" t="s">
        <v>437</v>
      </c>
      <c r="C119" s="6" t="s">
        <v>336</v>
      </c>
      <c r="D119" s="6" t="s">
        <v>397</v>
      </c>
      <c r="E119" s="19">
        <v>45453</v>
      </c>
      <c r="F119" s="6" t="s">
        <v>436</v>
      </c>
      <c r="G119" s="6">
        <v>2</v>
      </c>
      <c r="H119" s="19">
        <v>45499</v>
      </c>
      <c r="I119" s="22" t="s">
        <v>118</v>
      </c>
      <c r="J119" s="26" t="str">
        <f>VLOOKUP(Table9[[#This Row],[Student_ID]],Students!A:I,9,2)</f>
        <v>Feb</v>
      </c>
    </row>
    <row r="120" spans="1:10" x14ac:dyDescent="0.35">
      <c r="A120" t="s">
        <v>391</v>
      </c>
      <c r="B120" s="16" t="s">
        <v>437</v>
      </c>
      <c r="C120" s="4" t="s">
        <v>337</v>
      </c>
      <c r="D120" s="4" t="s">
        <v>397</v>
      </c>
      <c r="E120" s="5">
        <v>45453</v>
      </c>
      <c r="F120" s="4" t="s">
        <v>436</v>
      </c>
      <c r="G120" s="4">
        <v>2</v>
      </c>
      <c r="H120" s="5">
        <v>45499</v>
      </c>
      <c r="I120" s="21" t="s">
        <v>118</v>
      </c>
      <c r="J120" s="26" t="str">
        <f>VLOOKUP(Table9[[#This Row],[Student_ID]],Students!A:I,9,2)</f>
        <v>Feb</v>
      </c>
    </row>
    <row r="121" spans="1:10" x14ac:dyDescent="0.35">
      <c r="A121" t="s">
        <v>391</v>
      </c>
      <c r="B121" s="17" t="s">
        <v>437</v>
      </c>
      <c r="C121" s="6" t="s">
        <v>338</v>
      </c>
      <c r="D121" s="6" t="s">
        <v>397</v>
      </c>
      <c r="E121" s="19">
        <v>45453</v>
      </c>
      <c r="F121" s="6" t="s">
        <v>436</v>
      </c>
      <c r="G121" s="6">
        <v>2</v>
      </c>
      <c r="H121" s="19">
        <v>45499</v>
      </c>
      <c r="I121" s="22" t="s">
        <v>118</v>
      </c>
      <c r="J121" s="26" t="str">
        <f>VLOOKUP(Table9[[#This Row],[Student_ID]],Students!A:I,9,2)</f>
        <v>Feb</v>
      </c>
    </row>
    <row r="122" spans="1:10" x14ac:dyDescent="0.35">
      <c r="A122" t="s">
        <v>391</v>
      </c>
      <c r="B122" s="16" t="s">
        <v>437</v>
      </c>
      <c r="C122" s="4" t="s">
        <v>339</v>
      </c>
      <c r="D122" s="4" t="s">
        <v>397</v>
      </c>
      <c r="E122" s="5">
        <v>45453</v>
      </c>
      <c r="F122" s="4" t="s">
        <v>436</v>
      </c>
      <c r="G122" s="4">
        <v>2</v>
      </c>
      <c r="H122" s="5">
        <v>45499</v>
      </c>
      <c r="I122" s="21" t="s">
        <v>118</v>
      </c>
      <c r="J122" s="26" t="str">
        <f>VLOOKUP(Table9[[#This Row],[Student_ID]],Students!A:I,9,2)</f>
        <v>Feb</v>
      </c>
    </row>
    <row r="123" spans="1:10" x14ac:dyDescent="0.35">
      <c r="A123" t="s">
        <v>391</v>
      </c>
      <c r="B123" s="17" t="s">
        <v>437</v>
      </c>
      <c r="C123" s="6" t="s">
        <v>340</v>
      </c>
      <c r="D123" s="6" t="s">
        <v>397</v>
      </c>
      <c r="E123" s="19">
        <v>45453</v>
      </c>
      <c r="F123" s="6" t="s">
        <v>436</v>
      </c>
      <c r="G123" s="6">
        <v>2</v>
      </c>
      <c r="H123" s="19">
        <v>45499</v>
      </c>
      <c r="I123" s="22" t="s">
        <v>118</v>
      </c>
      <c r="J123" s="26" t="str">
        <f>VLOOKUP(Table9[[#This Row],[Student_ID]],Students!A:I,9,2)</f>
        <v>Feb</v>
      </c>
    </row>
    <row r="124" spans="1:10" x14ac:dyDescent="0.35">
      <c r="A124" t="s">
        <v>391</v>
      </c>
      <c r="B124" s="16" t="s">
        <v>437</v>
      </c>
      <c r="C124" s="4" t="s">
        <v>341</v>
      </c>
      <c r="D124" s="4" t="s">
        <v>397</v>
      </c>
      <c r="E124" s="5">
        <v>45453</v>
      </c>
      <c r="F124" s="4" t="s">
        <v>436</v>
      </c>
      <c r="G124" s="4">
        <v>2</v>
      </c>
      <c r="H124" s="5">
        <v>45499</v>
      </c>
      <c r="I124" s="21" t="s">
        <v>118</v>
      </c>
      <c r="J124" s="26" t="str">
        <f>VLOOKUP(Table9[[#This Row],[Student_ID]],Students!A:I,9,2)</f>
        <v>Feb</v>
      </c>
    </row>
    <row r="125" spans="1:10" x14ac:dyDescent="0.35">
      <c r="A125" t="s">
        <v>391</v>
      </c>
      <c r="B125" s="17" t="s">
        <v>437</v>
      </c>
      <c r="C125" s="6" t="s">
        <v>342</v>
      </c>
      <c r="D125" s="6" t="s">
        <v>397</v>
      </c>
      <c r="E125" s="19">
        <v>45453</v>
      </c>
      <c r="F125" s="6" t="s">
        <v>436</v>
      </c>
      <c r="G125" s="6">
        <v>2</v>
      </c>
      <c r="H125" s="19">
        <v>45499</v>
      </c>
      <c r="I125" s="22" t="s">
        <v>118</v>
      </c>
      <c r="J125" s="26" t="str">
        <f>VLOOKUP(Table9[[#This Row],[Student_ID]],Students!A:I,9,2)</f>
        <v>Feb</v>
      </c>
    </row>
    <row r="126" spans="1:10" x14ac:dyDescent="0.35">
      <c r="A126" t="s">
        <v>391</v>
      </c>
      <c r="B126" s="16" t="s">
        <v>437</v>
      </c>
      <c r="C126" s="4" t="s">
        <v>343</v>
      </c>
      <c r="D126" s="4" t="s">
        <v>397</v>
      </c>
      <c r="E126" s="5">
        <v>45453</v>
      </c>
      <c r="F126" s="4" t="s">
        <v>436</v>
      </c>
      <c r="G126" s="4">
        <v>2</v>
      </c>
      <c r="H126" s="5">
        <v>45499</v>
      </c>
      <c r="I126" s="21" t="s">
        <v>118</v>
      </c>
      <c r="J126" s="26" t="str">
        <f>VLOOKUP(Table9[[#This Row],[Student_ID]],Students!A:I,9,2)</f>
        <v>Feb</v>
      </c>
    </row>
    <row r="127" spans="1:10" x14ac:dyDescent="0.35">
      <c r="A127" t="s">
        <v>391</v>
      </c>
      <c r="B127" s="17" t="s">
        <v>437</v>
      </c>
      <c r="C127" s="6" t="s">
        <v>344</v>
      </c>
      <c r="D127" s="6" t="s">
        <v>397</v>
      </c>
      <c r="E127" s="19">
        <v>45453</v>
      </c>
      <c r="F127" s="6" t="s">
        <v>436</v>
      </c>
      <c r="G127" s="6">
        <v>2</v>
      </c>
      <c r="H127" s="19">
        <v>45499</v>
      </c>
      <c r="I127" s="22" t="s">
        <v>118</v>
      </c>
      <c r="J127" s="26" t="str">
        <f>VLOOKUP(Table9[[#This Row],[Student_ID]],Students!A:I,9,2)</f>
        <v>Feb</v>
      </c>
    </row>
    <row r="128" spans="1:10" x14ac:dyDescent="0.35">
      <c r="A128" t="s">
        <v>391</v>
      </c>
      <c r="B128" s="16" t="s">
        <v>437</v>
      </c>
      <c r="C128" s="4" t="s">
        <v>345</v>
      </c>
      <c r="D128" s="4" t="s">
        <v>397</v>
      </c>
      <c r="E128" s="5">
        <v>45453</v>
      </c>
      <c r="F128" s="4" t="s">
        <v>436</v>
      </c>
      <c r="G128" s="4">
        <v>2</v>
      </c>
      <c r="H128" s="5">
        <v>45499</v>
      </c>
      <c r="I128" s="21" t="s">
        <v>118</v>
      </c>
      <c r="J128" s="26" t="str">
        <f>VLOOKUP(Table9[[#This Row],[Student_ID]],Students!A:I,9,2)</f>
        <v>Feb</v>
      </c>
    </row>
    <row r="129" spans="1:10" x14ac:dyDescent="0.35">
      <c r="A129" t="s">
        <v>391</v>
      </c>
      <c r="B129" s="17" t="s">
        <v>437</v>
      </c>
      <c r="C129" s="6" t="s">
        <v>346</v>
      </c>
      <c r="D129" s="6" t="s">
        <v>397</v>
      </c>
      <c r="E129" s="19">
        <v>45453</v>
      </c>
      <c r="F129" s="6" t="s">
        <v>436</v>
      </c>
      <c r="G129" s="6">
        <v>2</v>
      </c>
      <c r="H129" s="19">
        <v>45499</v>
      </c>
      <c r="I129" s="22" t="s">
        <v>118</v>
      </c>
      <c r="J129" s="26" t="str">
        <f>VLOOKUP(Table9[[#This Row],[Student_ID]],Students!A:I,9,2)</f>
        <v>Feb</v>
      </c>
    </row>
    <row r="130" spans="1:10" x14ac:dyDescent="0.35">
      <c r="A130" t="s">
        <v>391</v>
      </c>
      <c r="B130" s="16" t="s">
        <v>437</v>
      </c>
      <c r="C130" s="4" t="s">
        <v>347</v>
      </c>
      <c r="D130" s="4" t="s">
        <v>397</v>
      </c>
      <c r="E130" s="5">
        <v>45453</v>
      </c>
      <c r="F130" s="4" t="s">
        <v>436</v>
      </c>
      <c r="G130" s="4">
        <v>2</v>
      </c>
      <c r="H130" s="5">
        <v>45499</v>
      </c>
      <c r="I130" s="21" t="s">
        <v>118</v>
      </c>
      <c r="J130" s="26" t="str">
        <f>VLOOKUP(Table9[[#This Row],[Student_ID]],Students!A:I,9,2)</f>
        <v>Feb</v>
      </c>
    </row>
    <row r="131" spans="1:10" x14ac:dyDescent="0.35">
      <c r="A131" t="s">
        <v>391</v>
      </c>
      <c r="B131" s="17" t="s">
        <v>437</v>
      </c>
      <c r="C131" s="6" t="s">
        <v>348</v>
      </c>
      <c r="D131" s="6" t="s">
        <v>397</v>
      </c>
      <c r="E131" s="19">
        <v>45453</v>
      </c>
      <c r="F131" s="6" t="s">
        <v>436</v>
      </c>
      <c r="G131" s="6">
        <v>2</v>
      </c>
      <c r="H131" s="19">
        <v>45499</v>
      </c>
      <c r="I131" s="22" t="s">
        <v>118</v>
      </c>
      <c r="J131" s="26" t="str">
        <f>VLOOKUP(Table9[[#This Row],[Student_ID]],Students!A:I,9,2)</f>
        <v>Feb</v>
      </c>
    </row>
    <row r="132" spans="1:10" x14ac:dyDescent="0.35">
      <c r="A132" t="s">
        <v>391</v>
      </c>
      <c r="B132" s="16" t="s">
        <v>437</v>
      </c>
      <c r="C132" s="4" t="s">
        <v>354</v>
      </c>
      <c r="D132" s="4" t="s">
        <v>397</v>
      </c>
      <c r="E132" s="5">
        <v>45453</v>
      </c>
      <c r="F132" s="4" t="s">
        <v>436</v>
      </c>
      <c r="G132" s="4">
        <v>2</v>
      </c>
      <c r="H132" s="5">
        <v>45499</v>
      </c>
      <c r="I132" s="21" t="s">
        <v>173</v>
      </c>
      <c r="J132" s="26" t="str">
        <f>VLOOKUP(Table9[[#This Row],[Student_ID]],Students!A:I,9,2)</f>
        <v>Feb</v>
      </c>
    </row>
    <row r="133" spans="1:10" x14ac:dyDescent="0.35">
      <c r="A133" t="s">
        <v>391</v>
      </c>
      <c r="B133" s="17" t="s">
        <v>437</v>
      </c>
      <c r="C133" s="6" t="s">
        <v>355</v>
      </c>
      <c r="D133" s="6" t="s">
        <v>397</v>
      </c>
      <c r="E133" s="19">
        <v>45453</v>
      </c>
      <c r="F133" s="6" t="s">
        <v>436</v>
      </c>
      <c r="G133" s="6">
        <v>2</v>
      </c>
      <c r="H133" s="19">
        <v>45499</v>
      </c>
      <c r="I133" s="22" t="s">
        <v>173</v>
      </c>
      <c r="J133" s="26" t="str">
        <f>VLOOKUP(Table9[[#This Row],[Student_ID]],Students!A:I,9,2)</f>
        <v>Feb</v>
      </c>
    </row>
    <row r="134" spans="1:10" x14ac:dyDescent="0.35">
      <c r="A134" t="s">
        <v>391</v>
      </c>
      <c r="B134" s="16" t="s">
        <v>437</v>
      </c>
      <c r="C134" s="4" t="s">
        <v>356</v>
      </c>
      <c r="D134" s="4" t="s">
        <v>397</v>
      </c>
      <c r="E134" s="5">
        <v>45453</v>
      </c>
      <c r="F134" s="4" t="s">
        <v>436</v>
      </c>
      <c r="G134" s="4">
        <v>2</v>
      </c>
      <c r="H134" s="5">
        <v>45499</v>
      </c>
      <c r="I134" s="21" t="s">
        <v>173</v>
      </c>
      <c r="J134" s="26" t="str">
        <f>VLOOKUP(Table9[[#This Row],[Student_ID]],Students!A:I,9,2)</f>
        <v>Feb</v>
      </c>
    </row>
    <row r="135" spans="1:10" x14ac:dyDescent="0.35">
      <c r="A135" t="s">
        <v>391</v>
      </c>
      <c r="B135" s="17" t="s">
        <v>437</v>
      </c>
      <c r="C135" s="6" t="s">
        <v>201</v>
      </c>
      <c r="D135" s="6" t="s">
        <v>397</v>
      </c>
      <c r="E135" s="19">
        <v>45453</v>
      </c>
      <c r="F135" s="6" t="s">
        <v>436</v>
      </c>
      <c r="G135" s="6">
        <v>2</v>
      </c>
      <c r="H135" s="19">
        <v>45499</v>
      </c>
      <c r="I135" s="22" t="s">
        <v>173</v>
      </c>
      <c r="J135" s="26" t="str">
        <f>VLOOKUP(Table9[[#This Row],[Student_ID]],Students!A:I,9,2)</f>
        <v>Jan</v>
      </c>
    </row>
    <row r="136" spans="1:10" x14ac:dyDescent="0.35">
      <c r="A136" t="s">
        <v>391</v>
      </c>
      <c r="B136" s="16" t="s">
        <v>437</v>
      </c>
      <c r="C136" s="4" t="s">
        <v>357</v>
      </c>
      <c r="D136" s="4" t="s">
        <v>397</v>
      </c>
      <c r="E136" s="5">
        <v>45453</v>
      </c>
      <c r="F136" s="4" t="s">
        <v>436</v>
      </c>
      <c r="G136" s="4">
        <v>2</v>
      </c>
      <c r="H136" s="5">
        <v>45499</v>
      </c>
      <c r="I136" s="21" t="s">
        <v>173</v>
      </c>
      <c r="J136" s="26" t="str">
        <f>VLOOKUP(Table9[[#This Row],[Student_ID]],Students!A:I,9,2)</f>
        <v>Feb</v>
      </c>
    </row>
    <row r="137" spans="1:10" x14ac:dyDescent="0.35">
      <c r="A137" t="s">
        <v>391</v>
      </c>
      <c r="B137" s="17" t="s">
        <v>437</v>
      </c>
      <c r="C137" s="6" t="s">
        <v>358</v>
      </c>
      <c r="D137" s="6" t="s">
        <v>397</v>
      </c>
      <c r="E137" s="19">
        <v>45453</v>
      </c>
      <c r="F137" s="6" t="s">
        <v>436</v>
      </c>
      <c r="G137" s="6">
        <v>2</v>
      </c>
      <c r="H137" s="19">
        <v>45499</v>
      </c>
      <c r="I137" s="22" t="s">
        <v>173</v>
      </c>
      <c r="J137" s="26" t="str">
        <f>VLOOKUP(Table9[[#This Row],[Student_ID]],Students!A:I,9,2)</f>
        <v>Feb</v>
      </c>
    </row>
    <row r="138" spans="1:10" x14ac:dyDescent="0.35">
      <c r="A138" t="s">
        <v>391</v>
      </c>
      <c r="B138" s="16" t="s">
        <v>437</v>
      </c>
      <c r="C138" s="4" t="s">
        <v>359</v>
      </c>
      <c r="D138" s="4" t="s">
        <v>397</v>
      </c>
      <c r="E138" s="5">
        <v>45453</v>
      </c>
      <c r="F138" s="4" t="s">
        <v>436</v>
      </c>
      <c r="G138" s="4">
        <v>2</v>
      </c>
      <c r="H138" s="5">
        <v>45499</v>
      </c>
      <c r="I138" s="21" t="s">
        <v>173</v>
      </c>
      <c r="J138" s="26" t="str">
        <f>VLOOKUP(Table9[[#This Row],[Student_ID]],Students!A:I,9,2)</f>
        <v>Feb</v>
      </c>
    </row>
    <row r="139" spans="1:10" x14ac:dyDescent="0.35">
      <c r="A139" t="s">
        <v>391</v>
      </c>
      <c r="B139" s="17" t="s">
        <v>437</v>
      </c>
      <c r="C139" s="6" t="s">
        <v>360</v>
      </c>
      <c r="D139" s="6" t="s">
        <v>397</v>
      </c>
      <c r="E139" s="19">
        <v>45453</v>
      </c>
      <c r="F139" s="6" t="s">
        <v>436</v>
      </c>
      <c r="G139" s="6">
        <v>2</v>
      </c>
      <c r="H139" s="19">
        <v>45499</v>
      </c>
      <c r="I139" s="22" t="s">
        <v>173</v>
      </c>
      <c r="J139" s="26" t="str">
        <f>VLOOKUP(Table9[[#This Row],[Student_ID]],Students!A:I,9,2)</f>
        <v>Feb</v>
      </c>
    </row>
    <row r="140" spans="1:10" x14ac:dyDescent="0.35">
      <c r="A140" t="s">
        <v>391</v>
      </c>
      <c r="B140" s="16" t="s">
        <v>437</v>
      </c>
      <c r="C140" s="4" t="s">
        <v>361</v>
      </c>
      <c r="D140" s="4" t="s">
        <v>397</v>
      </c>
      <c r="E140" s="5">
        <v>45453</v>
      </c>
      <c r="F140" s="4" t="s">
        <v>436</v>
      </c>
      <c r="G140" s="4">
        <v>2</v>
      </c>
      <c r="H140" s="5">
        <v>45499</v>
      </c>
      <c r="I140" s="21" t="s">
        <v>173</v>
      </c>
      <c r="J140" s="26" t="str">
        <f>VLOOKUP(Table9[[#This Row],[Student_ID]],Students!A:I,9,2)</f>
        <v>Feb</v>
      </c>
    </row>
    <row r="141" spans="1:10" x14ac:dyDescent="0.35">
      <c r="A141" t="s">
        <v>391</v>
      </c>
      <c r="B141" s="17" t="s">
        <v>437</v>
      </c>
      <c r="C141" s="6" t="s">
        <v>362</v>
      </c>
      <c r="D141" s="6" t="s">
        <v>397</v>
      </c>
      <c r="E141" s="19">
        <v>45453</v>
      </c>
      <c r="F141" s="6" t="s">
        <v>436</v>
      </c>
      <c r="G141" s="6">
        <v>2</v>
      </c>
      <c r="H141" s="19">
        <v>45499</v>
      </c>
      <c r="I141" s="22" t="s">
        <v>173</v>
      </c>
      <c r="J141" s="26" t="str">
        <f>VLOOKUP(Table9[[#This Row],[Student_ID]],Students!A:I,9,2)</f>
        <v>Feb</v>
      </c>
    </row>
    <row r="142" spans="1:10" x14ac:dyDescent="0.35">
      <c r="A142" t="s">
        <v>391</v>
      </c>
      <c r="B142" s="16" t="s">
        <v>437</v>
      </c>
      <c r="C142" s="4" t="s">
        <v>202</v>
      </c>
      <c r="D142" s="4" t="s">
        <v>397</v>
      </c>
      <c r="E142" s="5">
        <v>45453</v>
      </c>
      <c r="F142" s="4" t="s">
        <v>436</v>
      </c>
      <c r="G142" s="4">
        <v>2</v>
      </c>
      <c r="H142" s="5">
        <v>45499</v>
      </c>
      <c r="I142" s="21" t="s">
        <v>173</v>
      </c>
      <c r="J142" s="26" t="str">
        <f>VLOOKUP(Table9[[#This Row],[Student_ID]],Students!A:I,9,2)</f>
        <v>Jan</v>
      </c>
    </row>
    <row r="143" spans="1:10" x14ac:dyDescent="0.35">
      <c r="A143" t="s">
        <v>391</v>
      </c>
      <c r="B143" s="17" t="s">
        <v>437</v>
      </c>
      <c r="C143" s="6" t="s">
        <v>204</v>
      </c>
      <c r="D143" s="6" t="s">
        <v>397</v>
      </c>
      <c r="E143" s="19">
        <v>45453</v>
      </c>
      <c r="F143" s="6" t="s">
        <v>436</v>
      </c>
      <c r="G143" s="6">
        <v>2</v>
      </c>
      <c r="H143" s="19">
        <v>45499</v>
      </c>
      <c r="I143" s="22" t="s">
        <v>173</v>
      </c>
      <c r="J143" s="26" t="str">
        <f>VLOOKUP(Table9[[#This Row],[Student_ID]],Students!A:I,9,2)</f>
        <v>Jan</v>
      </c>
    </row>
    <row r="144" spans="1:10" x14ac:dyDescent="0.35">
      <c r="A144" t="s">
        <v>391</v>
      </c>
      <c r="B144" s="16" t="s">
        <v>437</v>
      </c>
      <c r="C144" s="4" t="s">
        <v>206</v>
      </c>
      <c r="D144" s="4" t="s">
        <v>397</v>
      </c>
      <c r="E144" s="5">
        <v>45453</v>
      </c>
      <c r="F144" s="4" t="s">
        <v>436</v>
      </c>
      <c r="G144" s="4">
        <v>2</v>
      </c>
      <c r="H144" s="5">
        <v>45499</v>
      </c>
      <c r="I144" s="21" t="s">
        <v>173</v>
      </c>
      <c r="J144" s="26" t="str">
        <f>VLOOKUP(Table9[[#This Row],[Student_ID]],Students!A:I,9,2)</f>
        <v>Jan</v>
      </c>
    </row>
    <row r="145" spans="1:10" x14ac:dyDescent="0.35">
      <c r="A145" t="s">
        <v>391</v>
      </c>
      <c r="B145" s="17" t="s">
        <v>437</v>
      </c>
      <c r="C145" s="6" t="s">
        <v>208</v>
      </c>
      <c r="D145" s="6" t="s">
        <v>397</v>
      </c>
      <c r="E145" s="19">
        <v>45453</v>
      </c>
      <c r="F145" s="6" t="s">
        <v>436</v>
      </c>
      <c r="G145" s="6">
        <v>2</v>
      </c>
      <c r="H145" s="19">
        <v>45499</v>
      </c>
      <c r="I145" s="22" t="s">
        <v>173</v>
      </c>
      <c r="J145" s="26" t="str">
        <f>VLOOKUP(Table9[[#This Row],[Student_ID]],Students!A:I,9,2)</f>
        <v>Jan</v>
      </c>
    </row>
    <row r="146" spans="1:10" x14ac:dyDescent="0.35">
      <c r="A146" t="s">
        <v>391</v>
      </c>
      <c r="B146" s="16" t="s">
        <v>437</v>
      </c>
      <c r="C146" s="4" t="s">
        <v>210</v>
      </c>
      <c r="D146" s="4" t="s">
        <v>397</v>
      </c>
      <c r="E146" s="5">
        <v>45453</v>
      </c>
      <c r="F146" s="4" t="s">
        <v>436</v>
      </c>
      <c r="G146" s="4">
        <v>2</v>
      </c>
      <c r="H146" s="5">
        <v>45499</v>
      </c>
      <c r="I146" s="21" t="s">
        <v>173</v>
      </c>
      <c r="J146" s="26" t="str">
        <f>VLOOKUP(Table9[[#This Row],[Student_ID]],Students!A:I,9,2)</f>
        <v>Jan</v>
      </c>
    </row>
    <row r="147" spans="1:10" x14ac:dyDescent="0.35">
      <c r="A147" t="s">
        <v>391</v>
      </c>
      <c r="B147" s="17" t="s">
        <v>437</v>
      </c>
      <c r="C147" s="6" t="s">
        <v>212</v>
      </c>
      <c r="D147" s="6" t="s">
        <v>397</v>
      </c>
      <c r="E147" s="19">
        <v>45453</v>
      </c>
      <c r="F147" s="6" t="s">
        <v>436</v>
      </c>
      <c r="G147" s="6">
        <v>2</v>
      </c>
      <c r="H147" s="19">
        <v>45499</v>
      </c>
      <c r="I147" s="22" t="s">
        <v>173</v>
      </c>
      <c r="J147" s="26" t="str">
        <f>VLOOKUP(Table9[[#This Row],[Student_ID]],Students!A:I,9,2)</f>
        <v>Jan</v>
      </c>
    </row>
    <row r="148" spans="1:10" x14ac:dyDescent="0.35">
      <c r="A148" t="s">
        <v>425</v>
      </c>
      <c r="B148" s="16" t="s">
        <v>432</v>
      </c>
      <c r="C148" s="4" t="s">
        <v>172</v>
      </c>
      <c r="D148" s="4" t="s">
        <v>394</v>
      </c>
      <c r="E148" s="5">
        <v>45328</v>
      </c>
      <c r="F148" s="4" t="s">
        <v>412</v>
      </c>
      <c r="G148" s="4">
        <v>2</v>
      </c>
      <c r="H148" s="5">
        <v>45420</v>
      </c>
      <c r="I148" s="21" t="s">
        <v>173</v>
      </c>
      <c r="J148" s="26" t="str">
        <f>VLOOKUP(Table9[[#This Row],[Student_ID]],Students!A:I,9,2)</f>
        <v>Jan</v>
      </c>
    </row>
    <row r="149" spans="1:10" x14ac:dyDescent="0.35">
      <c r="A149" t="s">
        <v>425</v>
      </c>
      <c r="B149" s="17" t="s">
        <v>432</v>
      </c>
      <c r="C149" s="6" t="s">
        <v>174</v>
      </c>
      <c r="D149" s="6" t="s">
        <v>394</v>
      </c>
      <c r="E149" s="19">
        <v>45328</v>
      </c>
      <c r="F149" s="6" t="s">
        <v>412</v>
      </c>
      <c r="G149" s="6">
        <v>2</v>
      </c>
      <c r="H149" s="19">
        <v>45420</v>
      </c>
      <c r="I149" s="22" t="s">
        <v>173</v>
      </c>
      <c r="J149" s="26" t="str">
        <f>VLOOKUP(Table9[[#This Row],[Student_ID]],Students!A:I,9,2)</f>
        <v>Jan</v>
      </c>
    </row>
    <row r="150" spans="1:10" x14ac:dyDescent="0.35">
      <c r="A150" t="s">
        <v>425</v>
      </c>
      <c r="B150" s="16" t="s">
        <v>432</v>
      </c>
      <c r="C150" s="4" t="s">
        <v>176</v>
      </c>
      <c r="D150" s="4" t="s">
        <v>394</v>
      </c>
      <c r="E150" s="5">
        <v>45328</v>
      </c>
      <c r="F150" s="4" t="s">
        <v>412</v>
      </c>
      <c r="G150" s="4">
        <v>2</v>
      </c>
      <c r="H150" s="5">
        <v>45420</v>
      </c>
      <c r="I150" s="21" t="s">
        <v>173</v>
      </c>
      <c r="J150" s="26" t="str">
        <f>VLOOKUP(Table9[[#This Row],[Student_ID]],Students!A:I,9,2)</f>
        <v>Jan</v>
      </c>
    </row>
    <row r="151" spans="1:10" x14ac:dyDescent="0.35">
      <c r="A151" t="s">
        <v>425</v>
      </c>
      <c r="B151" s="17" t="s">
        <v>432</v>
      </c>
      <c r="C151" s="6" t="s">
        <v>178</v>
      </c>
      <c r="D151" s="6" t="s">
        <v>394</v>
      </c>
      <c r="E151" s="19">
        <v>45328</v>
      </c>
      <c r="F151" s="6" t="s">
        <v>412</v>
      </c>
      <c r="G151" s="6">
        <v>2</v>
      </c>
      <c r="H151" s="19">
        <v>45420</v>
      </c>
      <c r="I151" s="22" t="s">
        <v>173</v>
      </c>
      <c r="J151" s="26" t="str">
        <f>VLOOKUP(Table9[[#This Row],[Student_ID]],Students!A:I,9,2)</f>
        <v>Jan</v>
      </c>
    </row>
    <row r="152" spans="1:10" x14ac:dyDescent="0.35">
      <c r="A152" t="s">
        <v>425</v>
      </c>
      <c r="B152" s="16" t="s">
        <v>432</v>
      </c>
      <c r="C152" s="4" t="s">
        <v>181</v>
      </c>
      <c r="D152" s="4" t="s">
        <v>394</v>
      </c>
      <c r="E152" s="5">
        <v>45328</v>
      </c>
      <c r="F152" s="4" t="s">
        <v>412</v>
      </c>
      <c r="G152" s="4">
        <v>2</v>
      </c>
      <c r="H152" s="5">
        <v>45420</v>
      </c>
      <c r="I152" s="21" t="s">
        <v>173</v>
      </c>
      <c r="J152" s="26" t="str">
        <f>VLOOKUP(Table9[[#This Row],[Student_ID]],Students!A:I,9,2)</f>
        <v>Jan</v>
      </c>
    </row>
    <row r="153" spans="1:10" x14ac:dyDescent="0.35">
      <c r="A153" t="s">
        <v>425</v>
      </c>
      <c r="B153" s="17" t="s">
        <v>432</v>
      </c>
      <c r="C153" s="6" t="s">
        <v>183</v>
      </c>
      <c r="D153" s="6" t="s">
        <v>394</v>
      </c>
      <c r="E153" s="19">
        <v>45328</v>
      </c>
      <c r="F153" s="6" t="s">
        <v>412</v>
      </c>
      <c r="G153" s="6">
        <v>2</v>
      </c>
      <c r="H153" s="19">
        <v>45420</v>
      </c>
      <c r="I153" s="22" t="s">
        <v>173</v>
      </c>
      <c r="J153" s="26" t="str">
        <f>VLOOKUP(Table9[[#This Row],[Student_ID]],Students!A:I,9,2)</f>
        <v>Jan</v>
      </c>
    </row>
    <row r="154" spans="1:10" x14ac:dyDescent="0.35">
      <c r="A154" t="s">
        <v>425</v>
      </c>
      <c r="B154" s="16" t="s">
        <v>432</v>
      </c>
      <c r="C154" s="4" t="s">
        <v>186</v>
      </c>
      <c r="D154" s="4" t="s">
        <v>394</v>
      </c>
      <c r="E154" s="5">
        <v>45328</v>
      </c>
      <c r="F154" s="4" t="s">
        <v>412</v>
      </c>
      <c r="G154" s="4">
        <v>2</v>
      </c>
      <c r="H154" s="5">
        <v>45420</v>
      </c>
      <c r="I154" s="21" t="s">
        <v>173</v>
      </c>
      <c r="J154" s="26" t="str">
        <f>VLOOKUP(Table9[[#This Row],[Student_ID]],Students!A:I,9,2)</f>
        <v>Jan</v>
      </c>
    </row>
    <row r="155" spans="1:10" x14ac:dyDescent="0.35">
      <c r="A155" t="s">
        <v>425</v>
      </c>
      <c r="B155" s="17" t="s">
        <v>432</v>
      </c>
      <c r="C155" s="6" t="s">
        <v>188</v>
      </c>
      <c r="D155" s="6" t="s">
        <v>394</v>
      </c>
      <c r="E155" s="19">
        <v>45328</v>
      </c>
      <c r="F155" s="6" t="s">
        <v>412</v>
      </c>
      <c r="G155" s="6">
        <v>2</v>
      </c>
      <c r="H155" s="19">
        <v>45420</v>
      </c>
      <c r="I155" s="22" t="s">
        <v>173</v>
      </c>
      <c r="J155" s="26" t="str">
        <f>VLOOKUP(Table9[[#This Row],[Student_ID]],Students!A:I,9,2)</f>
        <v>Jan</v>
      </c>
    </row>
    <row r="156" spans="1:10" x14ac:dyDescent="0.35">
      <c r="A156" t="s">
        <v>425</v>
      </c>
      <c r="B156" s="16" t="s">
        <v>432</v>
      </c>
      <c r="C156" s="4" t="s">
        <v>190</v>
      </c>
      <c r="D156" s="4" t="s">
        <v>394</v>
      </c>
      <c r="E156" s="5">
        <v>45328</v>
      </c>
      <c r="F156" s="4" t="s">
        <v>412</v>
      </c>
      <c r="G156" s="4">
        <v>2</v>
      </c>
      <c r="H156" s="5">
        <v>45420</v>
      </c>
      <c r="I156" s="21" t="s">
        <v>173</v>
      </c>
      <c r="J156" s="26" t="str">
        <f>VLOOKUP(Table9[[#This Row],[Student_ID]],Students!A:I,9,2)</f>
        <v>Jan</v>
      </c>
    </row>
    <row r="157" spans="1:10" x14ac:dyDescent="0.35">
      <c r="A157" t="s">
        <v>425</v>
      </c>
      <c r="B157" s="17" t="s">
        <v>432</v>
      </c>
      <c r="C157" s="6" t="s">
        <v>192</v>
      </c>
      <c r="D157" s="6" t="s">
        <v>394</v>
      </c>
      <c r="E157" s="19">
        <v>45328</v>
      </c>
      <c r="F157" s="6" t="s">
        <v>412</v>
      </c>
      <c r="G157" s="6">
        <v>2</v>
      </c>
      <c r="H157" s="19">
        <v>45420</v>
      </c>
      <c r="I157" s="22" t="s">
        <v>173</v>
      </c>
      <c r="J157" s="26" t="str">
        <f>VLOOKUP(Table9[[#This Row],[Student_ID]],Students!A:I,9,2)</f>
        <v>Jan</v>
      </c>
    </row>
    <row r="158" spans="1:10" x14ac:dyDescent="0.35">
      <c r="A158" t="s">
        <v>425</v>
      </c>
      <c r="B158" s="16" t="s">
        <v>432</v>
      </c>
      <c r="C158" s="4" t="s">
        <v>194</v>
      </c>
      <c r="D158" s="4" t="s">
        <v>394</v>
      </c>
      <c r="E158" s="5">
        <v>45328</v>
      </c>
      <c r="F158" s="4" t="s">
        <v>412</v>
      </c>
      <c r="G158" s="4">
        <v>2</v>
      </c>
      <c r="H158" s="5">
        <v>45420</v>
      </c>
      <c r="I158" s="21" t="s">
        <v>173</v>
      </c>
      <c r="J158" s="26" t="str">
        <f>VLOOKUP(Table9[[#This Row],[Student_ID]],Students!A:I,9,2)</f>
        <v>Jan</v>
      </c>
    </row>
    <row r="159" spans="1:10" x14ac:dyDescent="0.35">
      <c r="A159" t="s">
        <v>425</v>
      </c>
      <c r="B159" s="17" t="s">
        <v>432</v>
      </c>
      <c r="C159" s="6" t="s">
        <v>196</v>
      </c>
      <c r="D159" s="6" t="s">
        <v>394</v>
      </c>
      <c r="E159" s="19">
        <v>45328</v>
      </c>
      <c r="F159" s="6" t="s">
        <v>412</v>
      </c>
      <c r="G159" s="6">
        <v>2</v>
      </c>
      <c r="H159" s="19">
        <v>45420</v>
      </c>
      <c r="I159" s="22" t="s">
        <v>173</v>
      </c>
      <c r="J159" s="26" t="str">
        <f>VLOOKUP(Table9[[#This Row],[Student_ID]],Students!A:I,9,2)</f>
        <v>Jan</v>
      </c>
    </row>
    <row r="160" spans="1:10" x14ac:dyDescent="0.35">
      <c r="A160" t="s">
        <v>425</v>
      </c>
      <c r="B160" s="16" t="s">
        <v>432</v>
      </c>
      <c r="C160" s="4" t="s">
        <v>197</v>
      </c>
      <c r="D160" s="4" t="s">
        <v>394</v>
      </c>
      <c r="E160" s="5">
        <v>45328</v>
      </c>
      <c r="F160" s="4" t="s">
        <v>412</v>
      </c>
      <c r="G160" s="4">
        <v>2</v>
      </c>
      <c r="H160" s="5">
        <v>45420</v>
      </c>
      <c r="I160" s="21" t="s">
        <v>173</v>
      </c>
      <c r="J160" s="26" t="str">
        <f>VLOOKUP(Table9[[#This Row],[Student_ID]],Students!A:I,9,2)</f>
        <v>Jan</v>
      </c>
    </row>
    <row r="161" spans="1:10" x14ac:dyDescent="0.35">
      <c r="A161" t="s">
        <v>425</v>
      </c>
      <c r="B161" s="17" t="s">
        <v>432</v>
      </c>
      <c r="C161" s="6" t="s">
        <v>199</v>
      </c>
      <c r="D161" s="6" t="s">
        <v>394</v>
      </c>
      <c r="E161" s="19">
        <v>45328</v>
      </c>
      <c r="F161" s="6" t="s">
        <v>412</v>
      </c>
      <c r="G161" s="6">
        <v>2</v>
      </c>
      <c r="H161" s="19">
        <v>45420</v>
      </c>
      <c r="I161" s="22" t="s">
        <v>173</v>
      </c>
      <c r="J161" s="26" t="str">
        <f>VLOOKUP(Table9[[#This Row],[Student_ID]],Students!A:I,9,2)</f>
        <v>Jan</v>
      </c>
    </row>
    <row r="162" spans="1:10" x14ac:dyDescent="0.35">
      <c r="A162" t="s">
        <v>425</v>
      </c>
      <c r="B162" s="16" t="s">
        <v>432</v>
      </c>
      <c r="C162" s="4" t="s">
        <v>201</v>
      </c>
      <c r="D162" s="4" t="s">
        <v>394</v>
      </c>
      <c r="E162" s="5">
        <v>45328</v>
      </c>
      <c r="F162" s="4" t="s">
        <v>412</v>
      </c>
      <c r="G162" s="4">
        <v>2</v>
      </c>
      <c r="H162" s="5">
        <v>45420</v>
      </c>
      <c r="I162" s="21" t="s">
        <v>173</v>
      </c>
      <c r="J162" s="26" t="str">
        <f>VLOOKUP(Table9[[#This Row],[Student_ID]],Students!A:I,9,2)</f>
        <v>Jan</v>
      </c>
    </row>
    <row r="163" spans="1:10" x14ac:dyDescent="0.35">
      <c r="A163" t="s">
        <v>425</v>
      </c>
      <c r="B163" s="17" t="s">
        <v>432</v>
      </c>
      <c r="C163" s="6" t="s">
        <v>202</v>
      </c>
      <c r="D163" s="6" t="s">
        <v>394</v>
      </c>
      <c r="E163" s="19">
        <v>45328</v>
      </c>
      <c r="F163" s="6" t="s">
        <v>412</v>
      </c>
      <c r="G163" s="6">
        <v>2</v>
      </c>
      <c r="H163" s="19">
        <v>45420</v>
      </c>
      <c r="I163" s="22" t="s">
        <v>173</v>
      </c>
      <c r="J163" s="26" t="str">
        <f>VLOOKUP(Table9[[#This Row],[Student_ID]],Students!A:I,9,2)</f>
        <v>Jan</v>
      </c>
    </row>
    <row r="164" spans="1:10" x14ac:dyDescent="0.35">
      <c r="A164" t="s">
        <v>425</v>
      </c>
      <c r="B164" s="16" t="s">
        <v>432</v>
      </c>
      <c r="C164" s="4" t="s">
        <v>204</v>
      </c>
      <c r="D164" s="4" t="s">
        <v>394</v>
      </c>
      <c r="E164" s="5">
        <v>45328</v>
      </c>
      <c r="F164" s="4" t="s">
        <v>412</v>
      </c>
      <c r="G164" s="4">
        <v>2</v>
      </c>
      <c r="H164" s="5">
        <v>45420</v>
      </c>
      <c r="I164" s="21" t="s">
        <v>173</v>
      </c>
      <c r="J164" s="26" t="str">
        <f>VLOOKUP(Table9[[#This Row],[Student_ID]],Students!A:I,9,2)</f>
        <v>Jan</v>
      </c>
    </row>
    <row r="165" spans="1:10" x14ac:dyDescent="0.35">
      <c r="A165" t="s">
        <v>425</v>
      </c>
      <c r="B165" s="17" t="s">
        <v>432</v>
      </c>
      <c r="C165" s="6" t="s">
        <v>206</v>
      </c>
      <c r="D165" s="6" t="s">
        <v>394</v>
      </c>
      <c r="E165" s="19">
        <v>45328</v>
      </c>
      <c r="F165" s="6" t="s">
        <v>412</v>
      </c>
      <c r="G165" s="6">
        <v>2</v>
      </c>
      <c r="H165" s="19">
        <v>45420</v>
      </c>
      <c r="I165" s="22" t="s">
        <v>173</v>
      </c>
      <c r="J165" s="26" t="str">
        <f>VLOOKUP(Table9[[#This Row],[Student_ID]],Students!A:I,9,2)</f>
        <v>Jan</v>
      </c>
    </row>
    <row r="166" spans="1:10" x14ac:dyDescent="0.35">
      <c r="A166" t="s">
        <v>425</v>
      </c>
      <c r="B166" s="16" t="s">
        <v>432</v>
      </c>
      <c r="C166" s="4" t="s">
        <v>208</v>
      </c>
      <c r="D166" s="4" t="s">
        <v>394</v>
      </c>
      <c r="E166" s="5">
        <v>45328</v>
      </c>
      <c r="F166" s="4" t="s">
        <v>412</v>
      </c>
      <c r="G166" s="4">
        <v>2</v>
      </c>
      <c r="H166" s="5">
        <v>45420</v>
      </c>
      <c r="I166" s="21" t="s">
        <v>173</v>
      </c>
      <c r="J166" s="26" t="str">
        <f>VLOOKUP(Table9[[#This Row],[Student_ID]],Students!A:I,9,2)</f>
        <v>Jan</v>
      </c>
    </row>
    <row r="167" spans="1:10" x14ac:dyDescent="0.35">
      <c r="A167" t="s">
        <v>425</v>
      </c>
      <c r="B167" s="17" t="s">
        <v>432</v>
      </c>
      <c r="C167" s="6" t="s">
        <v>210</v>
      </c>
      <c r="D167" s="6" t="s">
        <v>394</v>
      </c>
      <c r="E167" s="19">
        <v>45328</v>
      </c>
      <c r="F167" s="6" t="s">
        <v>412</v>
      </c>
      <c r="G167" s="6">
        <v>2</v>
      </c>
      <c r="H167" s="19">
        <v>45420</v>
      </c>
      <c r="I167" s="22" t="s">
        <v>173</v>
      </c>
      <c r="J167" s="26" t="str">
        <f>VLOOKUP(Table9[[#This Row],[Student_ID]],Students!A:I,9,2)</f>
        <v>Jan</v>
      </c>
    </row>
    <row r="168" spans="1:10" x14ac:dyDescent="0.35">
      <c r="A168" t="s">
        <v>425</v>
      </c>
      <c r="B168" s="16" t="s">
        <v>432</v>
      </c>
      <c r="C168" s="4" t="s">
        <v>212</v>
      </c>
      <c r="D168" s="4" t="s">
        <v>394</v>
      </c>
      <c r="E168" s="5">
        <v>45328</v>
      </c>
      <c r="F168" s="4" t="s">
        <v>412</v>
      </c>
      <c r="G168" s="4">
        <v>2</v>
      </c>
      <c r="H168" s="5">
        <v>45420</v>
      </c>
      <c r="I168" s="21" t="s">
        <v>173</v>
      </c>
      <c r="J168" s="26" t="str">
        <f>VLOOKUP(Table9[[#This Row],[Student_ID]],Students!A:I,9,2)</f>
        <v>Jan</v>
      </c>
    </row>
    <row r="169" spans="1:10" x14ac:dyDescent="0.35">
      <c r="A169" t="s">
        <v>425</v>
      </c>
      <c r="B169" s="17" t="s">
        <v>432</v>
      </c>
      <c r="C169" s="6" t="s">
        <v>214</v>
      </c>
      <c r="D169" s="6" t="s">
        <v>394</v>
      </c>
      <c r="E169" s="19">
        <v>45328</v>
      </c>
      <c r="F169" s="6" t="s">
        <v>412</v>
      </c>
      <c r="G169" s="6">
        <v>2</v>
      </c>
      <c r="H169" s="19">
        <v>45420</v>
      </c>
      <c r="I169" s="22" t="s">
        <v>216</v>
      </c>
      <c r="J169" s="26" t="str">
        <f>VLOOKUP(Table9[[#This Row],[Student_ID]],Students!A:I,9,2)</f>
        <v>Jan</v>
      </c>
    </row>
    <row r="170" spans="1:10" x14ac:dyDescent="0.35">
      <c r="A170" t="s">
        <v>425</v>
      </c>
      <c r="B170" s="16" t="s">
        <v>432</v>
      </c>
      <c r="C170" s="4" t="s">
        <v>217</v>
      </c>
      <c r="D170" s="4" t="s">
        <v>394</v>
      </c>
      <c r="E170" s="5">
        <v>45328</v>
      </c>
      <c r="F170" s="4" t="s">
        <v>412</v>
      </c>
      <c r="G170" s="4">
        <v>2</v>
      </c>
      <c r="H170" s="5">
        <v>45420</v>
      </c>
      <c r="I170" s="21" t="s">
        <v>216</v>
      </c>
      <c r="J170" s="26" t="str">
        <f>VLOOKUP(Table9[[#This Row],[Student_ID]],Students!A:I,9,2)</f>
        <v>Jan</v>
      </c>
    </row>
    <row r="171" spans="1:10" x14ac:dyDescent="0.35">
      <c r="A171" t="s">
        <v>425</v>
      </c>
      <c r="B171" s="17" t="s">
        <v>432</v>
      </c>
      <c r="C171" s="6" t="s">
        <v>219</v>
      </c>
      <c r="D171" s="6" t="s">
        <v>394</v>
      </c>
      <c r="E171" s="19">
        <v>45328</v>
      </c>
      <c r="F171" s="6" t="s">
        <v>412</v>
      </c>
      <c r="G171" s="6">
        <v>2</v>
      </c>
      <c r="H171" s="19">
        <v>45420</v>
      </c>
      <c r="I171" s="22" t="s">
        <v>216</v>
      </c>
      <c r="J171" s="26" t="str">
        <f>VLOOKUP(Table9[[#This Row],[Student_ID]],Students!A:I,9,2)</f>
        <v>Jan</v>
      </c>
    </row>
    <row r="172" spans="1:10" x14ac:dyDescent="0.35">
      <c r="A172" t="s">
        <v>425</v>
      </c>
      <c r="B172" s="16" t="s">
        <v>432</v>
      </c>
      <c r="C172" s="4" t="s">
        <v>221</v>
      </c>
      <c r="D172" s="4" t="s">
        <v>394</v>
      </c>
      <c r="E172" s="5">
        <v>45328</v>
      </c>
      <c r="F172" s="4" t="s">
        <v>412</v>
      </c>
      <c r="G172" s="4">
        <v>2</v>
      </c>
      <c r="H172" s="5">
        <v>45420</v>
      </c>
      <c r="I172" s="21" t="s">
        <v>216</v>
      </c>
      <c r="J172" s="26" t="str">
        <f>VLOOKUP(Table9[[#This Row],[Student_ID]],Students!A:I,9,2)</f>
        <v>Jan</v>
      </c>
    </row>
    <row r="173" spans="1:10" x14ac:dyDescent="0.35">
      <c r="A173" t="s">
        <v>425</v>
      </c>
      <c r="B173" s="17" t="s">
        <v>432</v>
      </c>
      <c r="C173" s="6" t="s">
        <v>223</v>
      </c>
      <c r="D173" s="6" t="s">
        <v>394</v>
      </c>
      <c r="E173" s="19">
        <v>45328</v>
      </c>
      <c r="F173" s="6" t="s">
        <v>412</v>
      </c>
      <c r="G173" s="6">
        <v>2</v>
      </c>
      <c r="H173" s="19">
        <v>45420</v>
      </c>
      <c r="I173" s="22" t="s">
        <v>216</v>
      </c>
      <c r="J173" s="26" t="str">
        <f>VLOOKUP(Table9[[#This Row],[Student_ID]],Students!A:I,9,2)</f>
        <v>Jan</v>
      </c>
    </row>
    <row r="174" spans="1:10" x14ac:dyDescent="0.35">
      <c r="A174" t="s">
        <v>425</v>
      </c>
      <c r="B174" s="16" t="s">
        <v>432</v>
      </c>
      <c r="C174" s="4" t="s">
        <v>225</v>
      </c>
      <c r="D174" s="4" t="s">
        <v>394</v>
      </c>
      <c r="E174" s="5">
        <v>45328</v>
      </c>
      <c r="F174" s="4" t="s">
        <v>412</v>
      </c>
      <c r="G174" s="4">
        <v>2</v>
      </c>
      <c r="H174" s="5">
        <v>45420</v>
      </c>
      <c r="I174" s="21" t="s">
        <v>216</v>
      </c>
      <c r="J174" s="26" t="str">
        <f>VLOOKUP(Table9[[#This Row],[Student_ID]],Students!A:I,9,2)</f>
        <v>Jan</v>
      </c>
    </row>
    <row r="175" spans="1:10" x14ac:dyDescent="0.35">
      <c r="A175" t="s">
        <v>425</v>
      </c>
      <c r="B175" s="17" t="s">
        <v>432</v>
      </c>
      <c r="C175" s="6" t="s">
        <v>227</v>
      </c>
      <c r="D175" s="6" t="s">
        <v>394</v>
      </c>
      <c r="E175" s="19">
        <v>45328</v>
      </c>
      <c r="F175" s="6" t="s">
        <v>412</v>
      </c>
      <c r="G175" s="6">
        <v>2</v>
      </c>
      <c r="H175" s="19">
        <v>45420</v>
      </c>
      <c r="I175" s="22" t="s">
        <v>216</v>
      </c>
      <c r="J175" s="26" t="str">
        <f>VLOOKUP(Table9[[#This Row],[Student_ID]],Students!A:I,9,2)</f>
        <v>Jan</v>
      </c>
    </row>
    <row r="176" spans="1:10" x14ac:dyDescent="0.35">
      <c r="A176" t="s">
        <v>425</v>
      </c>
      <c r="B176" s="16" t="s">
        <v>432</v>
      </c>
      <c r="C176" s="4" t="s">
        <v>229</v>
      </c>
      <c r="D176" s="4" t="s">
        <v>394</v>
      </c>
      <c r="E176" s="5">
        <v>45328</v>
      </c>
      <c r="F176" s="4" t="s">
        <v>412</v>
      </c>
      <c r="G176" s="4">
        <v>2</v>
      </c>
      <c r="H176" s="5">
        <v>45420</v>
      </c>
      <c r="I176" s="21" t="s">
        <v>216</v>
      </c>
      <c r="J176" s="26" t="str">
        <f>VLOOKUP(Table9[[#This Row],[Student_ID]],Students!A:I,9,2)</f>
        <v>Jan</v>
      </c>
    </row>
    <row r="177" spans="1:10" x14ac:dyDescent="0.35">
      <c r="A177" s="36" t="s">
        <v>425</v>
      </c>
      <c r="B177" s="17" t="s">
        <v>432</v>
      </c>
      <c r="C177" s="6" t="s">
        <v>231</v>
      </c>
      <c r="D177" s="6" t="s">
        <v>394</v>
      </c>
      <c r="E177" s="19">
        <v>45328</v>
      </c>
      <c r="F177" s="6" t="s">
        <v>412</v>
      </c>
      <c r="G177" s="6">
        <v>2</v>
      </c>
      <c r="H177" s="19">
        <v>45420</v>
      </c>
      <c r="I177" s="22" t="s">
        <v>216</v>
      </c>
      <c r="J177" s="26" t="str">
        <f>VLOOKUP(Table9[[#This Row],[Student_ID]],Students!A:I,9,2)</f>
        <v>Jan</v>
      </c>
    </row>
    <row r="178" spans="1:10" x14ac:dyDescent="0.35">
      <c r="A178" s="36" t="s">
        <v>425</v>
      </c>
      <c r="B178" s="16" t="s">
        <v>432</v>
      </c>
      <c r="C178" s="4" t="s">
        <v>233</v>
      </c>
      <c r="D178" s="4" t="s">
        <v>394</v>
      </c>
      <c r="E178" s="5">
        <v>45328</v>
      </c>
      <c r="F178" s="4" t="s">
        <v>412</v>
      </c>
      <c r="G178" s="4">
        <v>2</v>
      </c>
      <c r="H178" s="5">
        <v>45420</v>
      </c>
      <c r="I178" s="21" t="s">
        <v>216</v>
      </c>
      <c r="J178" s="26" t="str">
        <f>VLOOKUP(Table9[[#This Row],[Student_ID]],Students!A:I,9,2)</f>
        <v>Jan</v>
      </c>
    </row>
    <row r="179" spans="1:10" x14ac:dyDescent="0.35">
      <c r="A179" s="36" t="s">
        <v>425</v>
      </c>
      <c r="B179" s="17" t="s">
        <v>432</v>
      </c>
      <c r="C179" s="6" t="s">
        <v>234</v>
      </c>
      <c r="D179" s="6" t="s">
        <v>394</v>
      </c>
      <c r="E179" s="19">
        <v>45328</v>
      </c>
      <c r="F179" s="6" t="s">
        <v>412</v>
      </c>
      <c r="G179" s="6">
        <v>2</v>
      </c>
      <c r="H179" s="19">
        <v>45420</v>
      </c>
      <c r="I179" s="22" t="s">
        <v>216</v>
      </c>
      <c r="J179" s="26" t="str">
        <f>VLOOKUP(Table9[[#This Row],[Student_ID]],Students!A:I,9,2)</f>
        <v>Jan</v>
      </c>
    </row>
    <row r="180" spans="1:10" x14ac:dyDescent="0.35">
      <c r="A180" s="36" t="s">
        <v>425</v>
      </c>
      <c r="B180" s="16" t="s">
        <v>432</v>
      </c>
      <c r="C180" s="4" t="s">
        <v>236</v>
      </c>
      <c r="D180" s="4" t="s">
        <v>394</v>
      </c>
      <c r="E180" s="5">
        <v>45328</v>
      </c>
      <c r="F180" s="4" t="s">
        <v>412</v>
      </c>
      <c r="G180" s="4">
        <v>2</v>
      </c>
      <c r="H180" s="5">
        <v>45420</v>
      </c>
      <c r="I180" s="21" t="s">
        <v>216</v>
      </c>
      <c r="J180" s="26" t="str">
        <f>VLOOKUP(Table9[[#This Row],[Student_ID]],Students!A:I,9,2)</f>
        <v>Jan</v>
      </c>
    </row>
    <row r="181" spans="1:10" x14ac:dyDescent="0.35">
      <c r="A181" s="36" t="s">
        <v>425</v>
      </c>
      <c r="B181" s="17" t="s">
        <v>432</v>
      </c>
      <c r="C181" s="6" t="s">
        <v>238</v>
      </c>
      <c r="D181" s="6" t="s">
        <v>394</v>
      </c>
      <c r="E181" s="19">
        <v>45328</v>
      </c>
      <c r="F181" s="6" t="s">
        <v>412</v>
      </c>
      <c r="G181" s="6">
        <v>2</v>
      </c>
      <c r="H181" s="19">
        <v>45420</v>
      </c>
      <c r="I181" s="22" t="s">
        <v>216</v>
      </c>
      <c r="J181" s="26" t="str">
        <f>VLOOKUP(Table9[[#This Row],[Student_ID]],Students!A:I,9,2)</f>
        <v>Jan</v>
      </c>
    </row>
    <row r="182" spans="1:10" x14ac:dyDescent="0.35">
      <c r="A182" s="36" t="s">
        <v>425</v>
      </c>
      <c r="B182" s="16" t="s">
        <v>432</v>
      </c>
      <c r="C182" s="4" t="s">
        <v>240</v>
      </c>
      <c r="D182" s="4" t="s">
        <v>394</v>
      </c>
      <c r="E182" s="5">
        <v>45328</v>
      </c>
      <c r="F182" s="4" t="s">
        <v>412</v>
      </c>
      <c r="G182" s="4">
        <v>2</v>
      </c>
      <c r="H182" s="5">
        <v>45420</v>
      </c>
      <c r="I182" s="21" t="s">
        <v>216</v>
      </c>
      <c r="J182" s="26" t="str">
        <f>VLOOKUP(Table9[[#This Row],[Student_ID]],Students!A:I,9,2)</f>
        <v>Jan</v>
      </c>
    </row>
    <row r="183" spans="1:10" x14ac:dyDescent="0.35">
      <c r="A183" s="36" t="s">
        <v>425</v>
      </c>
      <c r="B183" s="17" t="s">
        <v>432</v>
      </c>
      <c r="C183" s="6" t="s">
        <v>242</v>
      </c>
      <c r="D183" s="6" t="s">
        <v>394</v>
      </c>
      <c r="E183" s="19">
        <v>45328</v>
      </c>
      <c r="F183" s="6" t="s">
        <v>412</v>
      </c>
      <c r="G183" s="6">
        <v>2</v>
      </c>
      <c r="H183" s="19">
        <v>45420</v>
      </c>
      <c r="I183" s="22" t="s">
        <v>216</v>
      </c>
      <c r="J183" s="26" t="str">
        <f>VLOOKUP(Table9[[#This Row],[Student_ID]],Students!A:I,9,2)</f>
        <v>Jan</v>
      </c>
    </row>
    <row r="184" spans="1:10" x14ac:dyDescent="0.35">
      <c r="A184" t="s">
        <v>425</v>
      </c>
      <c r="B184" s="16" t="s">
        <v>433</v>
      </c>
      <c r="C184" s="4" t="s">
        <v>116</v>
      </c>
      <c r="D184" s="4" t="s">
        <v>394</v>
      </c>
      <c r="E184" s="5">
        <v>45355</v>
      </c>
      <c r="F184" s="4" t="s">
        <v>392</v>
      </c>
      <c r="G184" s="4">
        <v>2</v>
      </c>
      <c r="H184" s="5">
        <v>45455</v>
      </c>
      <c r="I184" s="21" t="s">
        <v>118</v>
      </c>
      <c r="J184" s="26" t="str">
        <f>VLOOKUP(Table9[[#This Row],[Student_ID]],Students!A:I,9,2)</f>
        <v>Jan</v>
      </c>
    </row>
    <row r="185" spans="1:10" x14ac:dyDescent="0.35">
      <c r="A185" t="s">
        <v>425</v>
      </c>
      <c r="B185" s="17" t="s">
        <v>433</v>
      </c>
      <c r="C185" s="6" t="s">
        <v>119</v>
      </c>
      <c r="D185" s="6" t="s">
        <v>394</v>
      </c>
      <c r="E185" s="19">
        <v>45355</v>
      </c>
      <c r="F185" s="6" t="s">
        <v>392</v>
      </c>
      <c r="G185" s="6">
        <v>2</v>
      </c>
      <c r="H185" s="19">
        <v>45455</v>
      </c>
      <c r="I185" s="22" t="s">
        <v>118</v>
      </c>
      <c r="J185" s="26" t="str">
        <f>VLOOKUP(Table9[[#This Row],[Student_ID]],Students!A:I,9,2)</f>
        <v>Jan</v>
      </c>
    </row>
    <row r="186" spans="1:10" x14ac:dyDescent="0.35">
      <c r="A186" t="s">
        <v>425</v>
      </c>
      <c r="B186" s="16" t="s">
        <v>433</v>
      </c>
      <c r="C186" s="4" t="s">
        <v>122</v>
      </c>
      <c r="D186" s="4" t="s">
        <v>394</v>
      </c>
      <c r="E186" s="5">
        <v>45355</v>
      </c>
      <c r="F186" s="4" t="s">
        <v>392</v>
      </c>
      <c r="G186" s="4">
        <v>2</v>
      </c>
      <c r="H186" s="5">
        <v>45455</v>
      </c>
      <c r="I186" s="21" t="s">
        <v>118</v>
      </c>
      <c r="J186" s="26" t="str">
        <f>VLOOKUP(Table9[[#This Row],[Student_ID]],Students!A:I,9,2)</f>
        <v>Jan</v>
      </c>
    </row>
    <row r="187" spans="1:10" x14ac:dyDescent="0.35">
      <c r="A187" t="s">
        <v>425</v>
      </c>
      <c r="B187" s="17" t="s">
        <v>433</v>
      </c>
      <c r="C187" s="6" t="s">
        <v>125</v>
      </c>
      <c r="D187" s="6" t="s">
        <v>394</v>
      </c>
      <c r="E187" s="19">
        <v>45355</v>
      </c>
      <c r="F187" s="6" t="s">
        <v>392</v>
      </c>
      <c r="G187" s="6">
        <v>2</v>
      </c>
      <c r="H187" s="19">
        <v>45455</v>
      </c>
      <c r="I187" s="22" t="s">
        <v>118</v>
      </c>
      <c r="J187" s="26" t="str">
        <f>VLOOKUP(Table9[[#This Row],[Student_ID]],Students!A:I,9,2)</f>
        <v>Jan</v>
      </c>
    </row>
    <row r="188" spans="1:10" x14ac:dyDescent="0.35">
      <c r="A188" t="s">
        <v>425</v>
      </c>
      <c r="B188" s="16" t="s">
        <v>433</v>
      </c>
      <c r="C188" s="4" t="s">
        <v>127</v>
      </c>
      <c r="D188" s="4" t="s">
        <v>394</v>
      </c>
      <c r="E188" s="5">
        <v>45355</v>
      </c>
      <c r="F188" s="4" t="s">
        <v>392</v>
      </c>
      <c r="G188" s="4">
        <v>2</v>
      </c>
      <c r="H188" s="5">
        <v>45455</v>
      </c>
      <c r="I188" s="21" t="s">
        <v>118</v>
      </c>
      <c r="J188" s="26" t="str">
        <f>VLOOKUP(Table9[[#This Row],[Student_ID]],Students!A:I,9,2)</f>
        <v>Jan</v>
      </c>
    </row>
    <row r="189" spans="1:10" x14ac:dyDescent="0.35">
      <c r="A189" t="s">
        <v>425</v>
      </c>
      <c r="B189" s="17" t="s">
        <v>433</v>
      </c>
      <c r="C189" s="6" t="s">
        <v>129</v>
      </c>
      <c r="D189" s="6" t="s">
        <v>394</v>
      </c>
      <c r="E189" s="19">
        <v>45355</v>
      </c>
      <c r="F189" s="6" t="s">
        <v>392</v>
      </c>
      <c r="G189" s="6">
        <v>2</v>
      </c>
      <c r="H189" s="19">
        <v>45455</v>
      </c>
      <c r="I189" s="22" t="s">
        <v>118</v>
      </c>
      <c r="J189" s="26" t="str">
        <f>VLOOKUP(Table9[[#This Row],[Student_ID]],Students!A:I,9,2)</f>
        <v>Jan</v>
      </c>
    </row>
    <row r="190" spans="1:10" x14ac:dyDescent="0.35">
      <c r="A190" t="s">
        <v>425</v>
      </c>
      <c r="B190" s="16" t="s">
        <v>433</v>
      </c>
      <c r="C190" s="4" t="s">
        <v>132</v>
      </c>
      <c r="D190" s="4" t="s">
        <v>394</v>
      </c>
      <c r="E190" s="5">
        <v>45355</v>
      </c>
      <c r="F190" s="4" t="s">
        <v>392</v>
      </c>
      <c r="G190" s="4">
        <v>2</v>
      </c>
      <c r="H190" s="5">
        <v>45455</v>
      </c>
      <c r="I190" s="21" t="s">
        <v>118</v>
      </c>
      <c r="J190" s="26" t="str">
        <f>VLOOKUP(Table9[[#This Row],[Student_ID]],Students!A:I,9,2)</f>
        <v>Jan</v>
      </c>
    </row>
    <row r="191" spans="1:10" x14ac:dyDescent="0.35">
      <c r="A191" t="s">
        <v>425</v>
      </c>
      <c r="B191" s="17" t="s">
        <v>433</v>
      </c>
      <c r="C191" s="6" t="s">
        <v>135</v>
      </c>
      <c r="D191" s="6" t="s">
        <v>394</v>
      </c>
      <c r="E191" s="19">
        <v>45355</v>
      </c>
      <c r="F191" s="6" t="s">
        <v>392</v>
      </c>
      <c r="G191" s="6">
        <v>2</v>
      </c>
      <c r="H191" s="19">
        <v>45455</v>
      </c>
      <c r="I191" s="22" t="s">
        <v>118</v>
      </c>
      <c r="J191" s="26" t="str">
        <f>VLOOKUP(Table9[[#This Row],[Student_ID]],Students!A:I,9,2)</f>
        <v>Jan</v>
      </c>
    </row>
    <row r="192" spans="1:10" x14ac:dyDescent="0.35">
      <c r="A192" t="s">
        <v>425</v>
      </c>
      <c r="B192" s="16" t="s">
        <v>433</v>
      </c>
      <c r="C192" s="4" t="s">
        <v>137</v>
      </c>
      <c r="D192" s="4" t="s">
        <v>394</v>
      </c>
      <c r="E192" s="5">
        <v>45355</v>
      </c>
      <c r="F192" s="4" t="s">
        <v>392</v>
      </c>
      <c r="G192" s="4">
        <v>2</v>
      </c>
      <c r="H192" s="5">
        <v>45455</v>
      </c>
      <c r="I192" s="21" t="s">
        <v>118</v>
      </c>
      <c r="J192" s="26" t="str">
        <f>VLOOKUP(Table9[[#This Row],[Student_ID]],Students!A:I,9,2)</f>
        <v>Jan</v>
      </c>
    </row>
    <row r="193" spans="1:10" x14ac:dyDescent="0.35">
      <c r="A193" t="s">
        <v>425</v>
      </c>
      <c r="B193" s="17" t="s">
        <v>433</v>
      </c>
      <c r="C193" s="6" t="s">
        <v>140</v>
      </c>
      <c r="D193" s="6" t="s">
        <v>394</v>
      </c>
      <c r="E193" s="19">
        <v>45355</v>
      </c>
      <c r="F193" s="6" t="s">
        <v>392</v>
      </c>
      <c r="G193" s="6">
        <v>2</v>
      </c>
      <c r="H193" s="19">
        <v>45455</v>
      </c>
      <c r="I193" s="22" t="s">
        <v>118</v>
      </c>
      <c r="J193" s="26" t="str">
        <f>VLOOKUP(Table9[[#This Row],[Student_ID]],Students!A:I,9,2)</f>
        <v>Jan</v>
      </c>
    </row>
    <row r="194" spans="1:10" x14ac:dyDescent="0.35">
      <c r="A194" t="s">
        <v>425</v>
      </c>
      <c r="B194" s="16" t="s">
        <v>433</v>
      </c>
      <c r="C194" s="4" t="s">
        <v>143</v>
      </c>
      <c r="D194" s="4" t="s">
        <v>394</v>
      </c>
      <c r="E194" s="5">
        <v>45355</v>
      </c>
      <c r="F194" s="4" t="s">
        <v>392</v>
      </c>
      <c r="G194" s="4">
        <v>2</v>
      </c>
      <c r="H194" s="5">
        <v>45455</v>
      </c>
      <c r="I194" s="21" t="s">
        <v>118</v>
      </c>
      <c r="J194" s="26" t="str">
        <f>VLOOKUP(Table9[[#This Row],[Student_ID]],Students!A:I,9,2)</f>
        <v>Jan</v>
      </c>
    </row>
    <row r="195" spans="1:10" x14ac:dyDescent="0.35">
      <c r="A195" t="s">
        <v>425</v>
      </c>
      <c r="B195" s="17" t="s">
        <v>433</v>
      </c>
      <c r="C195" s="6" t="s">
        <v>146</v>
      </c>
      <c r="D195" s="6" t="s">
        <v>394</v>
      </c>
      <c r="E195" s="19">
        <v>45355</v>
      </c>
      <c r="F195" s="6" t="s">
        <v>392</v>
      </c>
      <c r="G195" s="6">
        <v>2</v>
      </c>
      <c r="H195" s="19">
        <v>45455</v>
      </c>
      <c r="I195" s="22" t="s">
        <v>118</v>
      </c>
      <c r="J195" s="26" t="str">
        <f>VLOOKUP(Table9[[#This Row],[Student_ID]],Students!A:I,9,2)</f>
        <v>Jan</v>
      </c>
    </row>
    <row r="196" spans="1:10" x14ac:dyDescent="0.35">
      <c r="A196" t="s">
        <v>425</v>
      </c>
      <c r="B196" s="16" t="s">
        <v>433</v>
      </c>
      <c r="C196" s="4" t="s">
        <v>148</v>
      </c>
      <c r="D196" s="4" t="s">
        <v>394</v>
      </c>
      <c r="E196" s="5">
        <v>45355</v>
      </c>
      <c r="F196" s="4" t="s">
        <v>392</v>
      </c>
      <c r="G196" s="4">
        <v>2</v>
      </c>
      <c r="H196" s="5">
        <v>45455</v>
      </c>
      <c r="I196" s="21" t="s">
        <v>118</v>
      </c>
      <c r="J196" s="26" t="str">
        <f>VLOOKUP(Table9[[#This Row],[Student_ID]],Students!A:I,9,2)</f>
        <v>Jan</v>
      </c>
    </row>
    <row r="197" spans="1:10" x14ac:dyDescent="0.35">
      <c r="A197" t="s">
        <v>425</v>
      </c>
      <c r="B197" s="17" t="s">
        <v>433</v>
      </c>
      <c r="C197" s="6" t="s">
        <v>151</v>
      </c>
      <c r="D197" s="6" t="s">
        <v>394</v>
      </c>
      <c r="E197" s="19">
        <v>45355</v>
      </c>
      <c r="F197" s="6" t="s">
        <v>392</v>
      </c>
      <c r="G197" s="6">
        <v>2</v>
      </c>
      <c r="H197" s="19">
        <v>45455</v>
      </c>
      <c r="I197" s="22" t="s">
        <v>118</v>
      </c>
      <c r="J197" s="26" t="str">
        <f>VLOOKUP(Table9[[#This Row],[Student_ID]],Students!A:I,9,2)</f>
        <v>Jan</v>
      </c>
    </row>
    <row r="198" spans="1:10" x14ac:dyDescent="0.35">
      <c r="A198" t="s">
        <v>425</v>
      </c>
      <c r="B198" s="16" t="s">
        <v>433</v>
      </c>
      <c r="C198" s="4" t="s">
        <v>154</v>
      </c>
      <c r="D198" s="4" t="s">
        <v>394</v>
      </c>
      <c r="E198" s="5">
        <v>45355</v>
      </c>
      <c r="F198" s="4" t="s">
        <v>392</v>
      </c>
      <c r="G198" s="4">
        <v>2</v>
      </c>
      <c r="H198" s="5">
        <v>45455</v>
      </c>
      <c r="I198" s="21" t="s">
        <v>118</v>
      </c>
      <c r="J198" s="26" t="str">
        <f>VLOOKUP(Table9[[#This Row],[Student_ID]],Students!A:I,9,2)</f>
        <v>Feb</v>
      </c>
    </row>
    <row r="199" spans="1:10" x14ac:dyDescent="0.35">
      <c r="A199" t="s">
        <v>425</v>
      </c>
      <c r="B199" s="17" t="s">
        <v>433</v>
      </c>
      <c r="C199" s="6" t="s">
        <v>156</v>
      </c>
      <c r="D199" s="6" t="s">
        <v>394</v>
      </c>
      <c r="E199" s="19">
        <v>45355</v>
      </c>
      <c r="F199" s="6" t="s">
        <v>392</v>
      </c>
      <c r="G199" s="6">
        <v>2</v>
      </c>
      <c r="H199" s="19">
        <v>45455</v>
      </c>
      <c r="I199" s="22" t="s">
        <v>118</v>
      </c>
      <c r="J199" s="26" t="str">
        <f>VLOOKUP(Table9[[#This Row],[Student_ID]],Students!A:I,9,2)</f>
        <v>Feb</v>
      </c>
    </row>
    <row r="200" spans="1:10" x14ac:dyDescent="0.35">
      <c r="A200" t="s">
        <v>425</v>
      </c>
      <c r="B200" s="16" t="s">
        <v>433</v>
      </c>
      <c r="C200" s="4" t="s">
        <v>159</v>
      </c>
      <c r="D200" s="4" t="s">
        <v>394</v>
      </c>
      <c r="E200" s="5">
        <v>45355</v>
      </c>
      <c r="F200" s="4" t="s">
        <v>392</v>
      </c>
      <c r="G200" s="4">
        <v>2</v>
      </c>
      <c r="H200" s="5">
        <v>45455</v>
      </c>
      <c r="I200" s="21" t="s">
        <v>118</v>
      </c>
      <c r="J200" s="26" t="str">
        <f>VLOOKUP(Table9[[#This Row],[Student_ID]],Students!A:I,9,2)</f>
        <v>Feb</v>
      </c>
    </row>
    <row r="201" spans="1:10" x14ac:dyDescent="0.35">
      <c r="A201" t="s">
        <v>425</v>
      </c>
      <c r="B201" s="17" t="s">
        <v>433</v>
      </c>
      <c r="C201" s="6" t="s">
        <v>162</v>
      </c>
      <c r="D201" s="6" t="s">
        <v>394</v>
      </c>
      <c r="E201" s="19">
        <v>45355</v>
      </c>
      <c r="F201" s="6" t="s">
        <v>392</v>
      </c>
      <c r="G201" s="6">
        <v>2</v>
      </c>
      <c r="H201" s="19">
        <v>45455</v>
      </c>
      <c r="I201" s="22" t="s">
        <v>118</v>
      </c>
      <c r="J201" s="26" t="str">
        <f>VLOOKUP(Table9[[#This Row],[Student_ID]],Students!A:I,9,2)</f>
        <v>Feb</v>
      </c>
    </row>
    <row r="202" spans="1:10" x14ac:dyDescent="0.35">
      <c r="A202" t="s">
        <v>425</v>
      </c>
      <c r="B202" s="16" t="s">
        <v>433</v>
      </c>
      <c r="C202" s="4" t="s">
        <v>165</v>
      </c>
      <c r="D202" s="4" t="s">
        <v>394</v>
      </c>
      <c r="E202" s="5">
        <v>45355</v>
      </c>
      <c r="F202" s="4" t="s">
        <v>392</v>
      </c>
      <c r="G202" s="4">
        <v>2</v>
      </c>
      <c r="H202" s="5">
        <v>45455</v>
      </c>
      <c r="I202" s="21" t="s">
        <v>118</v>
      </c>
      <c r="J202" s="26" t="str">
        <f>VLOOKUP(Table9[[#This Row],[Student_ID]],Students!A:I,9,2)</f>
        <v>Feb</v>
      </c>
    </row>
    <row r="203" spans="1:10" x14ac:dyDescent="0.35">
      <c r="A203" t="s">
        <v>425</v>
      </c>
      <c r="B203" s="17" t="s">
        <v>433</v>
      </c>
      <c r="C203" s="6" t="s">
        <v>167</v>
      </c>
      <c r="D203" s="6" t="s">
        <v>394</v>
      </c>
      <c r="E203" s="19">
        <v>45355</v>
      </c>
      <c r="F203" s="6" t="s">
        <v>392</v>
      </c>
      <c r="G203" s="6">
        <v>2</v>
      </c>
      <c r="H203" s="19">
        <v>45455</v>
      </c>
      <c r="I203" s="22" t="s">
        <v>118</v>
      </c>
      <c r="J203" s="26" t="str">
        <f>VLOOKUP(Table9[[#This Row],[Student_ID]],Students!A:I,9,2)</f>
        <v>Feb</v>
      </c>
    </row>
    <row r="204" spans="1:10" x14ac:dyDescent="0.35">
      <c r="A204" t="s">
        <v>425</v>
      </c>
      <c r="B204" s="16" t="s">
        <v>433</v>
      </c>
      <c r="C204" s="4" t="s">
        <v>170</v>
      </c>
      <c r="D204" s="4" t="s">
        <v>394</v>
      </c>
      <c r="E204" s="5">
        <v>45355</v>
      </c>
      <c r="F204" s="4" t="s">
        <v>392</v>
      </c>
      <c r="G204" s="4">
        <v>2</v>
      </c>
      <c r="H204" s="5">
        <v>45455</v>
      </c>
      <c r="I204" s="21" t="s">
        <v>118</v>
      </c>
      <c r="J204" s="26" t="str">
        <f>VLOOKUP(Table9[[#This Row],[Student_ID]],Students!A:I,9,2)</f>
        <v>Feb</v>
      </c>
    </row>
    <row r="205" spans="1:10" x14ac:dyDescent="0.35">
      <c r="A205" t="s">
        <v>425</v>
      </c>
      <c r="B205" s="17" t="s">
        <v>433</v>
      </c>
      <c r="C205" s="6" t="s">
        <v>330</v>
      </c>
      <c r="D205" s="6" t="s">
        <v>394</v>
      </c>
      <c r="E205" s="19">
        <v>45355</v>
      </c>
      <c r="F205" s="6" t="s">
        <v>392</v>
      </c>
      <c r="G205" s="6">
        <v>2</v>
      </c>
      <c r="H205" s="19">
        <v>45455</v>
      </c>
      <c r="I205" s="22" t="s">
        <v>118</v>
      </c>
      <c r="J205" s="26" t="str">
        <f>VLOOKUP(Table9[[#This Row],[Student_ID]],Students!A:I,9,2)</f>
        <v>Feb</v>
      </c>
    </row>
    <row r="206" spans="1:10" x14ac:dyDescent="0.35">
      <c r="A206" t="s">
        <v>425</v>
      </c>
      <c r="B206" s="16" t="s">
        <v>433</v>
      </c>
      <c r="C206" s="4" t="s">
        <v>331</v>
      </c>
      <c r="D206" s="4" t="s">
        <v>394</v>
      </c>
      <c r="E206" s="5">
        <v>45355</v>
      </c>
      <c r="F206" s="4" t="s">
        <v>392</v>
      </c>
      <c r="G206" s="4">
        <v>2</v>
      </c>
      <c r="H206" s="5">
        <v>45455</v>
      </c>
      <c r="I206" s="21" t="s">
        <v>118</v>
      </c>
      <c r="J206" s="26" t="str">
        <f>VLOOKUP(Table9[[#This Row],[Student_ID]],Students!A:I,9,2)</f>
        <v>Feb</v>
      </c>
    </row>
    <row r="207" spans="1:10" x14ac:dyDescent="0.35">
      <c r="A207" t="s">
        <v>425</v>
      </c>
      <c r="B207" s="17" t="s">
        <v>433</v>
      </c>
      <c r="C207" s="6" t="s">
        <v>332</v>
      </c>
      <c r="D207" s="6" t="s">
        <v>394</v>
      </c>
      <c r="E207" s="19">
        <v>45355</v>
      </c>
      <c r="F207" s="6" t="s">
        <v>392</v>
      </c>
      <c r="G207" s="6">
        <v>2</v>
      </c>
      <c r="H207" s="19">
        <v>45455</v>
      </c>
      <c r="I207" s="22" t="s">
        <v>118</v>
      </c>
      <c r="J207" s="26" t="str">
        <f>VLOOKUP(Table9[[#This Row],[Student_ID]],Students!A:I,9,2)</f>
        <v>Feb</v>
      </c>
    </row>
    <row r="208" spans="1:10" x14ac:dyDescent="0.35">
      <c r="A208" t="s">
        <v>425</v>
      </c>
      <c r="B208" s="16" t="s">
        <v>433</v>
      </c>
      <c r="C208" s="4" t="s">
        <v>333</v>
      </c>
      <c r="D208" s="4" t="s">
        <v>394</v>
      </c>
      <c r="E208" s="5">
        <v>45355</v>
      </c>
      <c r="F208" s="4" t="s">
        <v>392</v>
      </c>
      <c r="G208" s="4">
        <v>2</v>
      </c>
      <c r="H208" s="5">
        <v>45455</v>
      </c>
      <c r="I208" s="21" t="s">
        <v>118</v>
      </c>
      <c r="J208" s="26" t="str">
        <f>VLOOKUP(Table9[[#This Row],[Student_ID]],Students!A:I,9,2)</f>
        <v>Feb</v>
      </c>
    </row>
    <row r="209" spans="1:10" x14ac:dyDescent="0.35">
      <c r="A209" t="s">
        <v>425</v>
      </c>
      <c r="B209" s="17" t="s">
        <v>433</v>
      </c>
      <c r="C209" s="6" t="s">
        <v>349</v>
      </c>
      <c r="D209" s="6" t="s">
        <v>394</v>
      </c>
      <c r="E209" s="19">
        <v>45355</v>
      </c>
      <c r="F209" s="6" t="s">
        <v>392</v>
      </c>
      <c r="G209" s="6">
        <v>2</v>
      </c>
      <c r="H209" s="19">
        <v>45455</v>
      </c>
      <c r="I209" s="22" t="s">
        <v>173</v>
      </c>
      <c r="J209" s="26" t="str">
        <f>VLOOKUP(Table9[[#This Row],[Student_ID]],Students!A:I,9,2)</f>
        <v>Feb</v>
      </c>
    </row>
    <row r="210" spans="1:10" x14ac:dyDescent="0.35">
      <c r="A210" t="s">
        <v>425</v>
      </c>
      <c r="B210" s="16" t="s">
        <v>433</v>
      </c>
      <c r="C210" s="4" t="s">
        <v>350</v>
      </c>
      <c r="D210" s="4" t="s">
        <v>394</v>
      </c>
      <c r="E210" s="5">
        <v>45355</v>
      </c>
      <c r="F210" s="4" t="s">
        <v>392</v>
      </c>
      <c r="G210" s="4">
        <v>2</v>
      </c>
      <c r="H210" s="5">
        <v>45455</v>
      </c>
      <c r="I210" s="21" t="s">
        <v>173</v>
      </c>
      <c r="J210" s="26" t="str">
        <f>VLOOKUP(Table9[[#This Row],[Student_ID]],Students!A:I,9,2)</f>
        <v>Feb</v>
      </c>
    </row>
    <row r="211" spans="1:10" x14ac:dyDescent="0.35">
      <c r="A211" t="s">
        <v>425</v>
      </c>
      <c r="B211" s="17" t="s">
        <v>433</v>
      </c>
      <c r="C211" s="6" t="s">
        <v>351</v>
      </c>
      <c r="D211" s="6" t="s">
        <v>394</v>
      </c>
      <c r="E211" s="19">
        <v>45355</v>
      </c>
      <c r="F211" s="6" t="s">
        <v>392</v>
      </c>
      <c r="G211" s="6">
        <v>2</v>
      </c>
      <c r="H211" s="19">
        <v>45455</v>
      </c>
      <c r="I211" s="22" t="s">
        <v>173</v>
      </c>
      <c r="J211" s="26" t="str">
        <f>VLOOKUP(Table9[[#This Row],[Student_ID]],Students!A:I,9,2)</f>
        <v>Feb</v>
      </c>
    </row>
    <row r="212" spans="1:10" x14ac:dyDescent="0.35">
      <c r="A212" t="s">
        <v>425</v>
      </c>
      <c r="B212" s="16" t="s">
        <v>433</v>
      </c>
      <c r="C212" s="4" t="s">
        <v>352</v>
      </c>
      <c r="D212" s="4" t="s">
        <v>394</v>
      </c>
      <c r="E212" s="5">
        <v>45355</v>
      </c>
      <c r="F212" s="4" t="s">
        <v>392</v>
      </c>
      <c r="G212" s="4">
        <v>2</v>
      </c>
      <c r="H212" s="5">
        <v>45455</v>
      </c>
      <c r="I212" s="21" t="s">
        <v>173</v>
      </c>
      <c r="J212" s="26" t="str">
        <f>VLOOKUP(Table9[[#This Row],[Student_ID]],Students!A:I,9,2)</f>
        <v>Feb</v>
      </c>
    </row>
    <row r="213" spans="1:10" x14ac:dyDescent="0.35">
      <c r="A213" t="s">
        <v>425</v>
      </c>
      <c r="B213" s="17" t="s">
        <v>433</v>
      </c>
      <c r="C213" s="6" t="s">
        <v>353</v>
      </c>
      <c r="D213" s="6" t="s">
        <v>394</v>
      </c>
      <c r="E213" s="19">
        <v>45355</v>
      </c>
      <c r="F213" s="6" t="s">
        <v>392</v>
      </c>
      <c r="G213" s="6">
        <v>2</v>
      </c>
      <c r="H213" s="19">
        <v>45455</v>
      </c>
      <c r="I213" s="22" t="s">
        <v>173</v>
      </c>
      <c r="J213" s="26" t="str">
        <f>VLOOKUP(Table9[[#This Row],[Student_ID]],Students!A:I,9,2)</f>
        <v>Feb</v>
      </c>
    </row>
    <row r="214" spans="1:10" x14ac:dyDescent="0.35">
      <c r="A214" t="s">
        <v>425</v>
      </c>
      <c r="B214" s="16" t="s">
        <v>433</v>
      </c>
      <c r="C214" s="4" t="s">
        <v>354</v>
      </c>
      <c r="D214" s="4" t="s">
        <v>394</v>
      </c>
      <c r="E214" s="5">
        <v>45355</v>
      </c>
      <c r="F214" s="4" t="s">
        <v>392</v>
      </c>
      <c r="G214" s="4">
        <v>2</v>
      </c>
      <c r="H214" s="5">
        <v>45455</v>
      </c>
      <c r="I214" s="21" t="s">
        <v>173</v>
      </c>
      <c r="J214" s="26" t="str">
        <f>VLOOKUP(Table9[[#This Row],[Student_ID]],Students!A:I,9,2)</f>
        <v>Feb</v>
      </c>
    </row>
    <row r="215" spans="1:10" x14ac:dyDescent="0.35">
      <c r="A215" t="s">
        <v>425</v>
      </c>
      <c r="B215" s="17" t="s">
        <v>433</v>
      </c>
      <c r="C215" s="6" t="s">
        <v>355</v>
      </c>
      <c r="D215" s="6" t="s">
        <v>394</v>
      </c>
      <c r="E215" s="19">
        <v>45355</v>
      </c>
      <c r="F215" s="6" t="s">
        <v>392</v>
      </c>
      <c r="G215" s="6">
        <v>2</v>
      </c>
      <c r="H215" s="19">
        <v>45455</v>
      </c>
      <c r="I215" s="22" t="s">
        <v>173</v>
      </c>
      <c r="J215" s="26" t="str">
        <f>VLOOKUP(Table9[[#This Row],[Student_ID]],Students!A:I,9,2)</f>
        <v>Feb</v>
      </c>
    </row>
    <row r="216" spans="1:10" x14ac:dyDescent="0.35">
      <c r="A216" t="s">
        <v>425</v>
      </c>
      <c r="B216" s="16" t="s">
        <v>433</v>
      </c>
      <c r="C216" s="4" t="s">
        <v>356</v>
      </c>
      <c r="D216" s="4" t="s">
        <v>394</v>
      </c>
      <c r="E216" s="5">
        <v>45355</v>
      </c>
      <c r="F216" s="4" t="s">
        <v>392</v>
      </c>
      <c r="G216" s="4">
        <v>2</v>
      </c>
      <c r="H216" s="5">
        <v>45455</v>
      </c>
      <c r="I216" s="21" t="s">
        <v>173</v>
      </c>
      <c r="J216" s="26" t="str">
        <f>VLOOKUP(Table9[[#This Row],[Student_ID]],Students!A:I,9,2)</f>
        <v>Feb</v>
      </c>
    </row>
    <row r="217" spans="1:10" x14ac:dyDescent="0.35">
      <c r="A217" t="s">
        <v>425</v>
      </c>
      <c r="B217" s="17" t="s">
        <v>433</v>
      </c>
      <c r="C217" s="6" t="s">
        <v>357</v>
      </c>
      <c r="D217" s="6" t="s">
        <v>394</v>
      </c>
      <c r="E217" s="19">
        <v>45355</v>
      </c>
      <c r="F217" s="6" t="s">
        <v>392</v>
      </c>
      <c r="G217" s="6">
        <v>2</v>
      </c>
      <c r="H217" s="19">
        <v>45455</v>
      </c>
      <c r="I217" s="22" t="s">
        <v>173</v>
      </c>
      <c r="J217" s="26" t="str">
        <f>VLOOKUP(Table9[[#This Row],[Student_ID]],Students!A:I,9,2)</f>
        <v>Feb</v>
      </c>
    </row>
    <row r="218" spans="1:10" x14ac:dyDescent="0.35">
      <c r="A218" t="s">
        <v>425</v>
      </c>
      <c r="B218" s="16" t="s">
        <v>433</v>
      </c>
      <c r="C218" s="4" t="s">
        <v>358</v>
      </c>
      <c r="D218" s="4" t="s">
        <v>394</v>
      </c>
      <c r="E218" s="5">
        <v>45355</v>
      </c>
      <c r="F218" s="4" t="s">
        <v>392</v>
      </c>
      <c r="G218" s="4">
        <v>2</v>
      </c>
      <c r="H218" s="5">
        <v>45455</v>
      </c>
      <c r="I218" s="21" t="s">
        <v>173</v>
      </c>
      <c r="J218" s="26" t="str">
        <f>VLOOKUP(Table9[[#This Row],[Student_ID]],Students!A:I,9,2)</f>
        <v>Feb</v>
      </c>
    </row>
    <row r="219" spans="1:10" x14ac:dyDescent="0.35">
      <c r="A219" t="s">
        <v>425</v>
      </c>
      <c r="B219" s="17" t="s">
        <v>433</v>
      </c>
      <c r="C219" s="6" t="s">
        <v>359</v>
      </c>
      <c r="D219" s="6" t="s">
        <v>394</v>
      </c>
      <c r="E219" s="19">
        <v>45355</v>
      </c>
      <c r="F219" s="6" t="s">
        <v>392</v>
      </c>
      <c r="G219" s="6">
        <v>2</v>
      </c>
      <c r="H219" s="19">
        <v>45455</v>
      </c>
      <c r="I219" s="22" t="s">
        <v>173</v>
      </c>
      <c r="J219" s="26" t="str">
        <f>VLOOKUP(Table9[[#This Row],[Student_ID]],Students!A:I,9,2)</f>
        <v>Feb</v>
      </c>
    </row>
    <row r="220" spans="1:10" x14ac:dyDescent="0.35">
      <c r="A220" t="s">
        <v>425</v>
      </c>
      <c r="B220" s="16" t="s">
        <v>433</v>
      </c>
      <c r="C220" s="4" t="s">
        <v>360</v>
      </c>
      <c r="D220" s="4" t="s">
        <v>394</v>
      </c>
      <c r="E220" s="5">
        <v>45355</v>
      </c>
      <c r="F220" s="4" t="s">
        <v>392</v>
      </c>
      <c r="G220" s="4">
        <v>2</v>
      </c>
      <c r="H220" s="5">
        <v>45455</v>
      </c>
      <c r="I220" s="21" t="s">
        <v>173</v>
      </c>
      <c r="J220" s="26" t="str">
        <f>VLOOKUP(Table9[[#This Row],[Student_ID]],Students!A:I,9,2)</f>
        <v>Feb</v>
      </c>
    </row>
    <row r="221" spans="1:10" x14ac:dyDescent="0.35">
      <c r="A221" t="s">
        <v>425</v>
      </c>
      <c r="B221" s="17" t="s">
        <v>433</v>
      </c>
      <c r="C221" s="6" t="s">
        <v>361</v>
      </c>
      <c r="D221" s="6" t="s">
        <v>394</v>
      </c>
      <c r="E221" s="19">
        <v>45355</v>
      </c>
      <c r="F221" s="6" t="s">
        <v>392</v>
      </c>
      <c r="G221" s="6">
        <v>2</v>
      </c>
      <c r="H221" s="19">
        <v>45455</v>
      </c>
      <c r="I221" s="22" t="s">
        <v>173</v>
      </c>
      <c r="J221" s="26" t="str">
        <f>VLOOKUP(Table9[[#This Row],[Student_ID]],Students!A:I,9,2)</f>
        <v>Feb</v>
      </c>
    </row>
    <row r="222" spans="1:10" x14ac:dyDescent="0.35">
      <c r="A222" t="s">
        <v>425</v>
      </c>
      <c r="B222" s="16" t="s">
        <v>433</v>
      </c>
      <c r="C222" s="4" t="s">
        <v>362</v>
      </c>
      <c r="D222" s="4" t="s">
        <v>394</v>
      </c>
      <c r="E222" s="5">
        <v>45355</v>
      </c>
      <c r="F222" s="4" t="s">
        <v>392</v>
      </c>
      <c r="G222" s="4">
        <v>2</v>
      </c>
      <c r="H222" s="5">
        <v>45455</v>
      </c>
      <c r="I222" s="21" t="s">
        <v>173</v>
      </c>
      <c r="J222" s="26" t="str">
        <f>VLOOKUP(Table9[[#This Row],[Student_ID]],Students!A:I,9,2)</f>
        <v>Feb</v>
      </c>
    </row>
    <row r="223" spans="1:10" x14ac:dyDescent="0.35">
      <c r="A223" t="s">
        <v>425</v>
      </c>
      <c r="B223" s="17" t="s">
        <v>434</v>
      </c>
      <c r="C223" s="6" t="s">
        <v>334</v>
      </c>
      <c r="D223" s="6" t="s">
        <v>394</v>
      </c>
      <c r="E223" s="19">
        <v>45355</v>
      </c>
      <c r="F223" s="6" t="s">
        <v>417</v>
      </c>
      <c r="G223" s="6">
        <v>2</v>
      </c>
      <c r="H223" s="19">
        <v>45455</v>
      </c>
      <c r="I223" s="22" t="s">
        <v>118</v>
      </c>
      <c r="J223" s="26" t="str">
        <f>VLOOKUP(Table9[[#This Row],[Student_ID]],Students!A:I,9,2)</f>
        <v>Feb</v>
      </c>
    </row>
    <row r="224" spans="1:10" x14ac:dyDescent="0.35">
      <c r="A224" t="s">
        <v>425</v>
      </c>
      <c r="B224" s="16" t="s">
        <v>434</v>
      </c>
      <c r="C224" s="4" t="s">
        <v>335</v>
      </c>
      <c r="D224" s="4" t="s">
        <v>394</v>
      </c>
      <c r="E224" s="5">
        <v>45355</v>
      </c>
      <c r="F224" s="4" t="s">
        <v>417</v>
      </c>
      <c r="G224" s="4">
        <v>2</v>
      </c>
      <c r="H224" s="5">
        <v>45455</v>
      </c>
      <c r="I224" s="21" t="s">
        <v>118</v>
      </c>
      <c r="J224" s="26" t="str">
        <f>VLOOKUP(Table9[[#This Row],[Student_ID]],Students!A:I,9,2)</f>
        <v>Feb</v>
      </c>
    </row>
    <row r="225" spans="1:10" x14ac:dyDescent="0.35">
      <c r="A225" t="s">
        <v>425</v>
      </c>
      <c r="B225" s="17" t="s">
        <v>434</v>
      </c>
      <c r="C225" s="6" t="s">
        <v>336</v>
      </c>
      <c r="D225" s="6" t="s">
        <v>394</v>
      </c>
      <c r="E225" s="19">
        <v>45355</v>
      </c>
      <c r="F225" s="6" t="s">
        <v>417</v>
      </c>
      <c r="G225" s="6">
        <v>2</v>
      </c>
      <c r="H225" s="19">
        <v>45455</v>
      </c>
      <c r="I225" s="22" t="s">
        <v>118</v>
      </c>
      <c r="J225" s="26" t="str">
        <f>VLOOKUP(Table9[[#This Row],[Student_ID]],Students!A:I,9,2)</f>
        <v>Feb</v>
      </c>
    </row>
    <row r="226" spans="1:10" x14ac:dyDescent="0.35">
      <c r="A226" t="s">
        <v>425</v>
      </c>
      <c r="B226" s="16" t="s">
        <v>434</v>
      </c>
      <c r="C226" s="4" t="s">
        <v>337</v>
      </c>
      <c r="D226" s="4" t="s">
        <v>394</v>
      </c>
      <c r="E226" s="5">
        <v>45355</v>
      </c>
      <c r="F226" s="4" t="s">
        <v>417</v>
      </c>
      <c r="G226" s="4">
        <v>2</v>
      </c>
      <c r="H226" s="5">
        <v>45455</v>
      </c>
      <c r="I226" s="21" t="s">
        <v>118</v>
      </c>
      <c r="J226" s="26" t="str">
        <f>VLOOKUP(Table9[[#This Row],[Student_ID]],Students!A:I,9,2)</f>
        <v>Feb</v>
      </c>
    </row>
    <row r="227" spans="1:10" x14ac:dyDescent="0.35">
      <c r="A227" t="s">
        <v>425</v>
      </c>
      <c r="B227" s="17" t="s">
        <v>434</v>
      </c>
      <c r="C227" s="6" t="s">
        <v>338</v>
      </c>
      <c r="D227" s="6" t="s">
        <v>394</v>
      </c>
      <c r="E227" s="19">
        <v>45355</v>
      </c>
      <c r="F227" s="6" t="s">
        <v>417</v>
      </c>
      <c r="G227" s="6">
        <v>2</v>
      </c>
      <c r="H227" s="19">
        <v>45455</v>
      </c>
      <c r="I227" s="22" t="s">
        <v>118</v>
      </c>
      <c r="J227" s="26" t="str">
        <f>VLOOKUP(Table9[[#This Row],[Student_ID]],Students!A:I,9,2)</f>
        <v>Feb</v>
      </c>
    </row>
    <row r="228" spans="1:10" x14ac:dyDescent="0.35">
      <c r="A228" t="s">
        <v>425</v>
      </c>
      <c r="B228" s="16" t="s">
        <v>434</v>
      </c>
      <c r="C228" s="4" t="s">
        <v>339</v>
      </c>
      <c r="D228" s="4" t="s">
        <v>394</v>
      </c>
      <c r="E228" s="5">
        <v>45355</v>
      </c>
      <c r="F228" s="4" t="s">
        <v>417</v>
      </c>
      <c r="G228" s="4">
        <v>2</v>
      </c>
      <c r="H228" s="5">
        <v>45455</v>
      </c>
      <c r="I228" s="21" t="s">
        <v>118</v>
      </c>
      <c r="J228" s="26" t="str">
        <f>VLOOKUP(Table9[[#This Row],[Student_ID]],Students!A:I,9,2)</f>
        <v>Feb</v>
      </c>
    </row>
    <row r="229" spans="1:10" x14ac:dyDescent="0.35">
      <c r="A229" t="s">
        <v>425</v>
      </c>
      <c r="B229" s="17" t="s">
        <v>434</v>
      </c>
      <c r="C229" s="6" t="s">
        <v>340</v>
      </c>
      <c r="D229" s="6" t="s">
        <v>394</v>
      </c>
      <c r="E229" s="19">
        <v>45355</v>
      </c>
      <c r="F229" s="6" t="s">
        <v>417</v>
      </c>
      <c r="G229" s="6">
        <v>2</v>
      </c>
      <c r="H229" s="19">
        <v>45455</v>
      </c>
      <c r="I229" s="22" t="s">
        <v>118</v>
      </c>
      <c r="J229" s="26" t="str">
        <f>VLOOKUP(Table9[[#This Row],[Student_ID]],Students!A:I,9,2)</f>
        <v>Feb</v>
      </c>
    </row>
    <row r="230" spans="1:10" x14ac:dyDescent="0.35">
      <c r="A230" t="s">
        <v>425</v>
      </c>
      <c r="B230" s="16" t="s">
        <v>434</v>
      </c>
      <c r="C230" s="4" t="s">
        <v>341</v>
      </c>
      <c r="D230" s="4" t="s">
        <v>394</v>
      </c>
      <c r="E230" s="5">
        <v>45355</v>
      </c>
      <c r="F230" s="4" t="s">
        <v>417</v>
      </c>
      <c r="G230" s="4">
        <v>2</v>
      </c>
      <c r="H230" s="5">
        <v>45455</v>
      </c>
      <c r="I230" s="21" t="s">
        <v>118</v>
      </c>
      <c r="J230" s="26" t="str">
        <f>VLOOKUP(Table9[[#This Row],[Student_ID]],Students!A:I,9,2)</f>
        <v>Feb</v>
      </c>
    </row>
    <row r="231" spans="1:10" x14ac:dyDescent="0.35">
      <c r="A231" t="s">
        <v>425</v>
      </c>
      <c r="B231" s="17" t="s">
        <v>434</v>
      </c>
      <c r="C231" s="6" t="s">
        <v>342</v>
      </c>
      <c r="D231" s="6" t="s">
        <v>394</v>
      </c>
      <c r="E231" s="19">
        <v>45355</v>
      </c>
      <c r="F231" s="6" t="s">
        <v>417</v>
      </c>
      <c r="G231" s="6">
        <v>2</v>
      </c>
      <c r="H231" s="19">
        <v>45455</v>
      </c>
      <c r="I231" s="22" t="s">
        <v>118</v>
      </c>
      <c r="J231" s="26" t="str">
        <f>VLOOKUP(Table9[[#This Row],[Student_ID]],Students!A:I,9,2)</f>
        <v>Feb</v>
      </c>
    </row>
    <row r="232" spans="1:10" x14ac:dyDescent="0.35">
      <c r="A232" t="s">
        <v>425</v>
      </c>
      <c r="B232" s="16" t="s">
        <v>434</v>
      </c>
      <c r="C232" s="4" t="s">
        <v>343</v>
      </c>
      <c r="D232" s="4" t="s">
        <v>394</v>
      </c>
      <c r="E232" s="5">
        <v>45355</v>
      </c>
      <c r="F232" s="4" t="s">
        <v>417</v>
      </c>
      <c r="G232" s="4">
        <v>2</v>
      </c>
      <c r="H232" s="5">
        <v>45455</v>
      </c>
      <c r="I232" s="21" t="s">
        <v>118</v>
      </c>
      <c r="J232" s="26" t="str">
        <f>VLOOKUP(Table9[[#This Row],[Student_ID]],Students!A:I,9,2)</f>
        <v>Feb</v>
      </c>
    </row>
    <row r="233" spans="1:10" x14ac:dyDescent="0.35">
      <c r="A233" t="s">
        <v>425</v>
      </c>
      <c r="B233" s="17" t="s">
        <v>434</v>
      </c>
      <c r="C233" s="6" t="s">
        <v>344</v>
      </c>
      <c r="D233" s="6" t="s">
        <v>394</v>
      </c>
      <c r="E233" s="19">
        <v>45355</v>
      </c>
      <c r="F233" s="6" t="s">
        <v>417</v>
      </c>
      <c r="G233" s="6">
        <v>2</v>
      </c>
      <c r="H233" s="19">
        <v>45455</v>
      </c>
      <c r="I233" s="22" t="s">
        <v>118</v>
      </c>
      <c r="J233" s="26" t="str">
        <f>VLOOKUP(Table9[[#This Row],[Student_ID]],Students!A:I,9,2)</f>
        <v>Feb</v>
      </c>
    </row>
    <row r="234" spans="1:10" x14ac:dyDescent="0.35">
      <c r="A234" t="s">
        <v>425</v>
      </c>
      <c r="B234" s="16" t="s">
        <v>434</v>
      </c>
      <c r="C234" s="4" t="s">
        <v>345</v>
      </c>
      <c r="D234" s="4" t="s">
        <v>394</v>
      </c>
      <c r="E234" s="5">
        <v>45355</v>
      </c>
      <c r="F234" s="4" t="s">
        <v>417</v>
      </c>
      <c r="G234" s="4">
        <v>2</v>
      </c>
      <c r="H234" s="5">
        <v>45455</v>
      </c>
      <c r="I234" s="21" t="s">
        <v>118</v>
      </c>
      <c r="J234" s="26" t="str">
        <f>VLOOKUP(Table9[[#This Row],[Student_ID]],Students!A:I,9,2)</f>
        <v>Feb</v>
      </c>
    </row>
    <row r="235" spans="1:10" x14ac:dyDescent="0.35">
      <c r="A235" t="s">
        <v>425</v>
      </c>
      <c r="B235" s="17" t="s">
        <v>434</v>
      </c>
      <c r="C235" s="6" t="s">
        <v>346</v>
      </c>
      <c r="D235" s="6" t="s">
        <v>394</v>
      </c>
      <c r="E235" s="19">
        <v>45355</v>
      </c>
      <c r="F235" s="6" t="s">
        <v>417</v>
      </c>
      <c r="G235" s="6">
        <v>2</v>
      </c>
      <c r="H235" s="19">
        <v>45455</v>
      </c>
      <c r="I235" s="22" t="s">
        <v>118</v>
      </c>
      <c r="J235" s="26" t="str">
        <f>VLOOKUP(Table9[[#This Row],[Student_ID]],Students!A:I,9,2)</f>
        <v>Feb</v>
      </c>
    </row>
    <row r="236" spans="1:10" x14ac:dyDescent="0.35">
      <c r="A236" t="s">
        <v>425</v>
      </c>
      <c r="B236" s="16" t="s">
        <v>434</v>
      </c>
      <c r="C236" s="4" t="s">
        <v>347</v>
      </c>
      <c r="D236" s="4" t="s">
        <v>394</v>
      </c>
      <c r="E236" s="5">
        <v>45355</v>
      </c>
      <c r="F236" s="4" t="s">
        <v>417</v>
      </c>
      <c r="G236" s="4">
        <v>2</v>
      </c>
      <c r="H236" s="5">
        <v>45455</v>
      </c>
      <c r="I236" s="21" t="s">
        <v>118</v>
      </c>
      <c r="J236" s="26" t="str">
        <f>VLOOKUP(Table9[[#This Row],[Student_ID]],Students!A:I,9,2)</f>
        <v>Feb</v>
      </c>
    </row>
    <row r="237" spans="1:10" x14ac:dyDescent="0.35">
      <c r="A237" t="s">
        <v>425</v>
      </c>
      <c r="B237" s="17" t="s">
        <v>434</v>
      </c>
      <c r="C237" s="6" t="s">
        <v>348</v>
      </c>
      <c r="D237" s="6" t="s">
        <v>394</v>
      </c>
      <c r="E237" s="19">
        <v>45355</v>
      </c>
      <c r="F237" s="6" t="s">
        <v>417</v>
      </c>
      <c r="G237" s="6">
        <v>2</v>
      </c>
      <c r="H237" s="19">
        <v>45455</v>
      </c>
      <c r="I237" s="22" t="s">
        <v>118</v>
      </c>
      <c r="J237" s="26" t="str">
        <f>VLOOKUP(Table9[[#This Row],[Student_ID]],Students!A:I,9,2)</f>
        <v>Feb</v>
      </c>
    </row>
    <row r="238" spans="1:10" x14ac:dyDescent="0.35">
      <c r="A238" t="s">
        <v>425</v>
      </c>
      <c r="B238" s="16" t="s">
        <v>434</v>
      </c>
      <c r="C238" s="4" t="s">
        <v>363</v>
      </c>
      <c r="D238" s="4" t="s">
        <v>394</v>
      </c>
      <c r="E238" s="5">
        <v>45355</v>
      </c>
      <c r="F238" s="4" t="s">
        <v>417</v>
      </c>
      <c r="G238" s="4">
        <v>2</v>
      </c>
      <c r="H238" s="5">
        <v>45455</v>
      </c>
      <c r="I238" s="21" t="s">
        <v>216</v>
      </c>
      <c r="J238" s="26" t="str">
        <f>VLOOKUP(Table9[[#This Row],[Student_ID]],Students!A:I,9,2)</f>
        <v>Feb</v>
      </c>
    </row>
    <row r="239" spans="1:10" x14ac:dyDescent="0.35">
      <c r="A239" t="s">
        <v>425</v>
      </c>
      <c r="B239" s="17" t="s">
        <v>434</v>
      </c>
      <c r="C239" s="6" t="s">
        <v>364</v>
      </c>
      <c r="D239" s="6" t="s">
        <v>394</v>
      </c>
      <c r="E239" s="19">
        <v>45355</v>
      </c>
      <c r="F239" s="6" t="s">
        <v>417</v>
      </c>
      <c r="G239" s="6">
        <v>2</v>
      </c>
      <c r="H239" s="19">
        <v>45455</v>
      </c>
      <c r="I239" s="22" t="s">
        <v>216</v>
      </c>
      <c r="J239" s="26" t="str">
        <f>VLOOKUP(Table9[[#This Row],[Student_ID]],Students!A:I,9,2)</f>
        <v>Feb</v>
      </c>
    </row>
    <row r="240" spans="1:10" x14ac:dyDescent="0.35">
      <c r="A240" t="s">
        <v>425</v>
      </c>
      <c r="B240" s="16" t="s">
        <v>434</v>
      </c>
      <c r="C240" s="4" t="s">
        <v>365</v>
      </c>
      <c r="D240" s="4" t="s">
        <v>394</v>
      </c>
      <c r="E240" s="5">
        <v>45355</v>
      </c>
      <c r="F240" s="4" t="s">
        <v>417</v>
      </c>
      <c r="G240" s="4">
        <v>2</v>
      </c>
      <c r="H240" s="5">
        <v>45455</v>
      </c>
      <c r="I240" s="21" t="s">
        <v>216</v>
      </c>
      <c r="J240" s="26" t="str">
        <f>VLOOKUP(Table9[[#This Row],[Student_ID]],Students!A:I,9,2)</f>
        <v>Feb</v>
      </c>
    </row>
    <row r="241" spans="1:10" x14ac:dyDescent="0.35">
      <c r="A241" t="s">
        <v>425</v>
      </c>
      <c r="B241" s="17" t="s">
        <v>434</v>
      </c>
      <c r="C241" s="6" t="s">
        <v>366</v>
      </c>
      <c r="D241" s="6" t="s">
        <v>394</v>
      </c>
      <c r="E241" s="19">
        <v>45355</v>
      </c>
      <c r="F241" s="6" t="s">
        <v>417</v>
      </c>
      <c r="G241" s="6">
        <v>2</v>
      </c>
      <c r="H241" s="19">
        <v>45455</v>
      </c>
      <c r="I241" s="22" t="s">
        <v>216</v>
      </c>
      <c r="J241" s="26" t="str">
        <f>VLOOKUP(Table9[[#This Row],[Student_ID]],Students!A:I,9,2)</f>
        <v>Feb</v>
      </c>
    </row>
    <row r="242" spans="1:10" x14ac:dyDescent="0.35">
      <c r="A242" s="36" t="s">
        <v>425</v>
      </c>
      <c r="B242" s="16" t="s">
        <v>434</v>
      </c>
      <c r="C242" s="4" t="s">
        <v>367</v>
      </c>
      <c r="D242" s="4" t="s">
        <v>394</v>
      </c>
      <c r="E242" s="5">
        <v>45355</v>
      </c>
      <c r="F242" s="4" t="s">
        <v>417</v>
      </c>
      <c r="G242" s="4">
        <v>2</v>
      </c>
      <c r="H242" s="5">
        <v>45455</v>
      </c>
      <c r="I242" s="21" t="s">
        <v>216</v>
      </c>
      <c r="J242" s="26" t="str">
        <f>VLOOKUP(Table9[[#This Row],[Student_ID]],Students!A:I,9,2)</f>
        <v>Feb</v>
      </c>
    </row>
    <row r="243" spans="1:10" x14ac:dyDescent="0.35">
      <c r="A243" s="36" t="s">
        <v>425</v>
      </c>
      <c r="B243" s="17" t="s">
        <v>434</v>
      </c>
      <c r="C243" s="6" t="s">
        <v>368</v>
      </c>
      <c r="D243" s="6" t="s">
        <v>394</v>
      </c>
      <c r="E243" s="19">
        <v>45355</v>
      </c>
      <c r="F243" s="6" t="s">
        <v>417</v>
      </c>
      <c r="G243" s="6">
        <v>2</v>
      </c>
      <c r="H243" s="19">
        <v>45455</v>
      </c>
      <c r="I243" s="22" t="s">
        <v>216</v>
      </c>
      <c r="J243" s="26" t="str">
        <f>VLOOKUP(Table9[[#This Row],[Student_ID]],Students!A:I,9,2)</f>
        <v>Feb</v>
      </c>
    </row>
    <row r="244" spans="1:10" x14ac:dyDescent="0.35">
      <c r="A244" s="36" t="s">
        <v>425</v>
      </c>
      <c r="B244" s="16" t="s">
        <v>434</v>
      </c>
      <c r="C244" s="4" t="s">
        <v>369</v>
      </c>
      <c r="D244" s="4" t="s">
        <v>394</v>
      </c>
      <c r="E244" s="5">
        <v>45355</v>
      </c>
      <c r="F244" s="4" t="s">
        <v>417</v>
      </c>
      <c r="G244" s="4">
        <v>2</v>
      </c>
      <c r="H244" s="5">
        <v>45455</v>
      </c>
      <c r="I244" s="21" t="s">
        <v>216</v>
      </c>
      <c r="J244" s="26" t="str">
        <f>VLOOKUP(Table9[[#This Row],[Student_ID]],Students!A:I,9,2)</f>
        <v>Feb</v>
      </c>
    </row>
    <row r="245" spans="1:10" x14ac:dyDescent="0.35">
      <c r="A245" s="36" t="s">
        <v>425</v>
      </c>
      <c r="B245" s="17" t="s">
        <v>434</v>
      </c>
      <c r="C245" s="6" t="s">
        <v>370</v>
      </c>
      <c r="D245" s="6" t="s">
        <v>394</v>
      </c>
      <c r="E245" s="19">
        <v>45355</v>
      </c>
      <c r="F245" s="6" t="s">
        <v>417</v>
      </c>
      <c r="G245" s="6">
        <v>2</v>
      </c>
      <c r="H245" s="19">
        <v>45455</v>
      </c>
      <c r="I245" s="22" t="s">
        <v>216</v>
      </c>
      <c r="J245" s="26" t="str">
        <f>VLOOKUP(Table9[[#This Row],[Student_ID]],Students!A:I,9,2)</f>
        <v>Feb</v>
      </c>
    </row>
    <row r="246" spans="1:10" x14ac:dyDescent="0.35">
      <c r="A246" s="36" t="s">
        <v>425</v>
      </c>
      <c r="B246" s="16" t="s">
        <v>434</v>
      </c>
      <c r="C246" s="4" t="s">
        <v>371</v>
      </c>
      <c r="D246" s="4" t="s">
        <v>394</v>
      </c>
      <c r="E246" s="5">
        <v>45355</v>
      </c>
      <c r="F246" s="4" t="s">
        <v>417</v>
      </c>
      <c r="G246" s="4">
        <v>2</v>
      </c>
      <c r="H246" s="5">
        <v>45455</v>
      </c>
      <c r="I246" s="21" t="s">
        <v>216</v>
      </c>
      <c r="J246" s="26" t="str">
        <f>VLOOKUP(Table9[[#This Row],[Student_ID]],Students!A:I,9,2)</f>
        <v>Feb</v>
      </c>
    </row>
    <row r="247" spans="1:10" x14ac:dyDescent="0.35">
      <c r="A247" s="36" t="s">
        <v>425</v>
      </c>
      <c r="B247" s="17" t="s">
        <v>434</v>
      </c>
      <c r="C247" s="6" t="s">
        <v>372</v>
      </c>
      <c r="D247" s="6" t="s">
        <v>394</v>
      </c>
      <c r="E247" s="19">
        <v>45355</v>
      </c>
      <c r="F247" s="6" t="s">
        <v>417</v>
      </c>
      <c r="G247" s="6">
        <v>2</v>
      </c>
      <c r="H247" s="19">
        <v>45455</v>
      </c>
      <c r="I247" s="22" t="s">
        <v>216</v>
      </c>
      <c r="J247" s="26" t="str">
        <f>VLOOKUP(Table9[[#This Row],[Student_ID]],Students!A:I,9,2)</f>
        <v>Feb</v>
      </c>
    </row>
    <row r="248" spans="1:10" x14ac:dyDescent="0.35">
      <c r="A248" s="36" t="s">
        <v>425</v>
      </c>
      <c r="B248" s="16" t="s">
        <v>434</v>
      </c>
      <c r="C248" s="4" t="s">
        <v>373</v>
      </c>
      <c r="D248" s="4" t="s">
        <v>394</v>
      </c>
      <c r="E248" s="5">
        <v>45355</v>
      </c>
      <c r="F248" s="4" t="s">
        <v>417</v>
      </c>
      <c r="G248" s="4">
        <v>2</v>
      </c>
      <c r="H248" s="5">
        <v>45455</v>
      </c>
      <c r="I248" s="21" t="s">
        <v>216</v>
      </c>
      <c r="J248" s="26" t="str">
        <f>VLOOKUP(Table9[[#This Row],[Student_ID]],Students!A:I,9,2)</f>
        <v>Feb</v>
      </c>
    </row>
    <row r="249" spans="1:10" x14ac:dyDescent="0.35">
      <c r="A249" s="36" t="s">
        <v>425</v>
      </c>
      <c r="B249" s="17" t="s">
        <v>434</v>
      </c>
      <c r="C249" s="6" t="s">
        <v>374</v>
      </c>
      <c r="D249" s="6" t="s">
        <v>394</v>
      </c>
      <c r="E249" s="19">
        <v>45355</v>
      </c>
      <c r="F249" s="6" t="s">
        <v>417</v>
      </c>
      <c r="G249" s="6">
        <v>2</v>
      </c>
      <c r="H249" s="19">
        <v>45455</v>
      </c>
      <c r="I249" s="22" t="s">
        <v>216</v>
      </c>
      <c r="J249" s="26" t="str">
        <f>VLOOKUP(Table9[[#This Row],[Student_ID]],Students!A:I,9,2)</f>
        <v>Feb</v>
      </c>
    </row>
    <row r="250" spans="1:10" x14ac:dyDescent="0.35">
      <c r="A250" s="36" t="s">
        <v>425</v>
      </c>
      <c r="B250" s="16" t="s">
        <v>434</v>
      </c>
      <c r="C250" s="4" t="s">
        <v>375</v>
      </c>
      <c r="D250" s="4" t="s">
        <v>394</v>
      </c>
      <c r="E250" s="5">
        <v>45355</v>
      </c>
      <c r="F250" s="4" t="s">
        <v>417</v>
      </c>
      <c r="G250" s="4">
        <v>2</v>
      </c>
      <c r="H250" s="5">
        <v>45455</v>
      </c>
      <c r="I250" s="21" t="s">
        <v>216</v>
      </c>
      <c r="J250" s="26" t="str">
        <f>VLOOKUP(Table9[[#This Row],[Student_ID]],Students!A:I,9,2)</f>
        <v>Feb</v>
      </c>
    </row>
    <row r="251" spans="1:10" x14ac:dyDescent="0.35">
      <c r="A251" s="36" t="s">
        <v>425</v>
      </c>
      <c r="B251" s="17" t="s">
        <v>434</v>
      </c>
      <c r="C251" s="6" t="s">
        <v>376</v>
      </c>
      <c r="D251" s="6" t="s">
        <v>394</v>
      </c>
      <c r="E251" s="19">
        <v>45355</v>
      </c>
      <c r="F251" s="6" t="s">
        <v>417</v>
      </c>
      <c r="G251" s="6">
        <v>2</v>
      </c>
      <c r="H251" s="19">
        <v>45455</v>
      </c>
      <c r="I251" s="22" t="s">
        <v>216</v>
      </c>
      <c r="J251" s="26" t="str">
        <f>VLOOKUP(Table9[[#This Row],[Student_ID]],Students!A:I,9,2)</f>
        <v>Feb</v>
      </c>
    </row>
    <row r="252" spans="1:10" x14ac:dyDescent="0.35">
      <c r="A252" s="36" t="s">
        <v>425</v>
      </c>
      <c r="B252" s="16" t="s">
        <v>434</v>
      </c>
      <c r="C252" s="4" t="s">
        <v>377</v>
      </c>
      <c r="D252" s="4" t="s">
        <v>394</v>
      </c>
      <c r="E252" s="5">
        <v>45355</v>
      </c>
      <c r="F252" s="4" t="s">
        <v>417</v>
      </c>
      <c r="G252" s="4">
        <v>2</v>
      </c>
      <c r="H252" s="5">
        <v>45455</v>
      </c>
      <c r="I252" s="21" t="s">
        <v>216</v>
      </c>
      <c r="J252" s="26" t="str">
        <f>VLOOKUP(Table9[[#This Row],[Student_ID]],Students!A:I,9,2)</f>
        <v>Feb</v>
      </c>
    </row>
    <row r="253" spans="1:10" x14ac:dyDescent="0.35">
      <c r="A253" t="s">
        <v>444</v>
      </c>
      <c r="B253" s="17" t="s">
        <v>442</v>
      </c>
      <c r="C253" s="6" t="s">
        <v>116</v>
      </c>
      <c r="D253" s="6" t="s">
        <v>394</v>
      </c>
      <c r="E253" s="19">
        <v>45453</v>
      </c>
      <c r="F253" s="6" t="s">
        <v>415</v>
      </c>
      <c r="G253" s="6">
        <v>2</v>
      </c>
      <c r="H253" s="19">
        <v>45548</v>
      </c>
      <c r="I253" s="22" t="s">
        <v>118</v>
      </c>
      <c r="J253" s="26" t="str">
        <f>VLOOKUP(Table9[[#This Row],[Student_ID]],Students!A:I,9,2)</f>
        <v>Jan</v>
      </c>
    </row>
    <row r="254" spans="1:10" x14ac:dyDescent="0.35">
      <c r="A254" t="s">
        <v>444</v>
      </c>
      <c r="B254" s="16" t="s">
        <v>442</v>
      </c>
      <c r="C254" s="4" t="s">
        <v>119</v>
      </c>
      <c r="D254" s="4" t="s">
        <v>394</v>
      </c>
      <c r="E254" s="19">
        <v>45453</v>
      </c>
      <c r="F254" s="4" t="s">
        <v>415</v>
      </c>
      <c r="G254" s="4">
        <v>2</v>
      </c>
      <c r="H254" s="5">
        <v>45548</v>
      </c>
      <c r="I254" s="21" t="s">
        <v>118</v>
      </c>
      <c r="J254" s="26" t="str">
        <f>VLOOKUP(Table9[[#This Row],[Student_ID]],Students!A:I,9,2)</f>
        <v>Jan</v>
      </c>
    </row>
    <row r="255" spans="1:10" x14ac:dyDescent="0.35">
      <c r="A255" t="s">
        <v>444</v>
      </c>
      <c r="B255" s="17" t="s">
        <v>442</v>
      </c>
      <c r="C255" s="6" t="s">
        <v>122</v>
      </c>
      <c r="D255" s="6" t="s">
        <v>394</v>
      </c>
      <c r="E255" s="19">
        <v>45453</v>
      </c>
      <c r="F255" s="6" t="s">
        <v>415</v>
      </c>
      <c r="G255" s="6">
        <v>2</v>
      </c>
      <c r="H255" s="19">
        <v>45548</v>
      </c>
      <c r="I255" s="22" t="s">
        <v>118</v>
      </c>
      <c r="J255" s="26" t="str">
        <f>VLOOKUP(Table9[[#This Row],[Student_ID]],Students!A:I,9,2)</f>
        <v>Jan</v>
      </c>
    </row>
    <row r="256" spans="1:10" x14ac:dyDescent="0.35">
      <c r="A256" t="s">
        <v>444</v>
      </c>
      <c r="B256" s="16" t="s">
        <v>442</v>
      </c>
      <c r="C256" s="4" t="s">
        <v>125</v>
      </c>
      <c r="D256" s="4" t="s">
        <v>394</v>
      </c>
      <c r="E256" s="19">
        <v>45453</v>
      </c>
      <c r="F256" s="4" t="s">
        <v>415</v>
      </c>
      <c r="G256" s="4">
        <v>2</v>
      </c>
      <c r="H256" s="5">
        <v>45548</v>
      </c>
      <c r="I256" s="21" t="s">
        <v>118</v>
      </c>
      <c r="J256" s="26" t="str">
        <f>VLOOKUP(Table9[[#This Row],[Student_ID]],Students!A:I,9,2)</f>
        <v>Jan</v>
      </c>
    </row>
    <row r="257" spans="1:10" x14ac:dyDescent="0.35">
      <c r="A257" t="s">
        <v>444</v>
      </c>
      <c r="B257" s="17" t="s">
        <v>442</v>
      </c>
      <c r="C257" s="6" t="s">
        <v>127</v>
      </c>
      <c r="D257" s="6" t="s">
        <v>394</v>
      </c>
      <c r="E257" s="19">
        <v>45453</v>
      </c>
      <c r="F257" s="6" t="s">
        <v>415</v>
      </c>
      <c r="G257" s="6">
        <v>2</v>
      </c>
      <c r="H257" s="19">
        <v>45548</v>
      </c>
      <c r="I257" s="22" t="s">
        <v>118</v>
      </c>
      <c r="J257" s="26" t="str">
        <f>VLOOKUP(Table9[[#This Row],[Student_ID]],Students!A:I,9,2)</f>
        <v>Jan</v>
      </c>
    </row>
    <row r="258" spans="1:10" x14ac:dyDescent="0.35">
      <c r="A258" t="s">
        <v>444</v>
      </c>
      <c r="B258" s="16" t="s">
        <v>442</v>
      </c>
      <c r="C258" s="4" t="s">
        <v>129</v>
      </c>
      <c r="D258" s="4" t="s">
        <v>394</v>
      </c>
      <c r="E258" s="19">
        <v>45453</v>
      </c>
      <c r="F258" s="4" t="s">
        <v>415</v>
      </c>
      <c r="G258" s="4">
        <v>2</v>
      </c>
      <c r="H258" s="5">
        <v>45548</v>
      </c>
      <c r="I258" s="21" t="s">
        <v>118</v>
      </c>
      <c r="J258" s="26" t="str">
        <f>VLOOKUP(Table9[[#This Row],[Student_ID]],Students!A:I,9,2)</f>
        <v>Jan</v>
      </c>
    </row>
    <row r="259" spans="1:10" x14ac:dyDescent="0.35">
      <c r="A259" t="s">
        <v>444</v>
      </c>
      <c r="B259" s="17" t="s">
        <v>442</v>
      </c>
      <c r="C259" s="6" t="s">
        <v>132</v>
      </c>
      <c r="D259" s="6" t="s">
        <v>394</v>
      </c>
      <c r="E259" s="19">
        <v>45453</v>
      </c>
      <c r="F259" s="6" t="s">
        <v>415</v>
      </c>
      <c r="G259" s="6">
        <v>2</v>
      </c>
      <c r="H259" s="19">
        <v>45548</v>
      </c>
      <c r="I259" s="22" t="s">
        <v>118</v>
      </c>
      <c r="J259" s="26" t="str">
        <f>VLOOKUP(Table9[[#This Row],[Student_ID]],Students!A:I,9,2)</f>
        <v>Jan</v>
      </c>
    </row>
    <row r="260" spans="1:10" x14ac:dyDescent="0.35">
      <c r="A260" t="s">
        <v>444</v>
      </c>
      <c r="B260" s="16" t="s">
        <v>442</v>
      </c>
      <c r="C260" s="4" t="s">
        <v>135</v>
      </c>
      <c r="D260" s="4" t="s">
        <v>394</v>
      </c>
      <c r="E260" s="19">
        <v>45453</v>
      </c>
      <c r="F260" s="4" t="s">
        <v>415</v>
      </c>
      <c r="G260" s="4">
        <v>2</v>
      </c>
      <c r="H260" s="5">
        <v>45548</v>
      </c>
      <c r="I260" s="21" t="s">
        <v>118</v>
      </c>
      <c r="J260" s="26" t="str">
        <f>VLOOKUP(Table9[[#This Row],[Student_ID]],Students!A:I,9,2)</f>
        <v>Jan</v>
      </c>
    </row>
    <row r="261" spans="1:10" x14ac:dyDescent="0.35">
      <c r="A261" t="s">
        <v>444</v>
      </c>
      <c r="B261" s="17" t="s">
        <v>442</v>
      </c>
      <c r="C261" s="6" t="s">
        <v>137</v>
      </c>
      <c r="D261" s="6" t="s">
        <v>394</v>
      </c>
      <c r="E261" s="19">
        <v>45453</v>
      </c>
      <c r="F261" s="6" t="s">
        <v>415</v>
      </c>
      <c r="G261" s="6">
        <v>2</v>
      </c>
      <c r="H261" s="19">
        <v>45548</v>
      </c>
      <c r="I261" s="22" t="s">
        <v>118</v>
      </c>
      <c r="J261" s="26" t="str">
        <f>VLOOKUP(Table9[[#This Row],[Student_ID]],Students!A:I,9,2)</f>
        <v>Jan</v>
      </c>
    </row>
    <row r="262" spans="1:10" x14ac:dyDescent="0.35">
      <c r="A262" t="s">
        <v>444</v>
      </c>
      <c r="B262" s="16" t="s">
        <v>442</v>
      </c>
      <c r="C262" s="4" t="s">
        <v>140</v>
      </c>
      <c r="D262" s="4" t="s">
        <v>394</v>
      </c>
      <c r="E262" s="19">
        <v>45453</v>
      </c>
      <c r="F262" s="4" t="s">
        <v>415</v>
      </c>
      <c r="G262" s="4">
        <v>2</v>
      </c>
      <c r="H262" s="5">
        <v>45548</v>
      </c>
      <c r="I262" s="21" t="s">
        <v>118</v>
      </c>
      <c r="J262" s="26" t="str">
        <f>VLOOKUP(Table9[[#This Row],[Student_ID]],Students!A:I,9,2)</f>
        <v>Jan</v>
      </c>
    </row>
    <row r="263" spans="1:10" x14ac:dyDescent="0.35">
      <c r="A263" t="s">
        <v>444</v>
      </c>
      <c r="B263" s="17" t="s">
        <v>442</v>
      </c>
      <c r="C263" s="6" t="s">
        <v>143</v>
      </c>
      <c r="D263" s="6" t="s">
        <v>394</v>
      </c>
      <c r="E263" s="19">
        <v>45453</v>
      </c>
      <c r="F263" s="6" t="s">
        <v>415</v>
      </c>
      <c r="G263" s="6">
        <v>2</v>
      </c>
      <c r="H263" s="19">
        <v>45548</v>
      </c>
      <c r="I263" s="22" t="s">
        <v>118</v>
      </c>
      <c r="J263" s="26" t="str">
        <f>VLOOKUP(Table9[[#This Row],[Student_ID]],Students!A:I,9,2)</f>
        <v>Jan</v>
      </c>
    </row>
    <row r="264" spans="1:10" x14ac:dyDescent="0.35">
      <c r="A264" t="s">
        <v>444</v>
      </c>
      <c r="B264" s="16" t="s">
        <v>442</v>
      </c>
      <c r="C264" s="4" t="s">
        <v>146</v>
      </c>
      <c r="D264" s="4" t="s">
        <v>394</v>
      </c>
      <c r="E264" s="19">
        <v>45453</v>
      </c>
      <c r="F264" s="4" t="s">
        <v>415</v>
      </c>
      <c r="G264" s="4">
        <v>2</v>
      </c>
      <c r="H264" s="5">
        <v>45548</v>
      </c>
      <c r="I264" s="21" t="s">
        <v>118</v>
      </c>
      <c r="J264" s="26" t="str">
        <f>VLOOKUP(Table9[[#This Row],[Student_ID]],Students!A:I,9,2)</f>
        <v>Jan</v>
      </c>
    </row>
    <row r="265" spans="1:10" x14ac:dyDescent="0.35">
      <c r="A265" t="s">
        <v>444</v>
      </c>
      <c r="B265" s="17" t="s">
        <v>442</v>
      </c>
      <c r="C265" s="6" t="s">
        <v>148</v>
      </c>
      <c r="D265" s="6" t="s">
        <v>394</v>
      </c>
      <c r="E265" s="19">
        <v>45453</v>
      </c>
      <c r="F265" s="6" t="s">
        <v>415</v>
      </c>
      <c r="G265" s="6">
        <v>2</v>
      </c>
      <c r="H265" s="19">
        <v>45548</v>
      </c>
      <c r="I265" s="22" t="s">
        <v>118</v>
      </c>
      <c r="J265" s="26" t="str">
        <f>VLOOKUP(Table9[[#This Row],[Student_ID]],Students!A:I,9,2)</f>
        <v>Jan</v>
      </c>
    </row>
    <row r="266" spans="1:10" x14ac:dyDescent="0.35">
      <c r="A266" t="s">
        <v>444</v>
      </c>
      <c r="B266" s="16" t="s">
        <v>442</v>
      </c>
      <c r="C266" s="4" t="s">
        <v>151</v>
      </c>
      <c r="D266" s="4" t="s">
        <v>394</v>
      </c>
      <c r="E266" s="19">
        <v>45453</v>
      </c>
      <c r="F266" s="4" t="s">
        <v>415</v>
      </c>
      <c r="G266" s="4">
        <v>2</v>
      </c>
      <c r="H266" s="5">
        <v>45548</v>
      </c>
      <c r="I266" s="21" t="s">
        <v>118</v>
      </c>
      <c r="J266" s="26" t="str">
        <f>VLOOKUP(Table9[[#This Row],[Student_ID]],Students!A:I,9,2)</f>
        <v>Jan</v>
      </c>
    </row>
    <row r="267" spans="1:10" x14ac:dyDescent="0.35">
      <c r="A267" t="s">
        <v>444</v>
      </c>
      <c r="B267" s="17" t="s">
        <v>442</v>
      </c>
      <c r="C267" s="6" t="s">
        <v>154</v>
      </c>
      <c r="D267" s="6" t="s">
        <v>394</v>
      </c>
      <c r="E267" s="19">
        <v>45453</v>
      </c>
      <c r="F267" s="6" t="s">
        <v>415</v>
      </c>
      <c r="G267" s="6">
        <v>2</v>
      </c>
      <c r="H267" s="19">
        <v>45548</v>
      </c>
      <c r="I267" s="22" t="s">
        <v>118</v>
      </c>
      <c r="J267" s="26" t="str">
        <f>VLOOKUP(Table9[[#This Row],[Student_ID]],Students!A:I,9,2)</f>
        <v>Feb</v>
      </c>
    </row>
    <row r="268" spans="1:10" x14ac:dyDescent="0.35">
      <c r="A268" t="s">
        <v>444</v>
      </c>
      <c r="B268" s="16" t="s">
        <v>442</v>
      </c>
      <c r="C268" s="4" t="s">
        <v>156</v>
      </c>
      <c r="D268" s="4" t="s">
        <v>394</v>
      </c>
      <c r="E268" s="19">
        <v>45453</v>
      </c>
      <c r="F268" s="4" t="s">
        <v>415</v>
      </c>
      <c r="G268" s="4">
        <v>2</v>
      </c>
      <c r="H268" s="5">
        <v>45548</v>
      </c>
      <c r="I268" s="21" t="s">
        <v>118</v>
      </c>
      <c r="J268" s="26" t="str">
        <f>VLOOKUP(Table9[[#This Row],[Student_ID]],Students!A:I,9,2)</f>
        <v>Feb</v>
      </c>
    </row>
    <row r="269" spans="1:10" x14ac:dyDescent="0.35">
      <c r="A269" t="s">
        <v>444</v>
      </c>
      <c r="B269" s="17" t="s">
        <v>442</v>
      </c>
      <c r="C269" s="6" t="s">
        <v>159</v>
      </c>
      <c r="D269" s="6" t="s">
        <v>394</v>
      </c>
      <c r="E269" s="19">
        <v>45453</v>
      </c>
      <c r="F269" s="6" t="s">
        <v>415</v>
      </c>
      <c r="G269" s="6">
        <v>2</v>
      </c>
      <c r="H269" s="19">
        <v>45548</v>
      </c>
      <c r="I269" s="22" t="s">
        <v>118</v>
      </c>
      <c r="J269" s="26" t="str">
        <f>VLOOKUP(Table9[[#This Row],[Student_ID]],Students!A:I,9,2)</f>
        <v>Feb</v>
      </c>
    </row>
    <row r="270" spans="1:10" x14ac:dyDescent="0.35">
      <c r="A270" t="s">
        <v>444</v>
      </c>
      <c r="B270" s="16" t="s">
        <v>442</v>
      </c>
      <c r="C270" s="4" t="s">
        <v>162</v>
      </c>
      <c r="D270" s="4" t="s">
        <v>394</v>
      </c>
      <c r="E270" s="19">
        <v>45453</v>
      </c>
      <c r="F270" s="4" t="s">
        <v>415</v>
      </c>
      <c r="G270" s="4">
        <v>2</v>
      </c>
      <c r="H270" s="5">
        <v>45548</v>
      </c>
      <c r="I270" s="21" t="s">
        <v>118</v>
      </c>
      <c r="J270" s="26" t="str">
        <f>VLOOKUP(Table9[[#This Row],[Student_ID]],Students!A:I,9,2)</f>
        <v>Feb</v>
      </c>
    </row>
    <row r="271" spans="1:10" x14ac:dyDescent="0.35">
      <c r="A271" t="s">
        <v>444</v>
      </c>
      <c r="B271" s="17" t="s">
        <v>442</v>
      </c>
      <c r="C271" s="6" t="s">
        <v>165</v>
      </c>
      <c r="D271" s="6" t="s">
        <v>394</v>
      </c>
      <c r="E271" s="19">
        <v>45453</v>
      </c>
      <c r="F271" s="6" t="s">
        <v>415</v>
      </c>
      <c r="G271" s="6">
        <v>2</v>
      </c>
      <c r="H271" s="19">
        <v>45548</v>
      </c>
      <c r="I271" s="22" t="s">
        <v>118</v>
      </c>
      <c r="J271" s="26" t="str">
        <f>VLOOKUP(Table9[[#This Row],[Student_ID]],Students!A:I,9,2)</f>
        <v>Feb</v>
      </c>
    </row>
    <row r="272" spans="1:10" x14ac:dyDescent="0.35">
      <c r="A272" t="s">
        <v>444</v>
      </c>
      <c r="B272" s="16" t="s">
        <v>442</v>
      </c>
      <c r="C272" s="4" t="s">
        <v>167</v>
      </c>
      <c r="D272" s="4" t="s">
        <v>394</v>
      </c>
      <c r="E272" s="19">
        <v>45453</v>
      </c>
      <c r="F272" s="4" t="s">
        <v>415</v>
      </c>
      <c r="G272" s="4">
        <v>2</v>
      </c>
      <c r="H272" s="5">
        <v>45548</v>
      </c>
      <c r="I272" s="21" t="s">
        <v>118</v>
      </c>
      <c r="J272" s="26" t="str">
        <f>VLOOKUP(Table9[[#This Row],[Student_ID]],Students!A:I,9,2)</f>
        <v>Feb</v>
      </c>
    </row>
    <row r="273" spans="1:10" x14ac:dyDescent="0.35">
      <c r="A273" t="s">
        <v>444</v>
      </c>
      <c r="B273" s="17" t="s">
        <v>442</v>
      </c>
      <c r="C273" s="6" t="s">
        <v>170</v>
      </c>
      <c r="D273" s="6" t="s">
        <v>394</v>
      </c>
      <c r="E273" s="19">
        <v>45453</v>
      </c>
      <c r="F273" s="6" t="s">
        <v>415</v>
      </c>
      <c r="G273" s="6">
        <v>2</v>
      </c>
      <c r="H273" s="19">
        <v>45548</v>
      </c>
      <c r="I273" s="22" t="s">
        <v>118</v>
      </c>
      <c r="J273" s="26" t="str">
        <f>VLOOKUP(Table9[[#This Row],[Student_ID]],Students!A:I,9,2)</f>
        <v>Feb</v>
      </c>
    </row>
    <row r="274" spans="1:10" x14ac:dyDescent="0.35">
      <c r="A274" t="s">
        <v>444</v>
      </c>
      <c r="B274" s="16" t="s">
        <v>442</v>
      </c>
      <c r="C274" s="4" t="s">
        <v>330</v>
      </c>
      <c r="D274" s="4" t="s">
        <v>394</v>
      </c>
      <c r="E274" s="19">
        <v>45453</v>
      </c>
      <c r="F274" s="4" t="s">
        <v>415</v>
      </c>
      <c r="G274" s="4">
        <v>2</v>
      </c>
      <c r="H274" s="5">
        <v>45548</v>
      </c>
      <c r="I274" s="21" t="s">
        <v>118</v>
      </c>
      <c r="J274" s="26" t="str">
        <f>VLOOKUP(Table9[[#This Row],[Student_ID]],Students!A:I,9,2)</f>
        <v>Feb</v>
      </c>
    </row>
    <row r="275" spans="1:10" x14ac:dyDescent="0.35">
      <c r="A275" t="s">
        <v>444</v>
      </c>
      <c r="B275" s="17" t="s">
        <v>442</v>
      </c>
      <c r="C275" s="6" t="s">
        <v>331</v>
      </c>
      <c r="D275" s="6" t="s">
        <v>394</v>
      </c>
      <c r="E275" s="19">
        <v>45453</v>
      </c>
      <c r="F275" s="6" t="s">
        <v>415</v>
      </c>
      <c r="G275" s="6">
        <v>2</v>
      </c>
      <c r="H275" s="19">
        <v>45548</v>
      </c>
      <c r="I275" s="22" t="s">
        <v>118</v>
      </c>
      <c r="J275" s="26" t="str">
        <f>VLOOKUP(Table9[[#This Row],[Student_ID]],Students!A:I,9,2)</f>
        <v>Feb</v>
      </c>
    </row>
    <row r="276" spans="1:10" x14ac:dyDescent="0.35">
      <c r="A276" t="s">
        <v>444</v>
      </c>
      <c r="B276" s="16" t="s">
        <v>442</v>
      </c>
      <c r="C276" s="4" t="s">
        <v>332</v>
      </c>
      <c r="D276" s="4" t="s">
        <v>394</v>
      </c>
      <c r="E276" s="19">
        <v>45453</v>
      </c>
      <c r="F276" s="4" t="s">
        <v>415</v>
      </c>
      <c r="G276" s="4">
        <v>2</v>
      </c>
      <c r="H276" s="5">
        <v>45548</v>
      </c>
      <c r="I276" s="21" t="s">
        <v>118</v>
      </c>
      <c r="J276" s="26" t="str">
        <f>VLOOKUP(Table9[[#This Row],[Student_ID]],Students!A:I,9,2)</f>
        <v>Feb</v>
      </c>
    </row>
    <row r="277" spans="1:10" x14ac:dyDescent="0.35">
      <c r="A277" t="s">
        <v>444</v>
      </c>
      <c r="B277" s="17" t="s">
        <v>442</v>
      </c>
      <c r="C277" s="6" t="s">
        <v>333</v>
      </c>
      <c r="D277" s="6" t="s">
        <v>394</v>
      </c>
      <c r="E277" s="19">
        <v>45453</v>
      </c>
      <c r="F277" s="6" t="s">
        <v>415</v>
      </c>
      <c r="G277" s="6">
        <v>2</v>
      </c>
      <c r="H277" s="19">
        <v>45548</v>
      </c>
      <c r="I277" s="22" t="s">
        <v>118</v>
      </c>
      <c r="J277" s="26" t="str">
        <f>VLOOKUP(Table9[[#This Row],[Student_ID]],Students!A:I,9,2)</f>
        <v>Feb</v>
      </c>
    </row>
    <row r="278" spans="1:10" x14ac:dyDescent="0.35">
      <c r="A278" t="s">
        <v>444</v>
      </c>
      <c r="B278" s="16" t="s">
        <v>442</v>
      </c>
      <c r="C278" s="4" t="s">
        <v>334</v>
      </c>
      <c r="D278" s="4" t="s">
        <v>394</v>
      </c>
      <c r="E278" s="19">
        <v>45453</v>
      </c>
      <c r="F278" s="4" t="s">
        <v>415</v>
      </c>
      <c r="G278" s="4">
        <v>2</v>
      </c>
      <c r="H278" s="5">
        <v>45548</v>
      </c>
      <c r="I278" s="21" t="s">
        <v>118</v>
      </c>
      <c r="J278" s="26" t="str">
        <f>VLOOKUP(Table9[[#This Row],[Student_ID]],Students!A:I,9,2)</f>
        <v>Feb</v>
      </c>
    </row>
    <row r="279" spans="1:10" x14ac:dyDescent="0.35">
      <c r="A279" t="s">
        <v>444</v>
      </c>
      <c r="B279" s="17" t="s">
        <v>442</v>
      </c>
      <c r="C279" s="6" t="s">
        <v>335</v>
      </c>
      <c r="D279" s="6" t="s">
        <v>394</v>
      </c>
      <c r="E279" s="19">
        <v>45453</v>
      </c>
      <c r="F279" s="6" t="s">
        <v>415</v>
      </c>
      <c r="G279" s="6">
        <v>2</v>
      </c>
      <c r="H279" s="19">
        <v>45548</v>
      </c>
      <c r="I279" s="22" t="s">
        <v>118</v>
      </c>
      <c r="J279" s="26" t="str">
        <f>VLOOKUP(Table9[[#This Row],[Student_ID]],Students!A:I,9,2)</f>
        <v>Feb</v>
      </c>
    </row>
    <row r="280" spans="1:10" x14ac:dyDescent="0.35">
      <c r="A280" t="s">
        <v>444</v>
      </c>
      <c r="B280" s="16" t="s">
        <v>442</v>
      </c>
      <c r="C280" s="4" t="s">
        <v>336</v>
      </c>
      <c r="D280" s="4" t="s">
        <v>394</v>
      </c>
      <c r="E280" s="19">
        <v>45453</v>
      </c>
      <c r="F280" s="4" t="s">
        <v>415</v>
      </c>
      <c r="G280" s="4">
        <v>2</v>
      </c>
      <c r="H280" s="5">
        <v>45548</v>
      </c>
      <c r="I280" s="21" t="s">
        <v>118</v>
      </c>
      <c r="J280" s="26" t="str">
        <f>VLOOKUP(Table9[[#This Row],[Student_ID]],Students!A:I,9,2)</f>
        <v>Feb</v>
      </c>
    </row>
    <row r="281" spans="1:10" x14ac:dyDescent="0.35">
      <c r="A281" t="s">
        <v>444</v>
      </c>
      <c r="B281" s="17" t="s">
        <v>442</v>
      </c>
      <c r="C281" s="6" t="s">
        <v>337</v>
      </c>
      <c r="D281" s="6" t="s">
        <v>394</v>
      </c>
      <c r="E281" s="19">
        <v>45453</v>
      </c>
      <c r="F281" s="6" t="s">
        <v>415</v>
      </c>
      <c r="G281" s="6">
        <v>2</v>
      </c>
      <c r="H281" s="19">
        <v>45548</v>
      </c>
      <c r="I281" s="22" t="s">
        <v>118</v>
      </c>
      <c r="J281" s="26" t="str">
        <f>VLOOKUP(Table9[[#This Row],[Student_ID]],Students!A:I,9,2)</f>
        <v>Feb</v>
      </c>
    </row>
    <row r="282" spans="1:10" x14ac:dyDescent="0.35">
      <c r="A282" t="s">
        <v>444</v>
      </c>
      <c r="B282" s="16" t="s">
        <v>442</v>
      </c>
      <c r="C282" s="4" t="s">
        <v>338</v>
      </c>
      <c r="D282" s="4" t="s">
        <v>394</v>
      </c>
      <c r="E282" s="19">
        <v>45453</v>
      </c>
      <c r="F282" s="4" t="s">
        <v>415</v>
      </c>
      <c r="G282" s="4">
        <v>2</v>
      </c>
      <c r="H282" s="5">
        <v>45548</v>
      </c>
      <c r="I282" s="21" t="s">
        <v>118</v>
      </c>
      <c r="J282" s="26" t="str">
        <f>VLOOKUP(Table9[[#This Row],[Student_ID]],Students!A:I,9,2)</f>
        <v>Feb</v>
      </c>
    </row>
    <row r="283" spans="1:10" x14ac:dyDescent="0.35">
      <c r="A283" t="s">
        <v>444</v>
      </c>
      <c r="B283" s="17" t="s">
        <v>442</v>
      </c>
      <c r="C283" s="6" t="s">
        <v>339</v>
      </c>
      <c r="D283" s="6" t="s">
        <v>394</v>
      </c>
      <c r="E283" s="19">
        <v>45453</v>
      </c>
      <c r="F283" s="6" t="s">
        <v>415</v>
      </c>
      <c r="G283" s="6">
        <v>2</v>
      </c>
      <c r="H283" s="19">
        <v>45548</v>
      </c>
      <c r="I283" s="22" t="s">
        <v>118</v>
      </c>
      <c r="J283" s="26" t="str">
        <f>VLOOKUP(Table9[[#This Row],[Student_ID]],Students!A:I,9,2)</f>
        <v>Feb</v>
      </c>
    </row>
    <row r="284" spans="1:10" x14ac:dyDescent="0.35">
      <c r="A284" t="s">
        <v>444</v>
      </c>
      <c r="B284" s="16" t="s">
        <v>442</v>
      </c>
      <c r="C284" s="4" t="s">
        <v>340</v>
      </c>
      <c r="D284" s="4" t="s">
        <v>394</v>
      </c>
      <c r="E284" s="19">
        <v>45453</v>
      </c>
      <c r="F284" s="4" t="s">
        <v>415</v>
      </c>
      <c r="G284" s="4">
        <v>2</v>
      </c>
      <c r="H284" s="5">
        <v>45548</v>
      </c>
      <c r="I284" s="21" t="s">
        <v>118</v>
      </c>
      <c r="J284" s="26" t="str">
        <f>VLOOKUP(Table9[[#This Row],[Student_ID]],Students!A:I,9,2)</f>
        <v>Feb</v>
      </c>
    </row>
    <row r="285" spans="1:10" x14ac:dyDescent="0.35">
      <c r="A285" t="s">
        <v>444</v>
      </c>
      <c r="B285" s="17" t="s">
        <v>442</v>
      </c>
      <c r="C285" s="6" t="s">
        <v>341</v>
      </c>
      <c r="D285" s="6" t="s">
        <v>394</v>
      </c>
      <c r="E285" s="19">
        <v>45453</v>
      </c>
      <c r="F285" s="6" t="s">
        <v>415</v>
      </c>
      <c r="G285" s="6">
        <v>2</v>
      </c>
      <c r="H285" s="19">
        <v>45548</v>
      </c>
      <c r="I285" s="22" t="s">
        <v>118</v>
      </c>
      <c r="J285" s="26" t="str">
        <f>VLOOKUP(Table9[[#This Row],[Student_ID]],Students!A:I,9,2)</f>
        <v>Feb</v>
      </c>
    </row>
    <row r="286" spans="1:10" x14ac:dyDescent="0.35">
      <c r="A286" t="s">
        <v>444</v>
      </c>
      <c r="B286" s="16" t="s">
        <v>442</v>
      </c>
      <c r="C286" s="4" t="s">
        <v>342</v>
      </c>
      <c r="D286" s="4" t="s">
        <v>394</v>
      </c>
      <c r="E286" s="19">
        <v>45453</v>
      </c>
      <c r="F286" s="4" t="s">
        <v>415</v>
      </c>
      <c r="G286" s="4">
        <v>2</v>
      </c>
      <c r="H286" s="5">
        <v>45548</v>
      </c>
      <c r="I286" s="21" t="s">
        <v>118</v>
      </c>
      <c r="J286" s="26" t="str">
        <f>VLOOKUP(Table9[[#This Row],[Student_ID]],Students!A:I,9,2)</f>
        <v>Feb</v>
      </c>
    </row>
    <row r="287" spans="1:10" x14ac:dyDescent="0.35">
      <c r="A287" t="s">
        <v>444</v>
      </c>
      <c r="B287" s="17" t="s">
        <v>442</v>
      </c>
      <c r="C287" s="6" t="s">
        <v>343</v>
      </c>
      <c r="D287" s="6" t="s">
        <v>394</v>
      </c>
      <c r="E287" s="19">
        <v>45453</v>
      </c>
      <c r="F287" s="6" t="s">
        <v>415</v>
      </c>
      <c r="G287" s="6">
        <v>2</v>
      </c>
      <c r="H287" s="19">
        <v>45548</v>
      </c>
      <c r="I287" s="22" t="s">
        <v>118</v>
      </c>
      <c r="J287" s="26" t="str">
        <f>VLOOKUP(Table9[[#This Row],[Student_ID]],Students!A:I,9,2)</f>
        <v>Feb</v>
      </c>
    </row>
    <row r="288" spans="1:10" x14ac:dyDescent="0.35">
      <c r="A288" t="s">
        <v>444</v>
      </c>
      <c r="B288" s="16" t="s">
        <v>442</v>
      </c>
      <c r="C288" s="4" t="s">
        <v>344</v>
      </c>
      <c r="D288" s="4" t="s">
        <v>394</v>
      </c>
      <c r="E288" s="19">
        <v>45453</v>
      </c>
      <c r="F288" s="4" t="s">
        <v>415</v>
      </c>
      <c r="G288" s="4">
        <v>2</v>
      </c>
      <c r="H288" s="5">
        <v>45548</v>
      </c>
      <c r="I288" s="21" t="s">
        <v>118</v>
      </c>
      <c r="J288" s="26" t="str">
        <f>VLOOKUP(Table9[[#This Row],[Student_ID]],Students!A:I,9,2)</f>
        <v>Feb</v>
      </c>
    </row>
    <row r="289" spans="1:10" x14ac:dyDescent="0.35">
      <c r="A289" t="s">
        <v>444</v>
      </c>
      <c r="B289" s="17" t="s">
        <v>442</v>
      </c>
      <c r="C289" s="6" t="s">
        <v>345</v>
      </c>
      <c r="D289" s="6" t="s">
        <v>394</v>
      </c>
      <c r="E289" s="19">
        <v>45453</v>
      </c>
      <c r="F289" s="6" t="s">
        <v>415</v>
      </c>
      <c r="G289" s="6">
        <v>2</v>
      </c>
      <c r="H289" s="19">
        <v>45548</v>
      </c>
      <c r="I289" s="22" t="s">
        <v>118</v>
      </c>
      <c r="J289" s="26" t="str">
        <f>VLOOKUP(Table9[[#This Row],[Student_ID]],Students!A:I,9,2)</f>
        <v>Feb</v>
      </c>
    </row>
    <row r="290" spans="1:10" x14ac:dyDescent="0.35">
      <c r="A290" t="s">
        <v>444</v>
      </c>
      <c r="B290" s="16" t="s">
        <v>442</v>
      </c>
      <c r="C290" s="4" t="s">
        <v>346</v>
      </c>
      <c r="D290" s="4" t="s">
        <v>394</v>
      </c>
      <c r="E290" s="19">
        <v>45453</v>
      </c>
      <c r="F290" s="4" t="s">
        <v>415</v>
      </c>
      <c r="G290" s="4">
        <v>2</v>
      </c>
      <c r="H290" s="5">
        <v>45548</v>
      </c>
      <c r="I290" s="21" t="s">
        <v>118</v>
      </c>
      <c r="J290" s="26" t="str">
        <f>VLOOKUP(Table9[[#This Row],[Student_ID]],Students!A:I,9,2)</f>
        <v>Feb</v>
      </c>
    </row>
    <row r="291" spans="1:10" x14ac:dyDescent="0.35">
      <c r="A291" t="s">
        <v>444</v>
      </c>
      <c r="B291" s="17" t="s">
        <v>442</v>
      </c>
      <c r="C291" s="6" t="s">
        <v>347</v>
      </c>
      <c r="D291" s="6" t="s">
        <v>394</v>
      </c>
      <c r="E291" s="19">
        <v>45453</v>
      </c>
      <c r="F291" s="6" t="s">
        <v>415</v>
      </c>
      <c r="G291" s="6">
        <v>2</v>
      </c>
      <c r="H291" s="19">
        <v>45548</v>
      </c>
      <c r="I291" s="22" t="s">
        <v>118</v>
      </c>
      <c r="J291" s="26" t="str">
        <f>VLOOKUP(Table9[[#This Row],[Student_ID]],Students!A:I,9,2)</f>
        <v>Feb</v>
      </c>
    </row>
    <row r="292" spans="1:10" x14ac:dyDescent="0.35">
      <c r="A292" t="s">
        <v>444</v>
      </c>
      <c r="B292" s="16" t="s">
        <v>442</v>
      </c>
      <c r="C292" s="4" t="s">
        <v>348</v>
      </c>
      <c r="D292" s="4" t="s">
        <v>394</v>
      </c>
      <c r="E292" s="19">
        <v>45453</v>
      </c>
      <c r="F292" s="4" t="s">
        <v>415</v>
      </c>
      <c r="G292" s="4">
        <v>2</v>
      </c>
      <c r="H292" s="5">
        <v>45548</v>
      </c>
      <c r="I292" s="21" t="s">
        <v>118</v>
      </c>
      <c r="J292" s="26" t="str">
        <f>VLOOKUP(Table9[[#This Row],[Student_ID]],Students!A:I,9,2)</f>
        <v>Feb</v>
      </c>
    </row>
    <row r="293" spans="1:10" x14ac:dyDescent="0.35">
      <c r="A293" t="s">
        <v>453</v>
      </c>
      <c r="B293" s="17" t="s">
        <v>441</v>
      </c>
      <c r="C293" s="6" t="s">
        <v>8</v>
      </c>
      <c r="D293" s="6" t="s">
        <v>395</v>
      </c>
      <c r="E293" s="19">
        <v>45355</v>
      </c>
      <c r="F293" s="6" t="s">
        <v>417</v>
      </c>
      <c r="G293" s="6">
        <v>1</v>
      </c>
      <c r="H293" s="19">
        <v>45397</v>
      </c>
      <c r="I293" s="22" t="s">
        <v>12</v>
      </c>
      <c r="J293" s="26" t="str">
        <f>VLOOKUP(Table9[[#This Row],[Student_ID]],Students!A:I,9,2)</f>
        <v>Jan</v>
      </c>
    </row>
    <row r="294" spans="1:10" x14ac:dyDescent="0.35">
      <c r="A294" t="s">
        <v>453</v>
      </c>
      <c r="B294" s="16" t="s">
        <v>441</v>
      </c>
      <c r="C294" s="4" t="s">
        <v>13</v>
      </c>
      <c r="D294" s="4" t="s">
        <v>395</v>
      </c>
      <c r="E294" s="5">
        <v>45355</v>
      </c>
      <c r="F294" s="4" t="s">
        <v>417</v>
      </c>
      <c r="G294" s="4">
        <v>1</v>
      </c>
      <c r="H294" s="5">
        <v>45397</v>
      </c>
      <c r="I294" s="21" t="s">
        <v>12</v>
      </c>
      <c r="J294" s="26" t="str">
        <f>VLOOKUP(Table9[[#This Row],[Student_ID]],Students!A:I,9,2)</f>
        <v>Jan</v>
      </c>
    </row>
    <row r="295" spans="1:10" x14ac:dyDescent="0.35">
      <c r="A295" t="s">
        <v>453</v>
      </c>
      <c r="B295" s="17" t="s">
        <v>441</v>
      </c>
      <c r="C295" s="6" t="s">
        <v>16</v>
      </c>
      <c r="D295" s="6" t="s">
        <v>395</v>
      </c>
      <c r="E295" s="19">
        <v>45355</v>
      </c>
      <c r="F295" s="6" t="s">
        <v>417</v>
      </c>
      <c r="G295" s="6">
        <v>1</v>
      </c>
      <c r="H295" s="19">
        <v>45397</v>
      </c>
      <c r="I295" s="22" t="s">
        <v>12</v>
      </c>
      <c r="J295" s="26" t="str">
        <f>VLOOKUP(Table9[[#This Row],[Student_ID]],Students!A:I,9,2)</f>
        <v>Jan</v>
      </c>
    </row>
    <row r="296" spans="1:10" x14ac:dyDescent="0.35">
      <c r="A296" t="s">
        <v>453</v>
      </c>
      <c r="B296" s="16" t="s">
        <v>441</v>
      </c>
      <c r="C296" s="4" t="s">
        <v>19</v>
      </c>
      <c r="D296" s="4" t="s">
        <v>395</v>
      </c>
      <c r="E296" s="5">
        <v>45355</v>
      </c>
      <c r="F296" s="4" t="s">
        <v>417</v>
      </c>
      <c r="G296" s="4">
        <v>1</v>
      </c>
      <c r="H296" s="5">
        <v>45397</v>
      </c>
      <c r="I296" s="21" t="s">
        <v>12</v>
      </c>
      <c r="J296" s="26" t="str">
        <f>VLOOKUP(Table9[[#This Row],[Student_ID]],Students!A:I,9,2)</f>
        <v>Jan</v>
      </c>
    </row>
    <row r="297" spans="1:10" x14ac:dyDescent="0.35">
      <c r="A297" t="s">
        <v>453</v>
      </c>
      <c r="B297" s="17" t="s">
        <v>441</v>
      </c>
      <c r="C297" s="6" t="s">
        <v>23</v>
      </c>
      <c r="D297" s="6" t="s">
        <v>395</v>
      </c>
      <c r="E297" s="19">
        <v>45355</v>
      </c>
      <c r="F297" s="6" t="s">
        <v>417</v>
      </c>
      <c r="G297" s="6">
        <v>1</v>
      </c>
      <c r="H297" s="19">
        <v>45397</v>
      </c>
      <c r="I297" s="22" t="s">
        <v>12</v>
      </c>
      <c r="J297" s="26" t="str">
        <f>VLOOKUP(Table9[[#This Row],[Student_ID]],Students!A:I,9,2)</f>
        <v>Jan</v>
      </c>
    </row>
    <row r="298" spans="1:10" x14ac:dyDescent="0.35">
      <c r="A298" t="s">
        <v>453</v>
      </c>
      <c r="B298" s="16" t="s">
        <v>441</v>
      </c>
      <c r="C298" s="4" t="s">
        <v>26</v>
      </c>
      <c r="D298" s="4" t="s">
        <v>395</v>
      </c>
      <c r="E298" s="5">
        <v>45355</v>
      </c>
      <c r="F298" s="4" t="s">
        <v>417</v>
      </c>
      <c r="G298" s="4">
        <v>1</v>
      </c>
      <c r="H298" s="5">
        <v>45397</v>
      </c>
      <c r="I298" s="21" t="s">
        <v>12</v>
      </c>
      <c r="J298" s="26" t="str">
        <f>VLOOKUP(Table9[[#This Row],[Student_ID]],Students!A:I,9,2)</f>
        <v>Jan</v>
      </c>
    </row>
    <row r="299" spans="1:10" x14ac:dyDescent="0.35">
      <c r="A299" t="s">
        <v>453</v>
      </c>
      <c r="B299" s="17" t="s">
        <v>441</v>
      </c>
      <c r="C299" s="6" t="s">
        <v>29</v>
      </c>
      <c r="D299" s="6" t="s">
        <v>395</v>
      </c>
      <c r="E299" s="19">
        <v>45355</v>
      </c>
      <c r="F299" s="6" t="s">
        <v>417</v>
      </c>
      <c r="G299" s="6">
        <v>1</v>
      </c>
      <c r="H299" s="19">
        <v>45397</v>
      </c>
      <c r="I299" s="22" t="s">
        <v>12</v>
      </c>
      <c r="J299" s="26" t="str">
        <f>VLOOKUP(Table9[[#This Row],[Student_ID]],Students!A:I,9,2)</f>
        <v>Jan</v>
      </c>
    </row>
    <row r="300" spans="1:10" x14ac:dyDescent="0.35">
      <c r="A300" t="s">
        <v>453</v>
      </c>
      <c r="B300" s="16" t="s">
        <v>441</v>
      </c>
      <c r="C300" s="4" t="s">
        <v>32</v>
      </c>
      <c r="D300" s="4" t="s">
        <v>395</v>
      </c>
      <c r="E300" s="5">
        <v>45355</v>
      </c>
      <c r="F300" s="4" t="s">
        <v>417</v>
      </c>
      <c r="G300" s="4">
        <v>1</v>
      </c>
      <c r="H300" s="5">
        <v>45397</v>
      </c>
      <c r="I300" s="21" t="s">
        <v>12</v>
      </c>
      <c r="J300" s="26" t="str">
        <f>VLOOKUP(Table9[[#This Row],[Student_ID]],Students!A:I,9,2)</f>
        <v>Jan</v>
      </c>
    </row>
    <row r="301" spans="1:10" x14ac:dyDescent="0.35">
      <c r="A301" t="s">
        <v>453</v>
      </c>
      <c r="B301" s="17" t="s">
        <v>441</v>
      </c>
      <c r="C301" s="6" t="s">
        <v>35</v>
      </c>
      <c r="D301" s="6" t="s">
        <v>395</v>
      </c>
      <c r="E301" s="19">
        <v>45355</v>
      </c>
      <c r="F301" s="6" t="s">
        <v>417</v>
      </c>
      <c r="G301" s="6">
        <v>1</v>
      </c>
      <c r="H301" s="19">
        <v>45397</v>
      </c>
      <c r="I301" s="22" t="s">
        <v>12</v>
      </c>
      <c r="J301" s="26" t="str">
        <f>VLOOKUP(Table9[[#This Row],[Student_ID]],Students!A:I,9,2)</f>
        <v>Jan</v>
      </c>
    </row>
    <row r="302" spans="1:10" x14ac:dyDescent="0.35">
      <c r="A302" t="s">
        <v>453</v>
      </c>
      <c r="B302" s="16" t="s">
        <v>441</v>
      </c>
      <c r="C302" s="4" t="s">
        <v>38</v>
      </c>
      <c r="D302" s="4" t="s">
        <v>395</v>
      </c>
      <c r="E302" s="5">
        <v>45355</v>
      </c>
      <c r="F302" s="4" t="s">
        <v>417</v>
      </c>
      <c r="G302" s="4">
        <v>1</v>
      </c>
      <c r="H302" s="5">
        <v>45397</v>
      </c>
      <c r="I302" s="21" t="s">
        <v>12</v>
      </c>
      <c r="J302" s="26" t="str">
        <f>VLOOKUP(Table9[[#This Row],[Student_ID]],Students!A:I,9,2)</f>
        <v>Jan</v>
      </c>
    </row>
    <row r="303" spans="1:10" x14ac:dyDescent="0.35">
      <c r="A303" t="s">
        <v>453</v>
      </c>
      <c r="B303" s="17" t="s">
        <v>441</v>
      </c>
      <c r="C303" s="6" t="s">
        <v>41</v>
      </c>
      <c r="D303" s="6" t="s">
        <v>395</v>
      </c>
      <c r="E303" s="19">
        <v>45355</v>
      </c>
      <c r="F303" s="6" t="s">
        <v>417</v>
      </c>
      <c r="G303" s="6">
        <v>1</v>
      </c>
      <c r="H303" s="19">
        <v>45397</v>
      </c>
      <c r="I303" s="22" t="s">
        <v>12</v>
      </c>
      <c r="J303" s="26" t="str">
        <f>VLOOKUP(Table9[[#This Row],[Student_ID]],Students!A:I,9,2)</f>
        <v>Jan</v>
      </c>
    </row>
    <row r="304" spans="1:10" x14ac:dyDescent="0.35">
      <c r="A304" t="s">
        <v>453</v>
      </c>
      <c r="B304" s="16" t="s">
        <v>441</v>
      </c>
      <c r="C304" s="4" t="s">
        <v>44</v>
      </c>
      <c r="D304" s="4" t="s">
        <v>395</v>
      </c>
      <c r="E304" s="5">
        <v>45355</v>
      </c>
      <c r="F304" s="4" t="s">
        <v>417</v>
      </c>
      <c r="G304" s="4">
        <v>1</v>
      </c>
      <c r="H304" s="5">
        <v>45397</v>
      </c>
      <c r="I304" s="21" t="s">
        <v>12</v>
      </c>
      <c r="J304" s="26" t="str">
        <f>VLOOKUP(Table9[[#This Row],[Student_ID]],Students!A:I,9,2)</f>
        <v>Jan</v>
      </c>
    </row>
    <row r="305" spans="1:10" x14ac:dyDescent="0.35">
      <c r="A305" t="s">
        <v>453</v>
      </c>
      <c r="B305" s="17" t="s">
        <v>441</v>
      </c>
      <c r="C305" s="6" t="s">
        <v>47</v>
      </c>
      <c r="D305" s="6" t="s">
        <v>395</v>
      </c>
      <c r="E305" s="19">
        <v>45355</v>
      </c>
      <c r="F305" s="6" t="s">
        <v>417</v>
      </c>
      <c r="G305" s="6">
        <v>1</v>
      </c>
      <c r="H305" s="19">
        <v>45397</v>
      </c>
      <c r="I305" s="22" t="s">
        <v>12</v>
      </c>
      <c r="J305" s="26" t="str">
        <f>VLOOKUP(Table9[[#This Row],[Student_ID]],Students!A:I,9,2)</f>
        <v>Jan</v>
      </c>
    </row>
    <row r="306" spans="1:10" x14ac:dyDescent="0.35">
      <c r="A306" t="s">
        <v>453</v>
      </c>
      <c r="B306" s="16" t="s">
        <v>441</v>
      </c>
      <c r="C306" s="4" t="s">
        <v>50</v>
      </c>
      <c r="D306" s="4" t="s">
        <v>395</v>
      </c>
      <c r="E306" s="5">
        <v>45355</v>
      </c>
      <c r="F306" s="4" t="s">
        <v>417</v>
      </c>
      <c r="G306" s="4">
        <v>1</v>
      </c>
      <c r="H306" s="5">
        <v>45397</v>
      </c>
      <c r="I306" s="21" t="s">
        <v>12</v>
      </c>
      <c r="J306" s="26" t="str">
        <f>VLOOKUP(Table9[[#This Row],[Student_ID]],Students!A:I,9,2)</f>
        <v>Jan</v>
      </c>
    </row>
    <row r="307" spans="1:10" x14ac:dyDescent="0.35">
      <c r="A307" t="s">
        <v>453</v>
      </c>
      <c r="B307" s="17" t="s">
        <v>441</v>
      </c>
      <c r="C307" s="6" t="s">
        <v>53</v>
      </c>
      <c r="D307" s="6" t="s">
        <v>395</v>
      </c>
      <c r="E307" s="19">
        <v>45355</v>
      </c>
      <c r="F307" s="6" t="s">
        <v>417</v>
      </c>
      <c r="G307" s="6">
        <v>1</v>
      </c>
      <c r="H307" s="19">
        <v>45397</v>
      </c>
      <c r="I307" s="22" t="s">
        <v>12</v>
      </c>
      <c r="J307" s="26" t="str">
        <f>VLOOKUP(Table9[[#This Row],[Student_ID]],Students!A:I,9,2)</f>
        <v>Jan</v>
      </c>
    </row>
    <row r="308" spans="1:10" x14ac:dyDescent="0.35">
      <c r="A308" t="s">
        <v>453</v>
      </c>
      <c r="B308" s="16" t="s">
        <v>441</v>
      </c>
      <c r="C308" s="4" t="s">
        <v>56</v>
      </c>
      <c r="D308" s="4" t="s">
        <v>395</v>
      </c>
      <c r="E308" s="5">
        <v>45355</v>
      </c>
      <c r="F308" s="4" t="s">
        <v>417</v>
      </c>
      <c r="G308" s="4">
        <v>1</v>
      </c>
      <c r="H308" s="5">
        <v>45397</v>
      </c>
      <c r="I308" s="21" t="s">
        <v>12</v>
      </c>
      <c r="J308" s="26" t="str">
        <f>VLOOKUP(Table9[[#This Row],[Student_ID]],Students!A:I,9,2)</f>
        <v>Jan</v>
      </c>
    </row>
    <row r="309" spans="1:10" x14ac:dyDescent="0.35">
      <c r="A309" t="s">
        <v>453</v>
      </c>
      <c r="B309" s="17" t="s">
        <v>441</v>
      </c>
      <c r="C309" s="6" t="s">
        <v>59</v>
      </c>
      <c r="D309" s="6" t="s">
        <v>395</v>
      </c>
      <c r="E309" s="19">
        <v>45355</v>
      </c>
      <c r="F309" s="6" t="s">
        <v>417</v>
      </c>
      <c r="G309" s="6">
        <v>1</v>
      </c>
      <c r="H309" s="19">
        <v>45397</v>
      </c>
      <c r="I309" s="22" t="s">
        <v>12</v>
      </c>
      <c r="J309" s="26" t="str">
        <f>VLOOKUP(Table9[[#This Row],[Student_ID]],Students!A:I,9,2)</f>
        <v>Jan</v>
      </c>
    </row>
    <row r="310" spans="1:10" x14ac:dyDescent="0.35">
      <c r="A310" t="s">
        <v>453</v>
      </c>
      <c r="B310" s="16" t="s">
        <v>441</v>
      </c>
      <c r="C310" s="4" t="s">
        <v>62</v>
      </c>
      <c r="D310" s="4" t="s">
        <v>395</v>
      </c>
      <c r="E310" s="5">
        <v>45355</v>
      </c>
      <c r="F310" s="4" t="s">
        <v>417</v>
      </c>
      <c r="G310" s="4">
        <v>1</v>
      </c>
      <c r="H310" s="5">
        <v>45397</v>
      </c>
      <c r="I310" s="21" t="s">
        <v>12</v>
      </c>
      <c r="J310" s="26" t="str">
        <f>VLOOKUP(Table9[[#This Row],[Student_ID]],Students!A:I,9,2)</f>
        <v>Jan</v>
      </c>
    </row>
    <row r="311" spans="1:10" x14ac:dyDescent="0.35">
      <c r="A311" t="s">
        <v>453</v>
      </c>
      <c r="B311" s="17" t="s">
        <v>441</v>
      </c>
      <c r="C311" s="6" t="s">
        <v>65</v>
      </c>
      <c r="D311" s="6" t="s">
        <v>395</v>
      </c>
      <c r="E311" s="19">
        <v>45355</v>
      </c>
      <c r="F311" s="6" t="s">
        <v>417</v>
      </c>
      <c r="G311" s="6">
        <v>1</v>
      </c>
      <c r="H311" s="19">
        <v>45397</v>
      </c>
      <c r="I311" s="22" t="s">
        <v>12</v>
      </c>
      <c r="J311" s="26" t="str">
        <f>VLOOKUP(Table9[[#This Row],[Student_ID]],Students!A:I,9,2)</f>
        <v>Jan</v>
      </c>
    </row>
    <row r="312" spans="1:10" x14ac:dyDescent="0.35">
      <c r="A312" t="s">
        <v>453</v>
      </c>
      <c r="B312" s="16" t="s">
        <v>441</v>
      </c>
      <c r="C312" s="4" t="s">
        <v>68</v>
      </c>
      <c r="D312" s="4" t="s">
        <v>395</v>
      </c>
      <c r="E312" s="5">
        <v>45355</v>
      </c>
      <c r="F312" s="4" t="s">
        <v>417</v>
      </c>
      <c r="G312" s="4">
        <v>1</v>
      </c>
      <c r="H312" s="5">
        <v>45397</v>
      </c>
      <c r="I312" s="21" t="s">
        <v>12</v>
      </c>
      <c r="J312" s="26" t="str">
        <f>VLOOKUP(Table9[[#This Row],[Student_ID]],Students!A:I,9,2)</f>
        <v>Jan</v>
      </c>
    </row>
    <row r="313" spans="1:10" x14ac:dyDescent="0.35">
      <c r="A313" t="s">
        <v>453</v>
      </c>
      <c r="B313" s="17" t="s">
        <v>441</v>
      </c>
      <c r="C313" s="6" t="s">
        <v>71</v>
      </c>
      <c r="D313" s="6" t="s">
        <v>395</v>
      </c>
      <c r="E313" s="19">
        <v>45355</v>
      </c>
      <c r="F313" s="6" t="s">
        <v>417</v>
      </c>
      <c r="G313" s="6">
        <v>1</v>
      </c>
      <c r="H313" s="19">
        <v>45397</v>
      </c>
      <c r="I313" s="22" t="s">
        <v>12</v>
      </c>
      <c r="J313" s="26" t="str">
        <f>VLOOKUP(Table9[[#This Row],[Student_ID]],Students!A:I,9,2)</f>
        <v>Jan</v>
      </c>
    </row>
    <row r="314" spans="1:10" x14ac:dyDescent="0.35">
      <c r="A314" t="s">
        <v>453</v>
      </c>
      <c r="B314" s="16" t="s">
        <v>441</v>
      </c>
      <c r="C314" s="4" t="s">
        <v>251</v>
      </c>
      <c r="D314" s="4" t="s">
        <v>395</v>
      </c>
      <c r="E314" s="5">
        <v>45355</v>
      </c>
      <c r="F314" s="4" t="s">
        <v>417</v>
      </c>
      <c r="G314" s="4">
        <v>1</v>
      </c>
      <c r="H314" s="5">
        <v>45397</v>
      </c>
      <c r="I314" s="21" t="s">
        <v>12</v>
      </c>
      <c r="J314" s="26" t="s">
        <v>458</v>
      </c>
    </row>
    <row r="315" spans="1:10" x14ac:dyDescent="0.35">
      <c r="A315" t="s">
        <v>453</v>
      </c>
      <c r="B315" s="17" t="s">
        <v>441</v>
      </c>
      <c r="C315" s="6" t="s">
        <v>253</v>
      </c>
      <c r="D315" s="6" t="s">
        <v>395</v>
      </c>
      <c r="E315" s="19">
        <v>45355</v>
      </c>
      <c r="F315" s="6" t="s">
        <v>417</v>
      </c>
      <c r="G315" s="6">
        <v>1</v>
      </c>
      <c r="H315" s="19">
        <v>45397</v>
      </c>
      <c r="I315" s="22" t="s">
        <v>12</v>
      </c>
      <c r="J315" s="26" t="s">
        <v>458</v>
      </c>
    </row>
    <row r="316" spans="1:10" x14ac:dyDescent="0.35">
      <c r="A316" t="s">
        <v>453</v>
      </c>
      <c r="B316" s="16" t="s">
        <v>441</v>
      </c>
      <c r="C316" s="4" t="s">
        <v>255</v>
      </c>
      <c r="D316" s="4" t="s">
        <v>395</v>
      </c>
      <c r="E316" s="5">
        <v>45355</v>
      </c>
      <c r="F316" s="4" t="s">
        <v>417</v>
      </c>
      <c r="G316" s="4">
        <v>1</v>
      </c>
      <c r="H316" s="5">
        <v>45397</v>
      </c>
      <c r="I316" s="21" t="s">
        <v>12</v>
      </c>
      <c r="J316" s="26" t="s">
        <v>458</v>
      </c>
    </row>
    <row r="317" spans="1:10" x14ac:dyDescent="0.35">
      <c r="A317" t="s">
        <v>453</v>
      </c>
      <c r="B317" s="17" t="s">
        <v>441</v>
      </c>
      <c r="C317" s="6" t="s">
        <v>257</v>
      </c>
      <c r="D317" s="6" t="s">
        <v>395</v>
      </c>
      <c r="E317" s="19">
        <v>45355</v>
      </c>
      <c r="F317" s="6" t="s">
        <v>417</v>
      </c>
      <c r="G317" s="6">
        <v>1</v>
      </c>
      <c r="H317" s="19">
        <v>45397</v>
      </c>
      <c r="I317" s="22" t="s">
        <v>12</v>
      </c>
      <c r="J317" s="26" t="s">
        <v>458</v>
      </c>
    </row>
    <row r="318" spans="1:10" x14ac:dyDescent="0.35">
      <c r="A318" t="s">
        <v>453</v>
      </c>
      <c r="B318" s="16" t="s">
        <v>441</v>
      </c>
      <c r="C318" s="4" t="s">
        <v>259</v>
      </c>
      <c r="D318" s="4" t="s">
        <v>395</v>
      </c>
      <c r="E318" s="5">
        <v>45355</v>
      </c>
      <c r="F318" s="4" t="s">
        <v>417</v>
      </c>
      <c r="G318" s="4">
        <v>1</v>
      </c>
      <c r="H318" s="5">
        <v>45397</v>
      </c>
      <c r="I318" s="21" t="s">
        <v>12</v>
      </c>
      <c r="J318" s="26" t="s">
        <v>458</v>
      </c>
    </row>
    <row r="319" spans="1:10" x14ac:dyDescent="0.35">
      <c r="A319" t="s">
        <v>453</v>
      </c>
      <c r="B319" s="17" t="s">
        <v>441</v>
      </c>
      <c r="C319" s="6" t="s">
        <v>261</v>
      </c>
      <c r="D319" s="6" t="s">
        <v>395</v>
      </c>
      <c r="E319" s="19">
        <v>45355</v>
      </c>
      <c r="F319" s="6" t="s">
        <v>417</v>
      </c>
      <c r="G319" s="6">
        <v>1</v>
      </c>
      <c r="H319" s="19">
        <v>45397</v>
      </c>
      <c r="I319" s="22" t="s">
        <v>12</v>
      </c>
      <c r="J319" s="26" t="s">
        <v>458</v>
      </c>
    </row>
    <row r="320" spans="1:10" x14ac:dyDescent="0.35">
      <c r="A320" t="s">
        <v>453</v>
      </c>
      <c r="B320" s="16" t="s">
        <v>441</v>
      </c>
      <c r="C320" s="4" t="s">
        <v>263</v>
      </c>
      <c r="D320" s="4" t="s">
        <v>395</v>
      </c>
      <c r="E320" s="5">
        <v>45355</v>
      </c>
      <c r="F320" s="4" t="s">
        <v>417</v>
      </c>
      <c r="G320" s="4">
        <v>1</v>
      </c>
      <c r="H320" s="5">
        <v>45397</v>
      </c>
      <c r="I320" s="21" t="s">
        <v>12</v>
      </c>
      <c r="J320" s="26" t="s">
        <v>458</v>
      </c>
    </row>
    <row r="321" spans="1:10" x14ac:dyDescent="0.35">
      <c r="A321" t="s">
        <v>453</v>
      </c>
      <c r="B321" s="17" t="s">
        <v>441</v>
      </c>
      <c r="C321" s="6" t="s">
        <v>265</v>
      </c>
      <c r="D321" s="6" t="s">
        <v>395</v>
      </c>
      <c r="E321" s="19">
        <v>45355</v>
      </c>
      <c r="F321" s="6" t="s">
        <v>417</v>
      </c>
      <c r="G321" s="6">
        <v>1</v>
      </c>
      <c r="H321" s="19">
        <v>45397</v>
      </c>
      <c r="I321" s="22" t="s">
        <v>12</v>
      </c>
      <c r="J321" s="26" t="s">
        <v>458</v>
      </c>
    </row>
    <row r="322" spans="1:10" x14ac:dyDescent="0.35">
      <c r="A322" t="s">
        <v>453</v>
      </c>
      <c r="B322" s="16" t="s">
        <v>441</v>
      </c>
      <c r="C322" s="4" t="s">
        <v>267</v>
      </c>
      <c r="D322" s="4" t="s">
        <v>395</v>
      </c>
      <c r="E322" s="5">
        <v>45355</v>
      </c>
      <c r="F322" s="4" t="s">
        <v>417</v>
      </c>
      <c r="G322" s="4">
        <v>1</v>
      </c>
      <c r="H322" s="5">
        <v>45397</v>
      </c>
      <c r="I322" s="21" t="s">
        <v>12</v>
      </c>
      <c r="J322" s="26" t="s">
        <v>458</v>
      </c>
    </row>
    <row r="323" spans="1:10" x14ac:dyDescent="0.35">
      <c r="A323" t="s">
        <v>453</v>
      </c>
      <c r="B323" s="17" t="s">
        <v>441</v>
      </c>
      <c r="C323" s="6" t="s">
        <v>269</v>
      </c>
      <c r="D323" s="6" t="s">
        <v>395</v>
      </c>
      <c r="E323" s="19">
        <v>45355</v>
      </c>
      <c r="F323" s="6" t="s">
        <v>417</v>
      </c>
      <c r="G323" s="6">
        <v>1</v>
      </c>
      <c r="H323" s="19">
        <v>45397</v>
      </c>
      <c r="I323" s="22" t="s">
        <v>12</v>
      </c>
      <c r="J323" s="26" t="s">
        <v>458</v>
      </c>
    </row>
    <row r="324" spans="1:10" x14ac:dyDescent="0.35">
      <c r="A324" t="s">
        <v>453</v>
      </c>
      <c r="B324" s="16" t="s">
        <v>441</v>
      </c>
      <c r="C324" s="4" t="s">
        <v>271</v>
      </c>
      <c r="D324" s="4" t="s">
        <v>395</v>
      </c>
      <c r="E324" s="5">
        <v>45355</v>
      </c>
      <c r="F324" s="4" t="s">
        <v>417</v>
      </c>
      <c r="G324" s="4">
        <v>1</v>
      </c>
      <c r="H324" s="5">
        <v>45397</v>
      </c>
      <c r="I324" s="21" t="s">
        <v>12</v>
      </c>
      <c r="J324" s="26" t="s">
        <v>458</v>
      </c>
    </row>
    <row r="325" spans="1:10" x14ac:dyDescent="0.35">
      <c r="A325" t="s">
        <v>453</v>
      </c>
      <c r="B325" s="17" t="s">
        <v>441</v>
      </c>
      <c r="C325" s="6" t="s">
        <v>273</v>
      </c>
      <c r="D325" s="6" t="s">
        <v>395</v>
      </c>
      <c r="E325" s="19">
        <v>45355</v>
      </c>
      <c r="F325" s="6" t="s">
        <v>417</v>
      </c>
      <c r="G325" s="6">
        <v>1</v>
      </c>
      <c r="H325" s="19">
        <v>45397</v>
      </c>
      <c r="I325" s="22" t="s">
        <v>12</v>
      </c>
      <c r="J325" s="26" t="s">
        <v>458</v>
      </c>
    </row>
    <row r="326" spans="1:10" x14ac:dyDescent="0.35">
      <c r="A326" t="s">
        <v>453</v>
      </c>
      <c r="B326" s="16" t="s">
        <v>441</v>
      </c>
      <c r="C326" s="4" t="s">
        <v>275</v>
      </c>
      <c r="D326" s="4" t="s">
        <v>395</v>
      </c>
      <c r="E326" s="5">
        <v>45355</v>
      </c>
      <c r="F326" s="4" t="s">
        <v>417</v>
      </c>
      <c r="G326" s="4">
        <v>1</v>
      </c>
      <c r="H326" s="5">
        <v>45397</v>
      </c>
      <c r="I326" s="21" t="s">
        <v>12</v>
      </c>
      <c r="J326" s="26" t="s">
        <v>458</v>
      </c>
    </row>
    <row r="327" spans="1:10" x14ac:dyDescent="0.35">
      <c r="A327" t="s">
        <v>453</v>
      </c>
      <c r="B327" s="17" t="s">
        <v>441</v>
      </c>
      <c r="C327" s="6" t="s">
        <v>277</v>
      </c>
      <c r="D327" s="6" t="s">
        <v>395</v>
      </c>
      <c r="E327" s="19">
        <v>45355</v>
      </c>
      <c r="F327" s="6" t="s">
        <v>417</v>
      </c>
      <c r="G327" s="6">
        <v>1</v>
      </c>
      <c r="H327" s="19">
        <v>45397</v>
      </c>
      <c r="I327" s="22" t="s">
        <v>12</v>
      </c>
      <c r="J327" s="26" t="s">
        <v>458</v>
      </c>
    </row>
    <row r="328" spans="1:10" x14ac:dyDescent="0.35">
      <c r="A328" t="s">
        <v>453</v>
      </c>
      <c r="B328" s="16" t="s">
        <v>441</v>
      </c>
      <c r="C328" s="4" t="s">
        <v>279</v>
      </c>
      <c r="D328" s="4" t="s">
        <v>395</v>
      </c>
      <c r="E328" s="5">
        <v>45355</v>
      </c>
      <c r="F328" s="4" t="s">
        <v>417</v>
      </c>
      <c r="G328" s="4">
        <v>1</v>
      </c>
      <c r="H328" s="5">
        <v>45397</v>
      </c>
      <c r="I328" s="21" t="s">
        <v>12</v>
      </c>
      <c r="J328" s="26" t="s">
        <v>458</v>
      </c>
    </row>
    <row r="329" spans="1:10" x14ac:dyDescent="0.35">
      <c r="A329" t="s">
        <v>453</v>
      </c>
      <c r="B329" s="17" t="s">
        <v>441</v>
      </c>
      <c r="C329" s="6" t="s">
        <v>281</v>
      </c>
      <c r="D329" s="6" t="s">
        <v>395</v>
      </c>
      <c r="E329" s="19">
        <v>45355</v>
      </c>
      <c r="F329" s="6" t="s">
        <v>417</v>
      </c>
      <c r="G329" s="6">
        <v>1</v>
      </c>
      <c r="H329" s="19">
        <v>45397</v>
      </c>
      <c r="I329" s="22" t="s">
        <v>12</v>
      </c>
      <c r="J329" s="26" t="s">
        <v>458</v>
      </c>
    </row>
    <row r="330" spans="1:10" x14ac:dyDescent="0.35">
      <c r="A330" t="s">
        <v>453</v>
      </c>
      <c r="B330" s="16" t="s">
        <v>441</v>
      </c>
      <c r="C330" s="4" t="s">
        <v>283</v>
      </c>
      <c r="D330" s="4" t="s">
        <v>395</v>
      </c>
      <c r="E330" s="5">
        <v>45355</v>
      </c>
      <c r="F330" s="4" t="s">
        <v>417</v>
      </c>
      <c r="G330" s="4">
        <v>1</v>
      </c>
      <c r="H330" s="5">
        <v>45397</v>
      </c>
      <c r="I330" s="21" t="s">
        <v>12</v>
      </c>
      <c r="J330" s="26" t="s">
        <v>458</v>
      </c>
    </row>
    <row r="331" spans="1:10" x14ac:dyDescent="0.35">
      <c r="A331" t="s">
        <v>453</v>
      </c>
      <c r="B331" s="17" t="s">
        <v>441</v>
      </c>
      <c r="C331" s="6" t="s">
        <v>285</v>
      </c>
      <c r="D331" s="6" t="s">
        <v>395</v>
      </c>
      <c r="E331" s="19">
        <v>45355</v>
      </c>
      <c r="F331" s="6" t="s">
        <v>417</v>
      </c>
      <c r="G331" s="6">
        <v>1</v>
      </c>
      <c r="H331" s="19">
        <v>45397</v>
      </c>
      <c r="I331" s="22" t="s">
        <v>12</v>
      </c>
      <c r="J331" s="26" t="s">
        <v>458</v>
      </c>
    </row>
    <row r="332" spans="1:10" x14ac:dyDescent="0.35">
      <c r="A332" t="s">
        <v>453</v>
      </c>
      <c r="B332" s="16" t="s">
        <v>441</v>
      </c>
      <c r="C332" s="4" t="s">
        <v>287</v>
      </c>
      <c r="D332" s="4" t="s">
        <v>395</v>
      </c>
      <c r="E332" s="5">
        <v>45355</v>
      </c>
      <c r="F332" s="4" t="s">
        <v>417</v>
      </c>
      <c r="G332" s="4">
        <v>1</v>
      </c>
      <c r="H332" s="5">
        <v>45397</v>
      </c>
      <c r="I332" s="21" t="s">
        <v>12</v>
      </c>
      <c r="J332" s="26" t="s">
        <v>458</v>
      </c>
    </row>
    <row r="333" spans="1:10" x14ac:dyDescent="0.35">
      <c r="A333" t="s">
        <v>453</v>
      </c>
      <c r="B333" s="17" t="s">
        <v>441</v>
      </c>
      <c r="C333" s="6" t="s">
        <v>289</v>
      </c>
      <c r="D333" s="6" t="s">
        <v>395</v>
      </c>
      <c r="E333" s="19">
        <v>45355</v>
      </c>
      <c r="F333" s="6" t="s">
        <v>417</v>
      </c>
      <c r="G333" s="6">
        <v>1</v>
      </c>
      <c r="H333" s="19">
        <v>45397</v>
      </c>
      <c r="I333" s="22" t="s">
        <v>12</v>
      </c>
      <c r="J333" s="26" t="s">
        <v>458</v>
      </c>
    </row>
    <row r="334" spans="1:10" x14ac:dyDescent="0.35">
      <c r="A334" t="s">
        <v>400</v>
      </c>
      <c r="B334" s="16" t="s">
        <v>440</v>
      </c>
      <c r="C334" s="4" t="s">
        <v>8</v>
      </c>
      <c r="D334" s="4" t="s">
        <v>395</v>
      </c>
      <c r="E334" s="5">
        <v>45390</v>
      </c>
      <c r="F334" s="4" t="s">
        <v>401</v>
      </c>
      <c r="G334" s="4">
        <v>2</v>
      </c>
      <c r="H334" s="5">
        <v>45414</v>
      </c>
      <c r="I334" s="21" t="s">
        <v>12</v>
      </c>
      <c r="J334" s="26" t="str">
        <f>VLOOKUP(Table9[[#This Row],[Student_ID]],Students!A:I,9,2)</f>
        <v>Jan</v>
      </c>
    </row>
    <row r="335" spans="1:10" x14ac:dyDescent="0.35">
      <c r="A335" t="s">
        <v>400</v>
      </c>
      <c r="B335" s="17" t="s">
        <v>440</v>
      </c>
      <c r="C335" s="6" t="s">
        <v>13</v>
      </c>
      <c r="D335" s="6" t="s">
        <v>395</v>
      </c>
      <c r="E335" s="19">
        <v>45390</v>
      </c>
      <c r="F335" s="6" t="s">
        <v>401</v>
      </c>
      <c r="G335" s="6">
        <v>2</v>
      </c>
      <c r="H335" s="19">
        <v>45414</v>
      </c>
      <c r="I335" s="22" t="s">
        <v>12</v>
      </c>
      <c r="J335" s="26" t="str">
        <f>VLOOKUP(Table9[[#This Row],[Student_ID]],Students!A:I,9,2)</f>
        <v>Jan</v>
      </c>
    </row>
    <row r="336" spans="1:10" x14ac:dyDescent="0.35">
      <c r="A336" t="s">
        <v>400</v>
      </c>
      <c r="B336" s="16" t="s">
        <v>440</v>
      </c>
      <c r="C336" s="4" t="s">
        <v>16</v>
      </c>
      <c r="D336" s="4" t="s">
        <v>395</v>
      </c>
      <c r="E336" s="5">
        <v>45390</v>
      </c>
      <c r="F336" s="4" t="s">
        <v>401</v>
      </c>
      <c r="G336" s="4">
        <v>2</v>
      </c>
      <c r="H336" s="5">
        <v>45414</v>
      </c>
      <c r="I336" s="21" t="s">
        <v>12</v>
      </c>
      <c r="J336" s="26" t="str">
        <f>VLOOKUP(Table9[[#This Row],[Student_ID]],Students!A:I,9,2)</f>
        <v>Jan</v>
      </c>
    </row>
    <row r="337" spans="1:10" x14ac:dyDescent="0.35">
      <c r="A337" t="s">
        <v>400</v>
      </c>
      <c r="B337" s="17" t="s">
        <v>440</v>
      </c>
      <c r="C337" s="6" t="s">
        <v>19</v>
      </c>
      <c r="D337" s="6" t="s">
        <v>395</v>
      </c>
      <c r="E337" s="19">
        <v>45390</v>
      </c>
      <c r="F337" s="6" t="s">
        <v>401</v>
      </c>
      <c r="G337" s="6">
        <v>2</v>
      </c>
      <c r="H337" s="19">
        <v>45414</v>
      </c>
      <c r="I337" s="22" t="s">
        <v>12</v>
      </c>
      <c r="J337" s="26" t="str">
        <f>VLOOKUP(Table9[[#This Row],[Student_ID]],Students!A:I,9,2)</f>
        <v>Jan</v>
      </c>
    </row>
    <row r="338" spans="1:10" x14ac:dyDescent="0.35">
      <c r="A338" t="s">
        <v>400</v>
      </c>
      <c r="B338" s="16" t="s">
        <v>440</v>
      </c>
      <c r="C338" s="4" t="s">
        <v>23</v>
      </c>
      <c r="D338" s="4" t="s">
        <v>395</v>
      </c>
      <c r="E338" s="5">
        <v>45390</v>
      </c>
      <c r="F338" s="4" t="s">
        <v>401</v>
      </c>
      <c r="G338" s="4">
        <v>2</v>
      </c>
      <c r="H338" s="5">
        <v>45414</v>
      </c>
      <c r="I338" s="21" t="s">
        <v>12</v>
      </c>
      <c r="J338" s="26" t="str">
        <f>VLOOKUP(Table9[[#This Row],[Student_ID]],Students!A:I,9,2)</f>
        <v>Jan</v>
      </c>
    </row>
    <row r="339" spans="1:10" x14ac:dyDescent="0.35">
      <c r="A339" t="s">
        <v>400</v>
      </c>
      <c r="B339" s="17" t="s">
        <v>440</v>
      </c>
      <c r="C339" s="6" t="s">
        <v>26</v>
      </c>
      <c r="D339" s="6" t="s">
        <v>395</v>
      </c>
      <c r="E339" s="19">
        <v>45390</v>
      </c>
      <c r="F339" s="6" t="s">
        <v>401</v>
      </c>
      <c r="G339" s="6">
        <v>2</v>
      </c>
      <c r="H339" s="19">
        <v>45414</v>
      </c>
      <c r="I339" s="22" t="s">
        <v>12</v>
      </c>
      <c r="J339" s="26" t="str">
        <f>VLOOKUP(Table9[[#This Row],[Student_ID]],Students!A:I,9,2)</f>
        <v>Jan</v>
      </c>
    </row>
    <row r="340" spans="1:10" x14ac:dyDescent="0.35">
      <c r="A340" t="s">
        <v>400</v>
      </c>
      <c r="B340" s="16" t="s">
        <v>440</v>
      </c>
      <c r="C340" s="4" t="s">
        <v>29</v>
      </c>
      <c r="D340" s="4" t="s">
        <v>395</v>
      </c>
      <c r="E340" s="5">
        <v>45390</v>
      </c>
      <c r="F340" s="4" t="s">
        <v>401</v>
      </c>
      <c r="G340" s="4">
        <v>2</v>
      </c>
      <c r="H340" s="5">
        <v>45414</v>
      </c>
      <c r="I340" s="21" t="s">
        <v>12</v>
      </c>
      <c r="J340" s="26" t="str">
        <f>VLOOKUP(Table9[[#This Row],[Student_ID]],Students!A:I,9,2)</f>
        <v>Jan</v>
      </c>
    </row>
    <row r="341" spans="1:10" x14ac:dyDescent="0.35">
      <c r="A341" t="s">
        <v>400</v>
      </c>
      <c r="B341" s="17" t="s">
        <v>440</v>
      </c>
      <c r="C341" s="6" t="s">
        <v>32</v>
      </c>
      <c r="D341" s="6" t="s">
        <v>395</v>
      </c>
      <c r="E341" s="19">
        <v>45390</v>
      </c>
      <c r="F341" s="6" t="s">
        <v>401</v>
      </c>
      <c r="G341" s="6">
        <v>2</v>
      </c>
      <c r="H341" s="19">
        <v>45414</v>
      </c>
      <c r="I341" s="22" t="s">
        <v>12</v>
      </c>
      <c r="J341" s="26" t="str">
        <f>VLOOKUP(Table9[[#This Row],[Student_ID]],Students!A:I,9,2)</f>
        <v>Jan</v>
      </c>
    </row>
    <row r="342" spans="1:10" x14ac:dyDescent="0.35">
      <c r="A342" t="s">
        <v>400</v>
      </c>
      <c r="B342" s="16" t="s">
        <v>440</v>
      </c>
      <c r="C342" s="4" t="s">
        <v>35</v>
      </c>
      <c r="D342" s="4" t="s">
        <v>395</v>
      </c>
      <c r="E342" s="5">
        <v>45390</v>
      </c>
      <c r="F342" s="4" t="s">
        <v>401</v>
      </c>
      <c r="G342" s="4">
        <v>2</v>
      </c>
      <c r="H342" s="5">
        <v>45414</v>
      </c>
      <c r="I342" s="21" t="s">
        <v>12</v>
      </c>
      <c r="J342" s="26" t="str">
        <f>VLOOKUP(Table9[[#This Row],[Student_ID]],Students!A:I,9,2)</f>
        <v>Jan</v>
      </c>
    </row>
    <row r="343" spans="1:10" x14ac:dyDescent="0.35">
      <c r="A343" t="s">
        <v>400</v>
      </c>
      <c r="B343" s="17" t="s">
        <v>440</v>
      </c>
      <c r="C343" s="6" t="s">
        <v>38</v>
      </c>
      <c r="D343" s="6" t="s">
        <v>395</v>
      </c>
      <c r="E343" s="19">
        <v>45390</v>
      </c>
      <c r="F343" s="6" t="s">
        <v>401</v>
      </c>
      <c r="G343" s="6">
        <v>2</v>
      </c>
      <c r="H343" s="19">
        <v>45414</v>
      </c>
      <c r="I343" s="22" t="s">
        <v>12</v>
      </c>
      <c r="J343" s="26" t="str">
        <f>VLOOKUP(Table9[[#This Row],[Student_ID]],Students!A:I,9,2)</f>
        <v>Jan</v>
      </c>
    </row>
    <row r="344" spans="1:10" x14ac:dyDescent="0.35">
      <c r="A344" t="s">
        <v>400</v>
      </c>
      <c r="B344" s="16" t="s">
        <v>440</v>
      </c>
      <c r="C344" s="4" t="s">
        <v>41</v>
      </c>
      <c r="D344" s="4" t="s">
        <v>395</v>
      </c>
      <c r="E344" s="5">
        <v>45390</v>
      </c>
      <c r="F344" s="4" t="s">
        <v>401</v>
      </c>
      <c r="G344" s="4">
        <v>2</v>
      </c>
      <c r="H344" s="5">
        <v>45414</v>
      </c>
      <c r="I344" s="21" t="s">
        <v>12</v>
      </c>
      <c r="J344" s="26" t="str">
        <f>VLOOKUP(Table9[[#This Row],[Student_ID]],Students!A:I,9,2)</f>
        <v>Jan</v>
      </c>
    </row>
    <row r="345" spans="1:10" x14ac:dyDescent="0.35">
      <c r="A345" t="s">
        <v>400</v>
      </c>
      <c r="B345" s="17" t="s">
        <v>440</v>
      </c>
      <c r="C345" s="6" t="s">
        <v>44</v>
      </c>
      <c r="D345" s="6" t="s">
        <v>395</v>
      </c>
      <c r="E345" s="19">
        <v>45390</v>
      </c>
      <c r="F345" s="6" t="s">
        <v>401</v>
      </c>
      <c r="G345" s="6">
        <v>2</v>
      </c>
      <c r="H345" s="19">
        <v>45414</v>
      </c>
      <c r="I345" s="22" t="s">
        <v>12</v>
      </c>
      <c r="J345" s="26" t="str">
        <f>VLOOKUP(Table9[[#This Row],[Student_ID]],Students!A:I,9,2)</f>
        <v>Jan</v>
      </c>
    </row>
    <row r="346" spans="1:10" x14ac:dyDescent="0.35">
      <c r="A346" t="s">
        <v>400</v>
      </c>
      <c r="B346" s="16" t="s">
        <v>440</v>
      </c>
      <c r="C346" s="4" t="s">
        <v>47</v>
      </c>
      <c r="D346" s="4" t="s">
        <v>395</v>
      </c>
      <c r="E346" s="5">
        <v>45390</v>
      </c>
      <c r="F346" s="4" t="s">
        <v>401</v>
      </c>
      <c r="G346" s="4">
        <v>2</v>
      </c>
      <c r="H346" s="5">
        <v>45414</v>
      </c>
      <c r="I346" s="21" t="s">
        <v>12</v>
      </c>
      <c r="J346" s="26" t="str">
        <f>VLOOKUP(Table9[[#This Row],[Student_ID]],Students!A:I,9,2)</f>
        <v>Jan</v>
      </c>
    </row>
    <row r="347" spans="1:10" x14ac:dyDescent="0.35">
      <c r="A347" t="s">
        <v>400</v>
      </c>
      <c r="B347" s="17" t="s">
        <v>440</v>
      </c>
      <c r="C347" s="6" t="s">
        <v>50</v>
      </c>
      <c r="D347" s="6" t="s">
        <v>395</v>
      </c>
      <c r="E347" s="19">
        <v>45390</v>
      </c>
      <c r="F347" s="6" t="s">
        <v>401</v>
      </c>
      <c r="G347" s="6">
        <v>2</v>
      </c>
      <c r="H347" s="19">
        <v>45414</v>
      </c>
      <c r="I347" s="22" t="s">
        <v>12</v>
      </c>
      <c r="J347" s="26" t="str">
        <f>VLOOKUP(Table9[[#This Row],[Student_ID]],Students!A:I,9,2)</f>
        <v>Jan</v>
      </c>
    </row>
    <row r="348" spans="1:10" x14ac:dyDescent="0.35">
      <c r="A348" t="s">
        <v>400</v>
      </c>
      <c r="B348" s="16" t="s">
        <v>440</v>
      </c>
      <c r="C348" s="4" t="s">
        <v>53</v>
      </c>
      <c r="D348" s="4" t="s">
        <v>395</v>
      </c>
      <c r="E348" s="5">
        <v>45390</v>
      </c>
      <c r="F348" s="4" t="s">
        <v>401</v>
      </c>
      <c r="G348" s="4">
        <v>2</v>
      </c>
      <c r="H348" s="5">
        <v>45414</v>
      </c>
      <c r="I348" s="21" t="s">
        <v>12</v>
      </c>
      <c r="J348" s="26" t="str">
        <f>VLOOKUP(Table9[[#This Row],[Student_ID]],Students!A:I,9,2)</f>
        <v>Jan</v>
      </c>
    </row>
    <row r="349" spans="1:10" x14ac:dyDescent="0.35">
      <c r="A349" t="s">
        <v>400</v>
      </c>
      <c r="B349" s="17" t="s">
        <v>440</v>
      </c>
      <c r="C349" s="6" t="s">
        <v>56</v>
      </c>
      <c r="D349" s="6" t="s">
        <v>395</v>
      </c>
      <c r="E349" s="19">
        <v>45390</v>
      </c>
      <c r="F349" s="6" t="s">
        <v>401</v>
      </c>
      <c r="G349" s="6">
        <v>2</v>
      </c>
      <c r="H349" s="19">
        <v>45414</v>
      </c>
      <c r="I349" s="22" t="s">
        <v>12</v>
      </c>
      <c r="J349" s="26" t="str">
        <f>VLOOKUP(Table9[[#This Row],[Student_ID]],Students!A:I,9,2)</f>
        <v>Jan</v>
      </c>
    </row>
    <row r="350" spans="1:10" x14ac:dyDescent="0.35">
      <c r="A350" t="s">
        <v>400</v>
      </c>
      <c r="B350" s="16" t="s">
        <v>440</v>
      </c>
      <c r="C350" s="4" t="s">
        <v>59</v>
      </c>
      <c r="D350" s="4" t="s">
        <v>395</v>
      </c>
      <c r="E350" s="5">
        <v>45390</v>
      </c>
      <c r="F350" s="4" t="s">
        <v>401</v>
      </c>
      <c r="G350" s="4">
        <v>2</v>
      </c>
      <c r="H350" s="5">
        <v>45414</v>
      </c>
      <c r="I350" s="21" t="s">
        <v>12</v>
      </c>
      <c r="J350" s="26" t="str">
        <f>VLOOKUP(Table9[[#This Row],[Student_ID]],Students!A:I,9,2)</f>
        <v>Jan</v>
      </c>
    </row>
    <row r="351" spans="1:10" x14ac:dyDescent="0.35">
      <c r="A351" t="s">
        <v>400</v>
      </c>
      <c r="B351" s="17" t="s">
        <v>440</v>
      </c>
      <c r="C351" s="6" t="s">
        <v>62</v>
      </c>
      <c r="D351" s="6" t="s">
        <v>395</v>
      </c>
      <c r="E351" s="19">
        <v>45390</v>
      </c>
      <c r="F351" s="6" t="s">
        <v>401</v>
      </c>
      <c r="G351" s="6">
        <v>2</v>
      </c>
      <c r="H351" s="19">
        <v>45414</v>
      </c>
      <c r="I351" s="22" t="s">
        <v>12</v>
      </c>
      <c r="J351" s="26" t="str">
        <f>VLOOKUP(Table9[[#This Row],[Student_ID]],Students!A:I,9,2)</f>
        <v>Jan</v>
      </c>
    </row>
    <row r="352" spans="1:10" x14ac:dyDescent="0.35">
      <c r="A352" t="s">
        <v>400</v>
      </c>
      <c r="B352" s="16" t="s">
        <v>440</v>
      </c>
      <c r="C352" s="4" t="s">
        <v>65</v>
      </c>
      <c r="D352" s="4" t="s">
        <v>395</v>
      </c>
      <c r="E352" s="5">
        <v>45390</v>
      </c>
      <c r="F352" s="4" t="s">
        <v>401</v>
      </c>
      <c r="G352" s="4">
        <v>2</v>
      </c>
      <c r="H352" s="5">
        <v>45414</v>
      </c>
      <c r="I352" s="21" t="s">
        <v>12</v>
      </c>
      <c r="J352" s="26" t="str">
        <f>VLOOKUP(Table9[[#This Row],[Student_ID]],Students!A:I,9,2)</f>
        <v>Jan</v>
      </c>
    </row>
    <row r="353" spans="1:10" x14ac:dyDescent="0.35">
      <c r="A353" t="s">
        <v>400</v>
      </c>
      <c r="B353" s="17" t="s">
        <v>440</v>
      </c>
      <c r="C353" s="6" t="s">
        <v>68</v>
      </c>
      <c r="D353" s="6" t="s">
        <v>395</v>
      </c>
      <c r="E353" s="19">
        <v>45390</v>
      </c>
      <c r="F353" s="6" t="s">
        <v>401</v>
      </c>
      <c r="G353" s="6">
        <v>2</v>
      </c>
      <c r="H353" s="19">
        <v>45414</v>
      </c>
      <c r="I353" s="22" t="s">
        <v>12</v>
      </c>
      <c r="J353" s="26" t="str">
        <f>VLOOKUP(Table9[[#This Row],[Student_ID]],Students!A:I,9,2)</f>
        <v>Jan</v>
      </c>
    </row>
    <row r="354" spans="1:10" x14ac:dyDescent="0.35">
      <c r="A354" t="s">
        <v>400</v>
      </c>
      <c r="B354" s="16" t="s">
        <v>440</v>
      </c>
      <c r="C354" s="4" t="s">
        <v>71</v>
      </c>
      <c r="D354" s="4" t="s">
        <v>395</v>
      </c>
      <c r="E354" s="5">
        <v>45390</v>
      </c>
      <c r="F354" s="4" t="s">
        <v>401</v>
      </c>
      <c r="G354" s="4">
        <v>2</v>
      </c>
      <c r="H354" s="5">
        <v>45414</v>
      </c>
      <c r="I354" s="21" t="s">
        <v>12</v>
      </c>
      <c r="J354" s="26" t="str">
        <f>VLOOKUP(Table9[[#This Row],[Student_ID]],Students!A:I,9,2)</f>
        <v>Jan</v>
      </c>
    </row>
    <row r="355" spans="1:10" x14ac:dyDescent="0.35">
      <c r="A355" t="s">
        <v>400</v>
      </c>
      <c r="B355" s="17" t="s">
        <v>440</v>
      </c>
      <c r="C355" s="6" t="s">
        <v>251</v>
      </c>
      <c r="D355" s="6" t="s">
        <v>395</v>
      </c>
      <c r="E355" s="19">
        <v>45390</v>
      </c>
      <c r="F355" s="6" t="s">
        <v>401</v>
      </c>
      <c r="G355" s="6">
        <v>2</v>
      </c>
      <c r="H355" s="19">
        <v>45414</v>
      </c>
      <c r="I355" s="22" t="s">
        <v>12</v>
      </c>
      <c r="J355" s="26" t="s">
        <v>458</v>
      </c>
    </row>
    <row r="356" spans="1:10" x14ac:dyDescent="0.35">
      <c r="A356" t="s">
        <v>400</v>
      </c>
      <c r="B356" s="16" t="s">
        <v>440</v>
      </c>
      <c r="C356" s="4" t="s">
        <v>253</v>
      </c>
      <c r="D356" s="4" t="s">
        <v>395</v>
      </c>
      <c r="E356" s="5">
        <v>45390</v>
      </c>
      <c r="F356" s="4" t="s">
        <v>401</v>
      </c>
      <c r="G356" s="4">
        <v>2</v>
      </c>
      <c r="H356" s="5">
        <v>45414</v>
      </c>
      <c r="I356" s="21" t="s">
        <v>12</v>
      </c>
      <c r="J356" s="26" t="s">
        <v>458</v>
      </c>
    </row>
    <row r="357" spans="1:10" x14ac:dyDescent="0.35">
      <c r="A357" t="s">
        <v>400</v>
      </c>
      <c r="B357" s="17" t="s">
        <v>440</v>
      </c>
      <c r="C357" s="6" t="s">
        <v>255</v>
      </c>
      <c r="D357" s="6" t="s">
        <v>395</v>
      </c>
      <c r="E357" s="19">
        <v>45390</v>
      </c>
      <c r="F357" s="6" t="s">
        <v>401</v>
      </c>
      <c r="G357" s="6">
        <v>2</v>
      </c>
      <c r="H357" s="19">
        <v>45414</v>
      </c>
      <c r="I357" s="22" t="s">
        <v>12</v>
      </c>
      <c r="J357" s="26" t="s">
        <v>458</v>
      </c>
    </row>
    <row r="358" spans="1:10" x14ac:dyDescent="0.35">
      <c r="A358" t="s">
        <v>400</v>
      </c>
      <c r="B358" s="16" t="s">
        <v>440</v>
      </c>
      <c r="C358" s="4" t="s">
        <v>257</v>
      </c>
      <c r="D358" s="4" t="s">
        <v>395</v>
      </c>
      <c r="E358" s="5">
        <v>45390</v>
      </c>
      <c r="F358" s="4" t="s">
        <v>401</v>
      </c>
      <c r="G358" s="4">
        <v>2</v>
      </c>
      <c r="H358" s="5">
        <v>45414</v>
      </c>
      <c r="I358" s="21" t="s">
        <v>12</v>
      </c>
      <c r="J358" s="26" t="s">
        <v>458</v>
      </c>
    </row>
    <row r="359" spans="1:10" x14ac:dyDescent="0.35">
      <c r="A359" t="s">
        <v>400</v>
      </c>
      <c r="B359" s="17" t="s">
        <v>440</v>
      </c>
      <c r="C359" s="6" t="s">
        <v>259</v>
      </c>
      <c r="D359" s="6" t="s">
        <v>395</v>
      </c>
      <c r="E359" s="19">
        <v>45390</v>
      </c>
      <c r="F359" s="6" t="s">
        <v>401</v>
      </c>
      <c r="G359" s="6">
        <v>2</v>
      </c>
      <c r="H359" s="19">
        <v>45414</v>
      </c>
      <c r="I359" s="22" t="s">
        <v>12</v>
      </c>
      <c r="J359" s="26" t="s">
        <v>458</v>
      </c>
    </row>
    <row r="360" spans="1:10" x14ac:dyDescent="0.35">
      <c r="A360" t="s">
        <v>400</v>
      </c>
      <c r="B360" s="16" t="s">
        <v>440</v>
      </c>
      <c r="C360" s="4" t="s">
        <v>261</v>
      </c>
      <c r="D360" s="4" t="s">
        <v>395</v>
      </c>
      <c r="E360" s="5">
        <v>45390</v>
      </c>
      <c r="F360" s="4" t="s">
        <v>401</v>
      </c>
      <c r="G360" s="4">
        <v>2</v>
      </c>
      <c r="H360" s="5">
        <v>45414</v>
      </c>
      <c r="I360" s="21" t="s">
        <v>12</v>
      </c>
      <c r="J360" s="26" t="s">
        <v>458</v>
      </c>
    </row>
    <row r="361" spans="1:10" x14ac:dyDescent="0.35">
      <c r="A361" t="s">
        <v>400</v>
      </c>
      <c r="B361" s="17" t="s">
        <v>440</v>
      </c>
      <c r="C361" s="6" t="s">
        <v>263</v>
      </c>
      <c r="D361" s="6" t="s">
        <v>395</v>
      </c>
      <c r="E361" s="19">
        <v>45390</v>
      </c>
      <c r="F361" s="6" t="s">
        <v>401</v>
      </c>
      <c r="G361" s="6">
        <v>2</v>
      </c>
      <c r="H361" s="19">
        <v>45414</v>
      </c>
      <c r="I361" s="22" t="s">
        <v>12</v>
      </c>
      <c r="J361" s="26" t="s">
        <v>458</v>
      </c>
    </row>
    <row r="362" spans="1:10" x14ac:dyDescent="0.35">
      <c r="A362" t="s">
        <v>400</v>
      </c>
      <c r="B362" s="16" t="s">
        <v>440</v>
      </c>
      <c r="C362" s="4" t="s">
        <v>265</v>
      </c>
      <c r="D362" s="4" t="s">
        <v>395</v>
      </c>
      <c r="E362" s="5">
        <v>45390</v>
      </c>
      <c r="F362" s="4" t="s">
        <v>401</v>
      </c>
      <c r="G362" s="4">
        <v>2</v>
      </c>
      <c r="H362" s="5">
        <v>45414</v>
      </c>
      <c r="I362" s="21" t="s">
        <v>12</v>
      </c>
      <c r="J362" s="26" t="s">
        <v>458</v>
      </c>
    </row>
    <row r="363" spans="1:10" x14ac:dyDescent="0.35">
      <c r="A363" t="s">
        <v>400</v>
      </c>
      <c r="B363" s="17" t="s">
        <v>440</v>
      </c>
      <c r="C363" s="6" t="s">
        <v>267</v>
      </c>
      <c r="D363" s="6" t="s">
        <v>395</v>
      </c>
      <c r="E363" s="19">
        <v>45390</v>
      </c>
      <c r="F363" s="6" t="s">
        <v>401</v>
      </c>
      <c r="G363" s="6">
        <v>2</v>
      </c>
      <c r="H363" s="19">
        <v>45414</v>
      </c>
      <c r="I363" s="22" t="s">
        <v>12</v>
      </c>
      <c r="J363" s="26" t="s">
        <v>458</v>
      </c>
    </row>
    <row r="364" spans="1:10" x14ac:dyDescent="0.35">
      <c r="A364" t="s">
        <v>400</v>
      </c>
      <c r="B364" s="16" t="s">
        <v>440</v>
      </c>
      <c r="C364" s="4" t="s">
        <v>269</v>
      </c>
      <c r="D364" s="4" t="s">
        <v>395</v>
      </c>
      <c r="E364" s="5">
        <v>45390</v>
      </c>
      <c r="F364" s="4" t="s">
        <v>401</v>
      </c>
      <c r="G364" s="4">
        <v>2</v>
      </c>
      <c r="H364" s="5">
        <v>45414</v>
      </c>
      <c r="I364" s="21" t="s">
        <v>12</v>
      </c>
      <c r="J364" s="26" t="s">
        <v>458</v>
      </c>
    </row>
    <row r="365" spans="1:10" x14ac:dyDescent="0.35">
      <c r="A365" t="s">
        <v>400</v>
      </c>
      <c r="B365" s="17" t="s">
        <v>440</v>
      </c>
      <c r="C365" s="6" t="s">
        <v>271</v>
      </c>
      <c r="D365" s="6" t="s">
        <v>395</v>
      </c>
      <c r="E365" s="19">
        <v>45390</v>
      </c>
      <c r="F365" s="6" t="s">
        <v>401</v>
      </c>
      <c r="G365" s="6">
        <v>2</v>
      </c>
      <c r="H365" s="19">
        <v>45414</v>
      </c>
      <c r="I365" s="22" t="s">
        <v>12</v>
      </c>
      <c r="J365" s="26" t="s">
        <v>458</v>
      </c>
    </row>
    <row r="366" spans="1:10" x14ac:dyDescent="0.35">
      <c r="A366" t="s">
        <v>400</v>
      </c>
      <c r="B366" s="16" t="s">
        <v>440</v>
      </c>
      <c r="C366" s="4" t="s">
        <v>273</v>
      </c>
      <c r="D366" s="4" t="s">
        <v>395</v>
      </c>
      <c r="E366" s="5">
        <v>45390</v>
      </c>
      <c r="F366" s="4" t="s">
        <v>401</v>
      </c>
      <c r="G366" s="4">
        <v>2</v>
      </c>
      <c r="H366" s="5">
        <v>45414</v>
      </c>
      <c r="I366" s="21" t="s">
        <v>12</v>
      </c>
      <c r="J366" s="26" t="s">
        <v>458</v>
      </c>
    </row>
    <row r="367" spans="1:10" x14ac:dyDescent="0.35">
      <c r="A367" t="s">
        <v>400</v>
      </c>
      <c r="B367" s="17" t="s">
        <v>440</v>
      </c>
      <c r="C367" s="6" t="s">
        <v>275</v>
      </c>
      <c r="D367" s="6" t="s">
        <v>395</v>
      </c>
      <c r="E367" s="19">
        <v>45390</v>
      </c>
      <c r="F367" s="6" t="s">
        <v>401</v>
      </c>
      <c r="G367" s="6">
        <v>2</v>
      </c>
      <c r="H367" s="19">
        <v>45414</v>
      </c>
      <c r="I367" s="22" t="s">
        <v>12</v>
      </c>
      <c r="J367" s="26" t="s">
        <v>458</v>
      </c>
    </row>
    <row r="368" spans="1:10" x14ac:dyDescent="0.35">
      <c r="A368" t="s">
        <v>400</v>
      </c>
      <c r="B368" s="16" t="s">
        <v>440</v>
      </c>
      <c r="C368" s="4" t="s">
        <v>277</v>
      </c>
      <c r="D368" s="4" t="s">
        <v>395</v>
      </c>
      <c r="E368" s="5">
        <v>45390</v>
      </c>
      <c r="F368" s="4" t="s">
        <v>401</v>
      </c>
      <c r="G368" s="4">
        <v>2</v>
      </c>
      <c r="H368" s="5">
        <v>45414</v>
      </c>
      <c r="I368" s="21" t="s">
        <v>12</v>
      </c>
      <c r="J368" s="26" t="s">
        <v>458</v>
      </c>
    </row>
    <row r="369" spans="1:10" x14ac:dyDescent="0.35">
      <c r="A369" t="s">
        <v>400</v>
      </c>
      <c r="B369" s="17" t="s">
        <v>440</v>
      </c>
      <c r="C369" s="6" t="s">
        <v>279</v>
      </c>
      <c r="D369" s="6" t="s">
        <v>395</v>
      </c>
      <c r="E369" s="19">
        <v>45390</v>
      </c>
      <c r="F369" s="6" t="s">
        <v>401</v>
      </c>
      <c r="G369" s="6">
        <v>2</v>
      </c>
      <c r="H369" s="19">
        <v>45414</v>
      </c>
      <c r="I369" s="22" t="s">
        <v>12</v>
      </c>
      <c r="J369" s="26" t="s">
        <v>458</v>
      </c>
    </row>
    <row r="370" spans="1:10" x14ac:dyDescent="0.35">
      <c r="A370" t="s">
        <v>400</v>
      </c>
      <c r="B370" s="16" t="s">
        <v>440</v>
      </c>
      <c r="C370" s="4" t="s">
        <v>281</v>
      </c>
      <c r="D370" s="4" t="s">
        <v>395</v>
      </c>
      <c r="E370" s="5">
        <v>45390</v>
      </c>
      <c r="F370" s="4" t="s">
        <v>401</v>
      </c>
      <c r="G370" s="4">
        <v>2</v>
      </c>
      <c r="H370" s="5">
        <v>45414</v>
      </c>
      <c r="I370" s="21" t="s">
        <v>12</v>
      </c>
      <c r="J370" s="26" t="s">
        <v>458</v>
      </c>
    </row>
    <row r="371" spans="1:10" x14ac:dyDescent="0.35">
      <c r="A371" t="s">
        <v>400</v>
      </c>
      <c r="B371" s="17" t="s">
        <v>440</v>
      </c>
      <c r="C371" s="6" t="s">
        <v>283</v>
      </c>
      <c r="D371" s="6" t="s">
        <v>395</v>
      </c>
      <c r="E371" s="19">
        <v>45390</v>
      </c>
      <c r="F371" s="6" t="s">
        <v>401</v>
      </c>
      <c r="G371" s="6">
        <v>2</v>
      </c>
      <c r="H371" s="19">
        <v>45414</v>
      </c>
      <c r="I371" s="22" t="s">
        <v>12</v>
      </c>
      <c r="J371" s="26" t="s">
        <v>458</v>
      </c>
    </row>
    <row r="372" spans="1:10" x14ac:dyDescent="0.35">
      <c r="A372" t="s">
        <v>400</v>
      </c>
      <c r="B372" s="16" t="s">
        <v>440</v>
      </c>
      <c r="C372" s="4" t="s">
        <v>285</v>
      </c>
      <c r="D372" s="4" t="s">
        <v>395</v>
      </c>
      <c r="E372" s="5">
        <v>45390</v>
      </c>
      <c r="F372" s="4" t="s">
        <v>401</v>
      </c>
      <c r="G372" s="4">
        <v>2</v>
      </c>
      <c r="H372" s="5">
        <v>45414</v>
      </c>
      <c r="I372" s="21" t="s">
        <v>12</v>
      </c>
      <c r="J372" s="26" t="s">
        <v>458</v>
      </c>
    </row>
    <row r="373" spans="1:10" x14ac:dyDescent="0.35">
      <c r="A373" t="s">
        <v>400</v>
      </c>
      <c r="B373" s="17" t="s">
        <v>440</v>
      </c>
      <c r="C373" s="6" t="s">
        <v>287</v>
      </c>
      <c r="D373" s="6" t="s">
        <v>395</v>
      </c>
      <c r="E373" s="19">
        <v>45390</v>
      </c>
      <c r="F373" s="6" t="s">
        <v>401</v>
      </c>
      <c r="G373" s="6">
        <v>2</v>
      </c>
      <c r="H373" s="19">
        <v>45414</v>
      </c>
      <c r="I373" s="22" t="s">
        <v>12</v>
      </c>
      <c r="J373" s="26" t="s">
        <v>458</v>
      </c>
    </row>
    <row r="374" spans="1:10" x14ac:dyDescent="0.35">
      <c r="A374" t="s">
        <v>400</v>
      </c>
      <c r="B374" s="16" t="s">
        <v>440</v>
      </c>
      <c r="C374" s="4" t="s">
        <v>289</v>
      </c>
      <c r="D374" s="4" t="s">
        <v>395</v>
      </c>
      <c r="E374" s="5">
        <v>45390</v>
      </c>
      <c r="F374" s="4" t="s">
        <v>401</v>
      </c>
      <c r="G374" s="4">
        <v>2</v>
      </c>
      <c r="H374" s="5">
        <v>45414</v>
      </c>
      <c r="I374" s="21" t="s">
        <v>12</v>
      </c>
      <c r="J374" s="26" t="s">
        <v>458</v>
      </c>
    </row>
    <row r="375" spans="1:10" x14ac:dyDescent="0.35">
      <c r="A375" t="s">
        <v>420</v>
      </c>
      <c r="B375" s="17" t="s">
        <v>439</v>
      </c>
      <c r="C375" s="6" t="s">
        <v>8</v>
      </c>
      <c r="D375" s="6" t="s">
        <v>395</v>
      </c>
      <c r="E375" s="19">
        <v>45404</v>
      </c>
      <c r="F375" s="6" t="s">
        <v>393</v>
      </c>
      <c r="G375" s="6">
        <v>1</v>
      </c>
      <c r="H375" s="19">
        <v>45436</v>
      </c>
      <c r="I375" s="22" t="s">
        <v>12</v>
      </c>
      <c r="J375" s="26" t="str">
        <f>VLOOKUP(Table9[[#This Row],[Student_ID]],Students!A:I,9,2)</f>
        <v>Jan</v>
      </c>
    </row>
    <row r="376" spans="1:10" x14ac:dyDescent="0.35">
      <c r="A376" t="s">
        <v>420</v>
      </c>
      <c r="B376" s="16" t="s">
        <v>439</v>
      </c>
      <c r="C376" s="4" t="s">
        <v>13</v>
      </c>
      <c r="D376" s="4" t="s">
        <v>395</v>
      </c>
      <c r="E376" s="5">
        <v>45404</v>
      </c>
      <c r="F376" s="4" t="s">
        <v>393</v>
      </c>
      <c r="G376" s="4">
        <v>1</v>
      </c>
      <c r="H376" s="5">
        <v>45436</v>
      </c>
      <c r="I376" s="21" t="s">
        <v>12</v>
      </c>
      <c r="J376" s="26" t="str">
        <f>VLOOKUP(Table9[[#This Row],[Student_ID]],Students!A:I,9,2)</f>
        <v>Jan</v>
      </c>
    </row>
    <row r="377" spans="1:10" x14ac:dyDescent="0.35">
      <c r="A377" t="s">
        <v>420</v>
      </c>
      <c r="B377" s="17" t="s">
        <v>439</v>
      </c>
      <c r="C377" s="6" t="s">
        <v>16</v>
      </c>
      <c r="D377" s="6" t="s">
        <v>395</v>
      </c>
      <c r="E377" s="19">
        <v>45404</v>
      </c>
      <c r="F377" s="6" t="s">
        <v>393</v>
      </c>
      <c r="G377" s="6">
        <v>1</v>
      </c>
      <c r="H377" s="19">
        <v>45436</v>
      </c>
      <c r="I377" s="22" t="s">
        <v>12</v>
      </c>
      <c r="J377" s="26" t="str">
        <f>VLOOKUP(Table9[[#This Row],[Student_ID]],Students!A:I,9,2)</f>
        <v>Jan</v>
      </c>
    </row>
    <row r="378" spans="1:10" x14ac:dyDescent="0.35">
      <c r="A378" t="s">
        <v>420</v>
      </c>
      <c r="B378" s="16" t="s">
        <v>439</v>
      </c>
      <c r="C378" s="4" t="s">
        <v>19</v>
      </c>
      <c r="D378" s="4" t="s">
        <v>395</v>
      </c>
      <c r="E378" s="5">
        <v>45404</v>
      </c>
      <c r="F378" s="4" t="s">
        <v>393</v>
      </c>
      <c r="G378" s="4">
        <v>1</v>
      </c>
      <c r="H378" s="5">
        <v>45436</v>
      </c>
      <c r="I378" s="21" t="s">
        <v>12</v>
      </c>
      <c r="J378" s="26" t="str">
        <f>VLOOKUP(Table9[[#This Row],[Student_ID]],Students!A:I,9,2)</f>
        <v>Jan</v>
      </c>
    </row>
    <row r="379" spans="1:10" x14ac:dyDescent="0.35">
      <c r="A379" t="s">
        <v>420</v>
      </c>
      <c r="B379" s="17" t="s">
        <v>439</v>
      </c>
      <c r="C379" s="6" t="s">
        <v>23</v>
      </c>
      <c r="D379" s="6" t="s">
        <v>395</v>
      </c>
      <c r="E379" s="19">
        <v>45404</v>
      </c>
      <c r="F379" s="6" t="s">
        <v>393</v>
      </c>
      <c r="G379" s="6">
        <v>1</v>
      </c>
      <c r="H379" s="19">
        <v>45436</v>
      </c>
      <c r="I379" s="22" t="s">
        <v>12</v>
      </c>
      <c r="J379" s="26" t="str">
        <f>VLOOKUP(Table9[[#This Row],[Student_ID]],Students!A:I,9,2)</f>
        <v>Jan</v>
      </c>
    </row>
    <row r="380" spans="1:10" x14ac:dyDescent="0.35">
      <c r="A380" t="s">
        <v>420</v>
      </c>
      <c r="B380" s="16" t="s">
        <v>439</v>
      </c>
      <c r="C380" s="4" t="s">
        <v>26</v>
      </c>
      <c r="D380" s="4" t="s">
        <v>395</v>
      </c>
      <c r="E380" s="5">
        <v>45404</v>
      </c>
      <c r="F380" s="4" t="s">
        <v>393</v>
      </c>
      <c r="G380" s="4">
        <v>1</v>
      </c>
      <c r="H380" s="5">
        <v>45436</v>
      </c>
      <c r="I380" s="21" t="s">
        <v>12</v>
      </c>
      <c r="J380" s="26" t="str">
        <f>VLOOKUP(Table9[[#This Row],[Student_ID]],Students!A:I,9,2)</f>
        <v>Jan</v>
      </c>
    </row>
    <row r="381" spans="1:10" x14ac:dyDescent="0.35">
      <c r="A381" t="s">
        <v>420</v>
      </c>
      <c r="B381" s="17" t="s">
        <v>439</v>
      </c>
      <c r="C381" s="6" t="s">
        <v>29</v>
      </c>
      <c r="D381" s="6" t="s">
        <v>395</v>
      </c>
      <c r="E381" s="19">
        <v>45404</v>
      </c>
      <c r="F381" s="6" t="s">
        <v>393</v>
      </c>
      <c r="G381" s="6">
        <v>1</v>
      </c>
      <c r="H381" s="19">
        <v>45436</v>
      </c>
      <c r="I381" s="22" t="s">
        <v>12</v>
      </c>
      <c r="J381" s="26" t="str">
        <f>VLOOKUP(Table9[[#This Row],[Student_ID]],Students!A:I,9,2)</f>
        <v>Jan</v>
      </c>
    </row>
    <row r="382" spans="1:10" x14ac:dyDescent="0.35">
      <c r="A382" t="s">
        <v>420</v>
      </c>
      <c r="B382" s="16" t="s">
        <v>439</v>
      </c>
      <c r="C382" s="4" t="s">
        <v>32</v>
      </c>
      <c r="D382" s="4" t="s">
        <v>395</v>
      </c>
      <c r="E382" s="5">
        <v>45404</v>
      </c>
      <c r="F382" s="4" t="s">
        <v>393</v>
      </c>
      <c r="G382" s="4">
        <v>1</v>
      </c>
      <c r="H382" s="5">
        <v>45436</v>
      </c>
      <c r="I382" s="21" t="s">
        <v>12</v>
      </c>
      <c r="J382" s="26" t="str">
        <f>VLOOKUP(Table9[[#This Row],[Student_ID]],Students!A:I,9,2)</f>
        <v>Jan</v>
      </c>
    </row>
    <row r="383" spans="1:10" x14ac:dyDescent="0.35">
      <c r="A383" t="s">
        <v>420</v>
      </c>
      <c r="B383" s="17" t="s">
        <v>439</v>
      </c>
      <c r="C383" s="6" t="s">
        <v>35</v>
      </c>
      <c r="D383" s="6" t="s">
        <v>395</v>
      </c>
      <c r="E383" s="19">
        <v>45404</v>
      </c>
      <c r="F383" s="6" t="s">
        <v>393</v>
      </c>
      <c r="G383" s="6">
        <v>1</v>
      </c>
      <c r="H383" s="19">
        <v>45436</v>
      </c>
      <c r="I383" s="22" t="s">
        <v>12</v>
      </c>
      <c r="J383" s="26" t="str">
        <f>VLOOKUP(Table9[[#This Row],[Student_ID]],Students!A:I,9,2)</f>
        <v>Jan</v>
      </c>
    </row>
    <row r="384" spans="1:10" x14ac:dyDescent="0.35">
      <c r="A384" t="s">
        <v>420</v>
      </c>
      <c r="B384" s="16" t="s">
        <v>439</v>
      </c>
      <c r="C384" s="4" t="s">
        <v>38</v>
      </c>
      <c r="D384" s="4" t="s">
        <v>395</v>
      </c>
      <c r="E384" s="5">
        <v>45404</v>
      </c>
      <c r="F384" s="4" t="s">
        <v>393</v>
      </c>
      <c r="G384" s="4">
        <v>1</v>
      </c>
      <c r="H384" s="5">
        <v>45436</v>
      </c>
      <c r="I384" s="21" t="s">
        <v>12</v>
      </c>
      <c r="J384" s="26" t="str">
        <f>VLOOKUP(Table9[[#This Row],[Student_ID]],Students!A:I,9,2)</f>
        <v>Jan</v>
      </c>
    </row>
    <row r="385" spans="1:10" x14ac:dyDescent="0.35">
      <c r="A385" t="s">
        <v>420</v>
      </c>
      <c r="B385" s="17" t="s">
        <v>439</v>
      </c>
      <c r="C385" s="6" t="s">
        <v>41</v>
      </c>
      <c r="D385" s="6" t="s">
        <v>395</v>
      </c>
      <c r="E385" s="19">
        <v>45404</v>
      </c>
      <c r="F385" s="6" t="s">
        <v>393</v>
      </c>
      <c r="G385" s="6">
        <v>1</v>
      </c>
      <c r="H385" s="19">
        <v>45436</v>
      </c>
      <c r="I385" s="22" t="s">
        <v>12</v>
      </c>
      <c r="J385" s="26" t="str">
        <f>VLOOKUP(Table9[[#This Row],[Student_ID]],Students!A:I,9,2)</f>
        <v>Jan</v>
      </c>
    </row>
    <row r="386" spans="1:10" x14ac:dyDescent="0.35">
      <c r="A386" t="s">
        <v>420</v>
      </c>
      <c r="B386" s="16" t="s">
        <v>439</v>
      </c>
      <c r="C386" s="4" t="s">
        <v>44</v>
      </c>
      <c r="D386" s="4" t="s">
        <v>395</v>
      </c>
      <c r="E386" s="5">
        <v>45404</v>
      </c>
      <c r="F386" s="4" t="s">
        <v>393</v>
      </c>
      <c r="G386" s="4">
        <v>1</v>
      </c>
      <c r="H386" s="5">
        <v>45436</v>
      </c>
      <c r="I386" s="21" t="s">
        <v>12</v>
      </c>
      <c r="J386" s="26" t="str">
        <f>VLOOKUP(Table9[[#This Row],[Student_ID]],Students!A:I,9,2)</f>
        <v>Jan</v>
      </c>
    </row>
    <row r="387" spans="1:10" x14ac:dyDescent="0.35">
      <c r="A387" t="s">
        <v>420</v>
      </c>
      <c r="B387" s="17" t="s">
        <v>439</v>
      </c>
      <c r="C387" s="6" t="s">
        <v>47</v>
      </c>
      <c r="D387" s="6" t="s">
        <v>395</v>
      </c>
      <c r="E387" s="19">
        <v>45404</v>
      </c>
      <c r="F387" s="6" t="s">
        <v>393</v>
      </c>
      <c r="G387" s="6">
        <v>1</v>
      </c>
      <c r="H387" s="19">
        <v>45436</v>
      </c>
      <c r="I387" s="22" t="s">
        <v>12</v>
      </c>
      <c r="J387" s="26" t="str">
        <f>VLOOKUP(Table9[[#This Row],[Student_ID]],Students!A:I,9,2)</f>
        <v>Jan</v>
      </c>
    </row>
    <row r="388" spans="1:10" x14ac:dyDescent="0.35">
      <c r="A388" t="s">
        <v>420</v>
      </c>
      <c r="B388" s="16" t="s">
        <v>439</v>
      </c>
      <c r="C388" s="4" t="s">
        <v>50</v>
      </c>
      <c r="D388" s="4" t="s">
        <v>395</v>
      </c>
      <c r="E388" s="5">
        <v>45404</v>
      </c>
      <c r="F388" s="4" t="s">
        <v>393</v>
      </c>
      <c r="G388" s="4">
        <v>1</v>
      </c>
      <c r="H388" s="5">
        <v>45436</v>
      </c>
      <c r="I388" s="21" t="s">
        <v>12</v>
      </c>
      <c r="J388" s="26" t="str">
        <f>VLOOKUP(Table9[[#This Row],[Student_ID]],Students!A:I,9,2)</f>
        <v>Jan</v>
      </c>
    </row>
    <row r="389" spans="1:10" x14ac:dyDescent="0.35">
      <c r="A389" t="s">
        <v>420</v>
      </c>
      <c r="B389" s="17" t="s">
        <v>439</v>
      </c>
      <c r="C389" s="6" t="s">
        <v>53</v>
      </c>
      <c r="D389" s="6" t="s">
        <v>395</v>
      </c>
      <c r="E389" s="19">
        <v>45404</v>
      </c>
      <c r="F389" s="6" t="s">
        <v>393</v>
      </c>
      <c r="G389" s="6">
        <v>1</v>
      </c>
      <c r="H389" s="19">
        <v>45436</v>
      </c>
      <c r="I389" s="22" t="s">
        <v>12</v>
      </c>
      <c r="J389" s="26" t="str">
        <f>VLOOKUP(Table9[[#This Row],[Student_ID]],Students!A:I,9,2)</f>
        <v>Jan</v>
      </c>
    </row>
    <row r="390" spans="1:10" x14ac:dyDescent="0.35">
      <c r="A390" t="s">
        <v>420</v>
      </c>
      <c r="B390" s="16" t="s">
        <v>439</v>
      </c>
      <c r="C390" s="4" t="s">
        <v>56</v>
      </c>
      <c r="D390" s="4" t="s">
        <v>395</v>
      </c>
      <c r="E390" s="5">
        <v>45404</v>
      </c>
      <c r="F390" s="4" t="s">
        <v>393</v>
      </c>
      <c r="G390" s="4">
        <v>1</v>
      </c>
      <c r="H390" s="5">
        <v>45436</v>
      </c>
      <c r="I390" s="21" t="s">
        <v>12</v>
      </c>
      <c r="J390" s="26" t="str">
        <f>VLOOKUP(Table9[[#This Row],[Student_ID]],Students!A:I,9,2)</f>
        <v>Jan</v>
      </c>
    </row>
    <row r="391" spans="1:10" x14ac:dyDescent="0.35">
      <c r="A391" t="s">
        <v>420</v>
      </c>
      <c r="B391" s="17" t="s">
        <v>439</v>
      </c>
      <c r="C391" s="6" t="s">
        <v>59</v>
      </c>
      <c r="D391" s="6" t="s">
        <v>395</v>
      </c>
      <c r="E391" s="19">
        <v>45404</v>
      </c>
      <c r="F391" s="6" t="s">
        <v>393</v>
      </c>
      <c r="G391" s="6">
        <v>1</v>
      </c>
      <c r="H391" s="19">
        <v>45436</v>
      </c>
      <c r="I391" s="22" t="s">
        <v>12</v>
      </c>
      <c r="J391" s="26" t="str">
        <f>VLOOKUP(Table9[[#This Row],[Student_ID]],Students!A:I,9,2)</f>
        <v>Jan</v>
      </c>
    </row>
    <row r="392" spans="1:10" x14ac:dyDescent="0.35">
      <c r="A392" t="s">
        <v>420</v>
      </c>
      <c r="B392" s="16" t="s">
        <v>439</v>
      </c>
      <c r="C392" s="4" t="s">
        <v>62</v>
      </c>
      <c r="D392" s="4" t="s">
        <v>395</v>
      </c>
      <c r="E392" s="5">
        <v>45404</v>
      </c>
      <c r="F392" s="4" t="s">
        <v>393</v>
      </c>
      <c r="G392" s="4">
        <v>1</v>
      </c>
      <c r="H392" s="5">
        <v>45436</v>
      </c>
      <c r="I392" s="21" t="s">
        <v>12</v>
      </c>
      <c r="J392" s="26" t="str">
        <f>VLOOKUP(Table9[[#This Row],[Student_ID]],Students!A:I,9,2)</f>
        <v>Jan</v>
      </c>
    </row>
    <row r="393" spans="1:10" x14ac:dyDescent="0.35">
      <c r="A393" t="s">
        <v>420</v>
      </c>
      <c r="B393" s="17" t="s">
        <v>439</v>
      </c>
      <c r="C393" s="6" t="s">
        <v>65</v>
      </c>
      <c r="D393" s="6" t="s">
        <v>395</v>
      </c>
      <c r="E393" s="19">
        <v>45404</v>
      </c>
      <c r="F393" s="6" t="s">
        <v>393</v>
      </c>
      <c r="G393" s="6">
        <v>1</v>
      </c>
      <c r="H393" s="19">
        <v>45436</v>
      </c>
      <c r="I393" s="22" t="s">
        <v>12</v>
      </c>
      <c r="J393" s="26" t="str">
        <f>VLOOKUP(Table9[[#This Row],[Student_ID]],Students!A:I,9,2)</f>
        <v>Jan</v>
      </c>
    </row>
    <row r="394" spans="1:10" x14ac:dyDescent="0.35">
      <c r="A394" t="s">
        <v>420</v>
      </c>
      <c r="B394" s="16" t="s">
        <v>439</v>
      </c>
      <c r="C394" s="4" t="s">
        <v>68</v>
      </c>
      <c r="D394" s="4" t="s">
        <v>395</v>
      </c>
      <c r="E394" s="5">
        <v>45404</v>
      </c>
      <c r="F394" s="4" t="s">
        <v>393</v>
      </c>
      <c r="G394" s="4">
        <v>1</v>
      </c>
      <c r="H394" s="5">
        <v>45436</v>
      </c>
      <c r="I394" s="21" t="s">
        <v>12</v>
      </c>
      <c r="J394" s="26" t="str">
        <f>VLOOKUP(Table9[[#This Row],[Student_ID]],Students!A:I,9,2)</f>
        <v>Jan</v>
      </c>
    </row>
    <row r="395" spans="1:10" x14ac:dyDescent="0.35">
      <c r="A395" t="s">
        <v>420</v>
      </c>
      <c r="B395" s="17" t="s">
        <v>439</v>
      </c>
      <c r="C395" s="6" t="s">
        <v>71</v>
      </c>
      <c r="D395" s="6" t="s">
        <v>395</v>
      </c>
      <c r="E395" s="19">
        <v>45404</v>
      </c>
      <c r="F395" s="6" t="s">
        <v>393</v>
      </c>
      <c r="G395" s="6">
        <v>1</v>
      </c>
      <c r="H395" s="19">
        <v>45436</v>
      </c>
      <c r="I395" s="22" t="s">
        <v>12</v>
      </c>
      <c r="J395" s="26" t="str">
        <f>VLOOKUP(Table9[[#This Row],[Student_ID]],Students!A:I,9,2)</f>
        <v>Jan</v>
      </c>
    </row>
    <row r="396" spans="1:10" x14ac:dyDescent="0.35">
      <c r="A396" t="s">
        <v>420</v>
      </c>
      <c r="B396" s="16" t="s">
        <v>439</v>
      </c>
      <c r="C396" s="4" t="s">
        <v>251</v>
      </c>
      <c r="D396" s="4" t="s">
        <v>395</v>
      </c>
      <c r="E396" s="5">
        <v>45404</v>
      </c>
      <c r="F396" s="4" t="s">
        <v>393</v>
      </c>
      <c r="G396" s="4">
        <v>1</v>
      </c>
      <c r="H396" s="5">
        <v>45436</v>
      </c>
      <c r="I396" s="21" t="s">
        <v>12</v>
      </c>
      <c r="J396" s="26" t="s">
        <v>458</v>
      </c>
    </row>
    <row r="397" spans="1:10" x14ac:dyDescent="0.35">
      <c r="A397" t="s">
        <v>420</v>
      </c>
      <c r="B397" s="17" t="s">
        <v>439</v>
      </c>
      <c r="C397" s="6" t="s">
        <v>253</v>
      </c>
      <c r="D397" s="6" t="s">
        <v>395</v>
      </c>
      <c r="E397" s="19">
        <v>45404</v>
      </c>
      <c r="F397" s="6" t="s">
        <v>393</v>
      </c>
      <c r="G397" s="6">
        <v>1</v>
      </c>
      <c r="H397" s="19">
        <v>45436</v>
      </c>
      <c r="I397" s="22" t="s">
        <v>12</v>
      </c>
      <c r="J397" s="26" t="s">
        <v>458</v>
      </c>
    </row>
    <row r="398" spans="1:10" x14ac:dyDescent="0.35">
      <c r="A398" t="s">
        <v>420</v>
      </c>
      <c r="B398" s="16" t="s">
        <v>439</v>
      </c>
      <c r="C398" s="4" t="s">
        <v>255</v>
      </c>
      <c r="D398" s="4" t="s">
        <v>395</v>
      </c>
      <c r="E398" s="5">
        <v>45404</v>
      </c>
      <c r="F398" s="4" t="s">
        <v>393</v>
      </c>
      <c r="G398" s="4">
        <v>1</v>
      </c>
      <c r="H398" s="5">
        <v>45436</v>
      </c>
      <c r="I398" s="21" t="s">
        <v>12</v>
      </c>
      <c r="J398" s="26" t="s">
        <v>458</v>
      </c>
    </row>
    <row r="399" spans="1:10" x14ac:dyDescent="0.35">
      <c r="A399" t="s">
        <v>420</v>
      </c>
      <c r="B399" s="17" t="s">
        <v>439</v>
      </c>
      <c r="C399" s="6" t="s">
        <v>257</v>
      </c>
      <c r="D399" s="6" t="s">
        <v>395</v>
      </c>
      <c r="E399" s="19">
        <v>45404</v>
      </c>
      <c r="F399" s="6" t="s">
        <v>393</v>
      </c>
      <c r="G399" s="6">
        <v>1</v>
      </c>
      <c r="H399" s="19">
        <v>45436</v>
      </c>
      <c r="I399" s="22" t="s">
        <v>12</v>
      </c>
      <c r="J399" s="26" t="s">
        <v>458</v>
      </c>
    </row>
    <row r="400" spans="1:10" x14ac:dyDescent="0.35">
      <c r="A400" t="s">
        <v>420</v>
      </c>
      <c r="B400" s="16" t="s">
        <v>439</v>
      </c>
      <c r="C400" s="4" t="s">
        <v>259</v>
      </c>
      <c r="D400" s="4" t="s">
        <v>395</v>
      </c>
      <c r="E400" s="5">
        <v>45404</v>
      </c>
      <c r="F400" s="4" t="s">
        <v>393</v>
      </c>
      <c r="G400" s="4">
        <v>1</v>
      </c>
      <c r="H400" s="5">
        <v>45436</v>
      </c>
      <c r="I400" s="21" t="s">
        <v>12</v>
      </c>
      <c r="J400" s="26" t="s">
        <v>458</v>
      </c>
    </row>
    <row r="401" spans="1:10" x14ac:dyDescent="0.35">
      <c r="A401" t="s">
        <v>420</v>
      </c>
      <c r="B401" s="17" t="s">
        <v>439</v>
      </c>
      <c r="C401" s="6" t="s">
        <v>261</v>
      </c>
      <c r="D401" s="6" t="s">
        <v>395</v>
      </c>
      <c r="E401" s="19">
        <v>45404</v>
      </c>
      <c r="F401" s="6" t="s">
        <v>393</v>
      </c>
      <c r="G401" s="6">
        <v>1</v>
      </c>
      <c r="H401" s="19">
        <v>45436</v>
      </c>
      <c r="I401" s="22" t="s">
        <v>12</v>
      </c>
      <c r="J401" s="26" t="s">
        <v>458</v>
      </c>
    </row>
    <row r="402" spans="1:10" x14ac:dyDescent="0.35">
      <c r="A402" t="s">
        <v>420</v>
      </c>
      <c r="B402" s="16" t="s">
        <v>439</v>
      </c>
      <c r="C402" s="4" t="s">
        <v>263</v>
      </c>
      <c r="D402" s="4" t="s">
        <v>395</v>
      </c>
      <c r="E402" s="5">
        <v>45404</v>
      </c>
      <c r="F402" s="4" t="s">
        <v>393</v>
      </c>
      <c r="G402" s="4">
        <v>1</v>
      </c>
      <c r="H402" s="5">
        <v>45436</v>
      </c>
      <c r="I402" s="21" t="s">
        <v>12</v>
      </c>
      <c r="J402" s="26" t="s">
        <v>458</v>
      </c>
    </row>
    <row r="403" spans="1:10" x14ac:dyDescent="0.35">
      <c r="A403" t="s">
        <v>420</v>
      </c>
      <c r="B403" s="17" t="s">
        <v>439</v>
      </c>
      <c r="C403" s="6" t="s">
        <v>265</v>
      </c>
      <c r="D403" s="6" t="s">
        <v>395</v>
      </c>
      <c r="E403" s="19">
        <v>45404</v>
      </c>
      <c r="F403" s="6" t="s">
        <v>393</v>
      </c>
      <c r="G403" s="6">
        <v>1</v>
      </c>
      <c r="H403" s="19">
        <v>45436</v>
      </c>
      <c r="I403" s="22" t="s">
        <v>12</v>
      </c>
      <c r="J403" s="26" t="s">
        <v>458</v>
      </c>
    </row>
    <row r="404" spans="1:10" x14ac:dyDescent="0.35">
      <c r="A404" t="s">
        <v>420</v>
      </c>
      <c r="B404" s="16" t="s">
        <v>439</v>
      </c>
      <c r="C404" s="4" t="s">
        <v>267</v>
      </c>
      <c r="D404" s="4" t="s">
        <v>395</v>
      </c>
      <c r="E404" s="5">
        <v>45404</v>
      </c>
      <c r="F404" s="4" t="s">
        <v>393</v>
      </c>
      <c r="G404" s="4">
        <v>1</v>
      </c>
      <c r="H404" s="5">
        <v>45436</v>
      </c>
      <c r="I404" s="21" t="s">
        <v>12</v>
      </c>
      <c r="J404" s="26" t="s">
        <v>458</v>
      </c>
    </row>
    <row r="405" spans="1:10" x14ac:dyDescent="0.35">
      <c r="A405" t="s">
        <v>420</v>
      </c>
      <c r="B405" s="17" t="s">
        <v>439</v>
      </c>
      <c r="C405" s="6" t="s">
        <v>269</v>
      </c>
      <c r="D405" s="6" t="s">
        <v>395</v>
      </c>
      <c r="E405" s="19">
        <v>45404</v>
      </c>
      <c r="F405" s="6" t="s">
        <v>393</v>
      </c>
      <c r="G405" s="6">
        <v>1</v>
      </c>
      <c r="H405" s="19">
        <v>45436</v>
      </c>
      <c r="I405" s="22" t="s">
        <v>12</v>
      </c>
      <c r="J405" s="26" t="s">
        <v>458</v>
      </c>
    </row>
    <row r="406" spans="1:10" x14ac:dyDescent="0.35">
      <c r="A406" t="s">
        <v>420</v>
      </c>
      <c r="B406" s="16" t="s">
        <v>439</v>
      </c>
      <c r="C406" s="4" t="s">
        <v>271</v>
      </c>
      <c r="D406" s="4" t="s">
        <v>395</v>
      </c>
      <c r="E406" s="5">
        <v>45404</v>
      </c>
      <c r="F406" s="4" t="s">
        <v>393</v>
      </c>
      <c r="G406" s="4">
        <v>1</v>
      </c>
      <c r="H406" s="5">
        <v>45436</v>
      </c>
      <c r="I406" s="21" t="s">
        <v>12</v>
      </c>
      <c r="J406" s="26" t="s">
        <v>458</v>
      </c>
    </row>
    <row r="407" spans="1:10" x14ac:dyDescent="0.35">
      <c r="A407" t="s">
        <v>420</v>
      </c>
      <c r="B407" s="17" t="s">
        <v>439</v>
      </c>
      <c r="C407" s="6" t="s">
        <v>273</v>
      </c>
      <c r="D407" s="6" t="s">
        <v>395</v>
      </c>
      <c r="E407" s="19">
        <v>45404</v>
      </c>
      <c r="F407" s="6" t="s">
        <v>393</v>
      </c>
      <c r="G407" s="6">
        <v>1</v>
      </c>
      <c r="H407" s="19">
        <v>45436</v>
      </c>
      <c r="I407" s="22" t="s">
        <v>12</v>
      </c>
      <c r="J407" s="26" t="s">
        <v>458</v>
      </c>
    </row>
    <row r="408" spans="1:10" x14ac:dyDescent="0.35">
      <c r="A408" t="s">
        <v>420</v>
      </c>
      <c r="B408" s="16" t="s">
        <v>439</v>
      </c>
      <c r="C408" s="4" t="s">
        <v>275</v>
      </c>
      <c r="D408" s="4" t="s">
        <v>395</v>
      </c>
      <c r="E408" s="5">
        <v>45404</v>
      </c>
      <c r="F408" s="4" t="s">
        <v>393</v>
      </c>
      <c r="G408" s="4">
        <v>1</v>
      </c>
      <c r="H408" s="5">
        <v>45436</v>
      </c>
      <c r="I408" s="21" t="s">
        <v>12</v>
      </c>
      <c r="J408" s="26" t="s">
        <v>458</v>
      </c>
    </row>
    <row r="409" spans="1:10" x14ac:dyDescent="0.35">
      <c r="A409" t="s">
        <v>420</v>
      </c>
      <c r="B409" s="17" t="s">
        <v>439</v>
      </c>
      <c r="C409" s="6" t="s">
        <v>277</v>
      </c>
      <c r="D409" s="6" t="s">
        <v>395</v>
      </c>
      <c r="E409" s="19">
        <v>45404</v>
      </c>
      <c r="F409" s="6" t="s">
        <v>393</v>
      </c>
      <c r="G409" s="6">
        <v>1</v>
      </c>
      <c r="H409" s="19">
        <v>45436</v>
      </c>
      <c r="I409" s="22" t="s">
        <v>12</v>
      </c>
      <c r="J409" s="26" t="s">
        <v>458</v>
      </c>
    </row>
    <row r="410" spans="1:10" x14ac:dyDescent="0.35">
      <c r="A410" t="s">
        <v>420</v>
      </c>
      <c r="B410" s="16" t="s">
        <v>439</v>
      </c>
      <c r="C410" s="4" t="s">
        <v>279</v>
      </c>
      <c r="D410" s="4" t="s">
        <v>395</v>
      </c>
      <c r="E410" s="5">
        <v>45404</v>
      </c>
      <c r="F410" s="4" t="s">
        <v>393</v>
      </c>
      <c r="G410" s="4">
        <v>1</v>
      </c>
      <c r="H410" s="5">
        <v>45436</v>
      </c>
      <c r="I410" s="21" t="s">
        <v>12</v>
      </c>
      <c r="J410" s="26" t="s">
        <v>458</v>
      </c>
    </row>
    <row r="411" spans="1:10" x14ac:dyDescent="0.35">
      <c r="A411" t="s">
        <v>420</v>
      </c>
      <c r="B411" s="17" t="s">
        <v>439</v>
      </c>
      <c r="C411" s="6" t="s">
        <v>281</v>
      </c>
      <c r="D411" s="6" t="s">
        <v>395</v>
      </c>
      <c r="E411" s="19">
        <v>45404</v>
      </c>
      <c r="F411" s="6" t="s">
        <v>393</v>
      </c>
      <c r="G411" s="6">
        <v>1</v>
      </c>
      <c r="H411" s="19">
        <v>45436</v>
      </c>
      <c r="I411" s="22" t="s">
        <v>12</v>
      </c>
      <c r="J411" s="26" t="s">
        <v>458</v>
      </c>
    </row>
    <row r="412" spans="1:10" x14ac:dyDescent="0.35">
      <c r="A412" t="s">
        <v>420</v>
      </c>
      <c r="B412" s="16" t="s">
        <v>439</v>
      </c>
      <c r="C412" s="4" t="s">
        <v>283</v>
      </c>
      <c r="D412" s="4" t="s">
        <v>395</v>
      </c>
      <c r="E412" s="5">
        <v>45404</v>
      </c>
      <c r="F412" s="4" t="s">
        <v>393</v>
      </c>
      <c r="G412" s="4">
        <v>1</v>
      </c>
      <c r="H412" s="5">
        <v>45436</v>
      </c>
      <c r="I412" s="21" t="s">
        <v>12</v>
      </c>
      <c r="J412" s="26" t="s">
        <v>458</v>
      </c>
    </row>
    <row r="413" spans="1:10" x14ac:dyDescent="0.35">
      <c r="A413" t="s">
        <v>420</v>
      </c>
      <c r="B413" s="17" t="s">
        <v>439</v>
      </c>
      <c r="C413" s="6" t="s">
        <v>285</v>
      </c>
      <c r="D413" s="6" t="s">
        <v>395</v>
      </c>
      <c r="E413" s="19">
        <v>45404</v>
      </c>
      <c r="F413" s="6" t="s">
        <v>393</v>
      </c>
      <c r="G413" s="6">
        <v>1</v>
      </c>
      <c r="H413" s="19">
        <v>45436</v>
      </c>
      <c r="I413" s="22" t="s">
        <v>12</v>
      </c>
      <c r="J413" s="26" t="s">
        <v>458</v>
      </c>
    </row>
    <row r="414" spans="1:10" x14ac:dyDescent="0.35">
      <c r="A414" t="s">
        <v>420</v>
      </c>
      <c r="B414" s="16" t="s">
        <v>439</v>
      </c>
      <c r="C414" s="4" t="s">
        <v>287</v>
      </c>
      <c r="D414" s="4" t="s">
        <v>395</v>
      </c>
      <c r="E414" s="5">
        <v>45404</v>
      </c>
      <c r="F414" s="4" t="s">
        <v>393</v>
      </c>
      <c r="G414" s="4">
        <v>1</v>
      </c>
      <c r="H414" s="5">
        <v>45436</v>
      </c>
      <c r="I414" s="21" t="s">
        <v>12</v>
      </c>
      <c r="J414" s="26" t="s">
        <v>458</v>
      </c>
    </row>
    <row r="415" spans="1:10" x14ac:dyDescent="0.35">
      <c r="A415" t="s">
        <v>420</v>
      </c>
      <c r="B415" s="17" t="s">
        <v>439</v>
      </c>
      <c r="C415" s="6" t="s">
        <v>289</v>
      </c>
      <c r="D415" s="6" t="s">
        <v>395</v>
      </c>
      <c r="E415" s="19">
        <v>45404</v>
      </c>
      <c r="F415" s="6" t="s">
        <v>393</v>
      </c>
      <c r="G415" s="6">
        <v>1</v>
      </c>
      <c r="H415" s="19">
        <v>45436</v>
      </c>
      <c r="I415" s="22" t="s">
        <v>12</v>
      </c>
      <c r="J415" s="26" t="s">
        <v>458</v>
      </c>
    </row>
    <row r="416" spans="1:10" x14ac:dyDescent="0.35">
      <c r="A416" t="s">
        <v>427</v>
      </c>
      <c r="B416" s="16" t="s">
        <v>438</v>
      </c>
      <c r="C416" s="4" t="s">
        <v>74</v>
      </c>
      <c r="D416" s="4" t="s">
        <v>402</v>
      </c>
      <c r="E416" s="5">
        <v>45355</v>
      </c>
      <c r="F416" s="4" t="s">
        <v>419</v>
      </c>
      <c r="G416" s="4">
        <v>2</v>
      </c>
      <c r="H416" s="5">
        <v>45455</v>
      </c>
      <c r="I416" s="21" t="s">
        <v>77</v>
      </c>
      <c r="J416" s="26" t="str">
        <f>VLOOKUP(Table9[[#This Row],[Student_ID]],Students!A:I,9,2)</f>
        <v>Jan</v>
      </c>
    </row>
    <row r="417" spans="1:10" x14ac:dyDescent="0.35">
      <c r="A417" t="s">
        <v>427</v>
      </c>
      <c r="B417" s="17" t="s">
        <v>438</v>
      </c>
      <c r="C417" s="6" t="s">
        <v>78</v>
      </c>
      <c r="D417" s="6" t="s">
        <v>402</v>
      </c>
      <c r="E417" s="19">
        <v>45355</v>
      </c>
      <c r="F417" s="6" t="s">
        <v>419</v>
      </c>
      <c r="G417" s="6">
        <v>2</v>
      </c>
      <c r="H417" s="19">
        <v>45455</v>
      </c>
      <c r="I417" s="22" t="s">
        <v>77</v>
      </c>
      <c r="J417" s="26" t="str">
        <f>VLOOKUP(Table9[[#This Row],[Student_ID]],Students!A:I,9,2)</f>
        <v>Jan</v>
      </c>
    </row>
    <row r="418" spans="1:10" x14ac:dyDescent="0.35">
      <c r="A418" t="s">
        <v>427</v>
      </c>
      <c r="B418" s="16" t="s">
        <v>438</v>
      </c>
      <c r="C418" s="4" t="s">
        <v>81</v>
      </c>
      <c r="D418" s="4" t="s">
        <v>402</v>
      </c>
      <c r="E418" s="5">
        <v>45355</v>
      </c>
      <c r="F418" s="4" t="s">
        <v>419</v>
      </c>
      <c r="G418" s="4">
        <v>2</v>
      </c>
      <c r="H418" s="5">
        <v>45455</v>
      </c>
      <c r="I418" s="21" t="s">
        <v>77</v>
      </c>
      <c r="J418" s="26" t="str">
        <f>VLOOKUP(Table9[[#This Row],[Student_ID]],Students!A:I,9,2)</f>
        <v>Jan</v>
      </c>
    </row>
    <row r="419" spans="1:10" x14ac:dyDescent="0.35">
      <c r="A419" t="s">
        <v>427</v>
      </c>
      <c r="B419" s="17" t="s">
        <v>438</v>
      </c>
      <c r="C419" s="6" t="s">
        <v>84</v>
      </c>
      <c r="D419" s="6" t="s">
        <v>402</v>
      </c>
      <c r="E419" s="19">
        <v>45355</v>
      </c>
      <c r="F419" s="6" t="s">
        <v>419</v>
      </c>
      <c r="G419" s="6">
        <v>2</v>
      </c>
      <c r="H419" s="19">
        <v>45455</v>
      </c>
      <c r="I419" s="22" t="s">
        <v>77</v>
      </c>
      <c r="J419" s="26" t="str">
        <f>VLOOKUP(Table9[[#This Row],[Student_ID]],Students!A:I,9,2)</f>
        <v>Jan</v>
      </c>
    </row>
    <row r="420" spans="1:10" x14ac:dyDescent="0.35">
      <c r="A420" t="s">
        <v>427</v>
      </c>
      <c r="B420" s="16" t="s">
        <v>438</v>
      </c>
      <c r="C420" s="4" t="s">
        <v>87</v>
      </c>
      <c r="D420" s="4" t="s">
        <v>402</v>
      </c>
      <c r="E420" s="5">
        <v>45355</v>
      </c>
      <c r="F420" s="4" t="s">
        <v>419</v>
      </c>
      <c r="G420" s="4">
        <v>2</v>
      </c>
      <c r="H420" s="5">
        <v>45455</v>
      </c>
      <c r="I420" s="21" t="s">
        <v>77</v>
      </c>
      <c r="J420" s="26" t="str">
        <f>VLOOKUP(Table9[[#This Row],[Student_ID]],Students!A:I,9,2)</f>
        <v>Jan</v>
      </c>
    </row>
    <row r="421" spans="1:10" x14ac:dyDescent="0.35">
      <c r="A421" t="s">
        <v>427</v>
      </c>
      <c r="B421" s="17" t="s">
        <v>438</v>
      </c>
      <c r="C421" s="6" t="s">
        <v>90</v>
      </c>
      <c r="D421" s="6" t="s">
        <v>402</v>
      </c>
      <c r="E421" s="19">
        <v>45355</v>
      </c>
      <c r="F421" s="6" t="s">
        <v>419</v>
      </c>
      <c r="G421" s="6">
        <v>2</v>
      </c>
      <c r="H421" s="19">
        <v>45455</v>
      </c>
      <c r="I421" s="22" t="s">
        <v>77</v>
      </c>
      <c r="J421" s="26" t="str">
        <f>VLOOKUP(Table9[[#This Row],[Student_ID]],Students!A:I,9,2)</f>
        <v>Jan</v>
      </c>
    </row>
    <row r="422" spans="1:10" x14ac:dyDescent="0.35">
      <c r="A422" t="s">
        <v>427</v>
      </c>
      <c r="B422" s="16" t="s">
        <v>438</v>
      </c>
      <c r="C422" s="4" t="s">
        <v>92</v>
      </c>
      <c r="D422" s="4" t="s">
        <v>402</v>
      </c>
      <c r="E422" s="5">
        <v>45355</v>
      </c>
      <c r="F422" s="4" t="s">
        <v>419</v>
      </c>
      <c r="G422" s="4">
        <v>2</v>
      </c>
      <c r="H422" s="5">
        <v>45455</v>
      </c>
      <c r="I422" s="21" t="s">
        <v>77</v>
      </c>
      <c r="J422" s="26" t="str">
        <f>VLOOKUP(Table9[[#This Row],[Student_ID]],Students!A:I,9,2)</f>
        <v>Jan</v>
      </c>
    </row>
    <row r="423" spans="1:10" x14ac:dyDescent="0.35">
      <c r="A423" t="s">
        <v>427</v>
      </c>
      <c r="B423" s="17" t="s">
        <v>438</v>
      </c>
      <c r="C423" s="6" t="s">
        <v>291</v>
      </c>
      <c r="D423" s="6" t="s">
        <v>402</v>
      </c>
      <c r="E423" s="19">
        <v>45355</v>
      </c>
      <c r="F423" s="6" t="s">
        <v>419</v>
      </c>
      <c r="G423" s="6">
        <v>2</v>
      </c>
      <c r="H423" s="19">
        <v>45455</v>
      </c>
      <c r="I423" s="22" t="s">
        <v>77</v>
      </c>
      <c r="J423" s="26" t="str">
        <f>VLOOKUP(Table9[[#This Row],[Student_ID]],Students!A:I,9,2)</f>
        <v>Feb</v>
      </c>
    </row>
    <row r="424" spans="1:10" x14ac:dyDescent="0.35">
      <c r="A424" t="s">
        <v>427</v>
      </c>
      <c r="B424" s="16" t="s">
        <v>438</v>
      </c>
      <c r="C424" s="4" t="s">
        <v>293</v>
      </c>
      <c r="D424" s="4" t="s">
        <v>402</v>
      </c>
      <c r="E424" s="5">
        <v>45355</v>
      </c>
      <c r="F424" s="4" t="s">
        <v>419</v>
      </c>
      <c r="G424" s="4">
        <v>2</v>
      </c>
      <c r="H424" s="5">
        <v>45455</v>
      </c>
      <c r="I424" s="21" t="s">
        <v>77</v>
      </c>
      <c r="J424" s="26" t="str">
        <f>VLOOKUP(Table9[[#This Row],[Student_ID]],Students!A:I,9,2)</f>
        <v>Feb</v>
      </c>
    </row>
    <row r="425" spans="1:10" x14ac:dyDescent="0.35">
      <c r="A425" t="s">
        <v>427</v>
      </c>
      <c r="B425" s="17" t="s">
        <v>438</v>
      </c>
      <c r="C425" s="6" t="s">
        <v>295</v>
      </c>
      <c r="D425" s="6" t="s">
        <v>402</v>
      </c>
      <c r="E425" s="19">
        <v>45355</v>
      </c>
      <c r="F425" s="6" t="s">
        <v>419</v>
      </c>
      <c r="G425" s="6">
        <v>2</v>
      </c>
      <c r="H425" s="19">
        <v>45455</v>
      </c>
      <c r="I425" s="22" t="s">
        <v>77</v>
      </c>
      <c r="J425" s="26" t="str">
        <f>VLOOKUP(Table9[[#This Row],[Student_ID]],Students!A:I,9,2)</f>
        <v>Feb</v>
      </c>
    </row>
    <row r="426" spans="1:10" x14ac:dyDescent="0.35">
      <c r="A426" t="s">
        <v>427</v>
      </c>
      <c r="B426" s="16" t="s">
        <v>438</v>
      </c>
      <c r="C426" s="4" t="s">
        <v>297</v>
      </c>
      <c r="D426" s="4" t="s">
        <v>402</v>
      </c>
      <c r="E426" s="5">
        <v>45355</v>
      </c>
      <c r="F426" s="4" t="s">
        <v>419</v>
      </c>
      <c r="G426" s="4">
        <v>2</v>
      </c>
      <c r="H426" s="5">
        <v>45455</v>
      </c>
      <c r="I426" s="21" t="s">
        <v>77</v>
      </c>
      <c r="J426" s="26" t="str">
        <f>VLOOKUP(Table9[[#This Row],[Student_ID]],Students!A:I,9,2)</f>
        <v>Feb</v>
      </c>
    </row>
    <row r="427" spans="1:10" x14ac:dyDescent="0.35">
      <c r="A427" t="s">
        <v>427</v>
      </c>
      <c r="B427" s="17" t="s">
        <v>438</v>
      </c>
      <c r="C427" s="6" t="s">
        <v>94</v>
      </c>
      <c r="D427" s="6" t="s">
        <v>402</v>
      </c>
      <c r="E427" s="19">
        <v>45355</v>
      </c>
      <c r="F427" s="6" t="s">
        <v>419</v>
      </c>
      <c r="G427" s="6">
        <v>2</v>
      </c>
      <c r="H427" s="19">
        <v>45455</v>
      </c>
      <c r="I427" s="22" t="s">
        <v>77</v>
      </c>
      <c r="J427" s="26" t="str">
        <f>VLOOKUP(Table9[[#This Row],[Student_ID]],Students!A:I,9,2)</f>
        <v>Jan</v>
      </c>
    </row>
    <row r="428" spans="1:10" x14ac:dyDescent="0.35">
      <c r="A428" t="s">
        <v>427</v>
      </c>
      <c r="B428" s="16" t="s">
        <v>438</v>
      </c>
      <c r="C428" s="4" t="s">
        <v>299</v>
      </c>
      <c r="D428" s="4" t="s">
        <v>402</v>
      </c>
      <c r="E428" s="5">
        <v>45355</v>
      </c>
      <c r="F428" s="4" t="s">
        <v>419</v>
      </c>
      <c r="G428" s="4">
        <v>2</v>
      </c>
      <c r="H428" s="5">
        <v>45455</v>
      </c>
      <c r="I428" s="21" t="s">
        <v>77</v>
      </c>
      <c r="J428" s="26" t="str">
        <f>VLOOKUP(Table9[[#This Row],[Student_ID]],Students!A:I,9,2)</f>
        <v>Feb</v>
      </c>
    </row>
    <row r="429" spans="1:10" x14ac:dyDescent="0.35">
      <c r="A429" t="s">
        <v>427</v>
      </c>
      <c r="B429" s="17" t="s">
        <v>438</v>
      </c>
      <c r="C429" s="6" t="s">
        <v>301</v>
      </c>
      <c r="D429" s="6" t="s">
        <v>402</v>
      </c>
      <c r="E429" s="19">
        <v>45355</v>
      </c>
      <c r="F429" s="6" t="s">
        <v>419</v>
      </c>
      <c r="G429" s="6">
        <v>2</v>
      </c>
      <c r="H429" s="19">
        <v>45455</v>
      </c>
      <c r="I429" s="22" t="s">
        <v>77</v>
      </c>
      <c r="J429" s="26" t="str">
        <f>VLOOKUP(Table9[[#This Row],[Student_ID]],Students!A:I,9,2)</f>
        <v>Feb</v>
      </c>
    </row>
    <row r="430" spans="1:10" x14ac:dyDescent="0.35">
      <c r="A430" t="s">
        <v>427</v>
      </c>
      <c r="B430" s="16" t="s">
        <v>438</v>
      </c>
      <c r="C430" s="4" t="s">
        <v>302</v>
      </c>
      <c r="D430" s="4" t="s">
        <v>402</v>
      </c>
      <c r="E430" s="5">
        <v>45355</v>
      </c>
      <c r="F430" s="4" t="s">
        <v>419</v>
      </c>
      <c r="G430" s="4">
        <v>2</v>
      </c>
      <c r="H430" s="5">
        <v>45455</v>
      </c>
      <c r="I430" s="21" t="s">
        <v>77</v>
      </c>
      <c r="J430" s="26" t="str">
        <f>VLOOKUP(Table9[[#This Row],[Student_ID]],Students!A:I,9,2)</f>
        <v>Feb</v>
      </c>
    </row>
    <row r="431" spans="1:10" x14ac:dyDescent="0.35">
      <c r="A431" t="s">
        <v>427</v>
      </c>
      <c r="B431" s="17" t="s">
        <v>438</v>
      </c>
      <c r="C431" s="6" t="s">
        <v>304</v>
      </c>
      <c r="D431" s="6" t="s">
        <v>402</v>
      </c>
      <c r="E431" s="19">
        <v>45355</v>
      </c>
      <c r="F431" s="6" t="s">
        <v>419</v>
      </c>
      <c r="G431" s="6">
        <v>2</v>
      </c>
      <c r="H431" s="19">
        <v>45455</v>
      </c>
      <c r="I431" s="22" t="s">
        <v>77</v>
      </c>
      <c r="J431" s="26" t="str">
        <f>VLOOKUP(Table9[[#This Row],[Student_ID]],Students!A:I,9,2)</f>
        <v>Feb</v>
      </c>
    </row>
    <row r="432" spans="1:10" x14ac:dyDescent="0.35">
      <c r="A432" t="s">
        <v>427</v>
      </c>
      <c r="B432" s="16" t="s">
        <v>438</v>
      </c>
      <c r="C432" s="4" t="s">
        <v>306</v>
      </c>
      <c r="D432" s="4" t="s">
        <v>402</v>
      </c>
      <c r="E432" s="5">
        <v>45355</v>
      </c>
      <c r="F432" s="4" t="s">
        <v>419</v>
      </c>
      <c r="G432" s="4">
        <v>2</v>
      </c>
      <c r="H432" s="5">
        <v>45455</v>
      </c>
      <c r="I432" s="21" t="s">
        <v>77</v>
      </c>
      <c r="J432" s="26" t="str">
        <f>VLOOKUP(Table9[[#This Row],[Student_ID]],Students!A:I,9,2)</f>
        <v>Feb</v>
      </c>
    </row>
    <row r="433" spans="1:10" x14ac:dyDescent="0.35">
      <c r="A433" t="s">
        <v>427</v>
      </c>
      <c r="B433" s="17" t="s">
        <v>438</v>
      </c>
      <c r="C433" s="6" t="s">
        <v>308</v>
      </c>
      <c r="D433" s="6" t="s">
        <v>402</v>
      </c>
      <c r="E433" s="19">
        <v>45355</v>
      </c>
      <c r="F433" s="6" t="s">
        <v>419</v>
      </c>
      <c r="G433" s="6">
        <v>2</v>
      </c>
      <c r="H433" s="19">
        <v>45455</v>
      </c>
      <c r="I433" s="22" t="s">
        <v>77</v>
      </c>
      <c r="J433" s="26" t="str">
        <f>VLOOKUP(Table9[[#This Row],[Student_ID]],Students!A:I,9,2)</f>
        <v>Feb</v>
      </c>
    </row>
    <row r="434" spans="1:10" x14ac:dyDescent="0.35">
      <c r="A434" t="s">
        <v>427</v>
      </c>
      <c r="B434" s="16" t="s">
        <v>438</v>
      </c>
      <c r="C434" s="4" t="s">
        <v>310</v>
      </c>
      <c r="D434" s="4" t="s">
        <v>402</v>
      </c>
      <c r="E434" s="5">
        <v>45355</v>
      </c>
      <c r="F434" s="4" t="s">
        <v>419</v>
      </c>
      <c r="G434" s="4">
        <v>2</v>
      </c>
      <c r="H434" s="5">
        <v>45455</v>
      </c>
      <c r="I434" s="21" t="s">
        <v>77</v>
      </c>
      <c r="J434" s="26" t="str">
        <f>VLOOKUP(Table9[[#This Row],[Student_ID]],Students!A:I,9,2)</f>
        <v>Feb</v>
      </c>
    </row>
    <row r="435" spans="1:10" x14ac:dyDescent="0.35">
      <c r="A435" t="s">
        <v>427</v>
      </c>
      <c r="B435" s="17" t="s">
        <v>438</v>
      </c>
      <c r="C435" s="6" t="s">
        <v>312</v>
      </c>
      <c r="D435" s="6" t="s">
        <v>402</v>
      </c>
      <c r="E435" s="19">
        <v>45355</v>
      </c>
      <c r="F435" s="6" t="s">
        <v>419</v>
      </c>
      <c r="G435" s="6">
        <v>2</v>
      </c>
      <c r="H435" s="19">
        <v>45455</v>
      </c>
      <c r="I435" s="22" t="s">
        <v>77</v>
      </c>
      <c r="J435" s="26" t="str">
        <f>VLOOKUP(Table9[[#This Row],[Student_ID]],Students!A:I,9,2)</f>
        <v>Feb</v>
      </c>
    </row>
    <row r="436" spans="1:10" x14ac:dyDescent="0.35">
      <c r="A436" t="s">
        <v>427</v>
      </c>
      <c r="B436" s="16" t="s">
        <v>438</v>
      </c>
      <c r="C436" s="4" t="s">
        <v>314</v>
      </c>
      <c r="D436" s="4" t="s">
        <v>402</v>
      </c>
      <c r="E436" s="5">
        <v>45355</v>
      </c>
      <c r="F436" s="4" t="s">
        <v>419</v>
      </c>
      <c r="G436" s="4">
        <v>2</v>
      </c>
      <c r="H436" s="5">
        <v>45455</v>
      </c>
      <c r="I436" s="21" t="s">
        <v>77</v>
      </c>
      <c r="J436" s="26" t="str">
        <f>VLOOKUP(Table9[[#This Row],[Student_ID]],Students!A:I,9,2)</f>
        <v>Feb</v>
      </c>
    </row>
    <row r="437" spans="1:10" x14ac:dyDescent="0.35">
      <c r="A437" t="s">
        <v>427</v>
      </c>
      <c r="B437" s="17" t="s">
        <v>438</v>
      </c>
      <c r="C437" s="6" t="s">
        <v>316</v>
      </c>
      <c r="D437" s="6" t="s">
        <v>402</v>
      </c>
      <c r="E437" s="19">
        <v>45355</v>
      </c>
      <c r="F437" s="6" t="s">
        <v>419</v>
      </c>
      <c r="G437" s="6">
        <v>2</v>
      </c>
      <c r="H437" s="19">
        <v>45455</v>
      </c>
      <c r="I437" s="22" t="s">
        <v>77</v>
      </c>
      <c r="J437" s="26" t="str">
        <f>VLOOKUP(Table9[[#This Row],[Student_ID]],Students!A:I,9,2)</f>
        <v>Feb</v>
      </c>
    </row>
    <row r="438" spans="1:10" x14ac:dyDescent="0.35">
      <c r="A438" t="s">
        <v>427</v>
      </c>
      <c r="B438" s="16" t="s">
        <v>438</v>
      </c>
      <c r="C438" s="4" t="s">
        <v>97</v>
      </c>
      <c r="D438" s="4" t="s">
        <v>402</v>
      </c>
      <c r="E438" s="5">
        <v>45355</v>
      </c>
      <c r="F438" s="4" t="s">
        <v>419</v>
      </c>
      <c r="G438" s="4">
        <v>2</v>
      </c>
      <c r="H438" s="5">
        <v>45455</v>
      </c>
      <c r="I438" s="21" t="s">
        <v>77</v>
      </c>
      <c r="J438" s="26" t="str">
        <f>VLOOKUP(Table9[[#This Row],[Student_ID]],Students!A:I,9,2)</f>
        <v>Jan</v>
      </c>
    </row>
    <row r="439" spans="1:10" x14ac:dyDescent="0.35">
      <c r="A439" t="s">
        <v>427</v>
      </c>
      <c r="B439" s="17" t="s">
        <v>438</v>
      </c>
      <c r="C439" s="6" t="s">
        <v>318</v>
      </c>
      <c r="D439" s="6" t="s">
        <v>402</v>
      </c>
      <c r="E439" s="19">
        <v>45355</v>
      </c>
      <c r="F439" s="6" t="s">
        <v>419</v>
      </c>
      <c r="G439" s="6">
        <v>2</v>
      </c>
      <c r="H439" s="19">
        <v>45455</v>
      </c>
      <c r="I439" s="22" t="s">
        <v>77</v>
      </c>
      <c r="J439" s="26" t="str">
        <f>VLOOKUP(Table9[[#This Row],[Student_ID]],Students!A:I,9,2)</f>
        <v>Feb</v>
      </c>
    </row>
    <row r="440" spans="1:10" x14ac:dyDescent="0.35">
      <c r="A440" t="s">
        <v>427</v>
      </c>
      <c r="B440" s="16" t="s">
        <v>438</v>
      </c>
      <c r="C440" s="4" t="s">
        <v>320</v>
      </c>
      <c r="D440" s="4" t="s">
        <v>402</v>
      </c>
      <c r="E440" s="5">
        <v>45355</v>
      </c>
      <c r="F440" s="4" t="s">
        <v>419</v>
      </c>
      <c r="G440" s="4">
        <v>2</v>
      </c>
      <c r="H440" s="5">
        <v>45455</v>
      </c>
      <c r="I440" s="21" t="s">
        <v>77</v>
      </c>
      <c r="J440" s="26" t="str">
        <f>VLOOKUP(Table9[[#This Row],[Student_ID]],Students!A:I,9,2)</f>
        <v>Feb</v>
      </c>
    </row>
    <row r="441" spans="1:10" x14ac:dyDescent="0.35">
      <c r="A441" t="s">
        <v>427</v>
      </c>
      <c r="B441" s="17" t="s">
        <v>438</v>
      </c>
      <c r="C441" s="6" t="s">
        <v>322</v>
      </c>
      <c r="D441" s="6" t="s">
        <v>402</v>
      </c>
      <c r="E441" s="19">
        <v>45355</v>
      </c>
      <c r="F441" s="6" t="s">
        <v>419</v>
      </c>
      <c r="G441" s="6">
        <v>2</v>
      </c>
      <c r="H441" s="19">
        <v>45455</v>
      </c>
      <c r="I441" s="22" t="s">
        <v>77</v>
      </c>
      <c r="J441" s="26" t="str">
        <f>VLOOKUP(Table9[[#This Row],[Student_ID]],Students!A:I,9,2)</f>
        <v>Feb</v>
      </c>
    </row>
    <row r="442" spans="1:10" x14ac:dyDescent="0.35">
      <c r="A442" t="s">
        <v>427</v>
      </c>
      <c r="B442" s="16" t="s">
        <v>438</v>
      </c>
      <c r="C442" s="4" t="s">
        <v>324</v>
      </c>
      <c r="D442" s="4" t="s">
        <v>402</v>
      </c>
      <c r="E442" s="5">
        <v>45355</v>
      </c>
      <c r="F442" s="4" t="s">
        <v>419</v>
      </c>
      <c r="G442" s="4">
        <v>2</v>
      </c>
      <c r="H442" s="5">
        <v>45455</v>
      </c>
      <c r="I442" s="21" t="s">
        <v>77</v>
      </c>
      <c r="J442" s="26" t="str">
        <f>VLOOKUP(Table9[[#This Row],[Student_ID]],Students!A:I,9,2)</f>
        <v>Feb</v>
      </c>
    </row>
    <row r="443" spans="1:10" x14ac:dyDescent="0.35">
      <c r="A443" t="s">
        <v>427</v>
      </c>
      <c r="B443" s="17" t="s">
        <v>438</v>
      </c>
      <c r="C443" s="6" t="s">
        <v>326</v>
      </c>
      <c r="D443" s="6" t="s">
        <v>402</v>
      </c>
      <c r="E443" s="19">
        <v>45355</v>
      </c>
      <c r="F443" s="6" t="s">
        <v>419</v>
      </c>
      <c r="G443" s="6">
        <v>2</v>
      </c>
      <c r="H443" s="19">
        <v>45455</v>
      </c>
      <c r="I443" s="22" t="s">
        <v>77</v>
      </c>
      <c r="J443" s="26" t="str">
        <f>VLOOKUP(Table9[[#This Row],[Student_ID]],Students!A:I,9,2)</f>
        <v>Feb</v>
      </c>
    </row>
    <row r="444" spans="1:10" x14ac:dyDescent="0.35">
      <c r="A444" t="s">
        <v>427</v>
      </c>
      <c r="B444" s="16" t="s">
        <v>438</v>
      </c>
      <c r="C444" s="4" t="s">
        <v>328</v>
      </c>
      <c r="D444" s="4" t="s">
        <v>402</v>
      </c>
      <c r="E444" s="5">
        <v>45355</v>
      </c>
      <c r="F444" s="4" t="s">
        <v>419</v>
      </c>
      <c r="G444" s="4">
        <v>2</v>
      </c>
      <c r="H444" s="5">
        <v>45455</v>
      </c>
      <c r="I444" s="21" t="s">
        <v>77</v>
      </c>
      <c r="J444" s="26" t="str">
        <f>VLOOKUP(Table9[[#This Row],[Student_ID]],Students!A:I,9,2)</f>
        <v>Feb</v>
      </c>
    </row>
    <row r="445" spans="1:10" x14ac:dyDescent="0.35">
      <c r="A445" t="s">
        <v>427</v>
      </c>
      <c r="B445" s="17" t="s">
        <v>438</v>
      </c>
      <c r="C445" s="6" t="s">
        <v>100</v>
      </c>
      <c r="D445" s="6" t="s">
        <v>402</v>
      </c>
      <c r="E445" s="19">
        <v>45355</v>
      </c>
      <c r="F445" s="6" t="s">
        <v>419</v>
      </c>
      <c r="G445" s="6">
        <v>2</v>
      </c>
      <c r="H445" s="19">
        <v>45455</v>
      </c>
      <c r="I445" s="22" t="s">
        <v>77</v>
      </c>
      <c r="J445" s="26" t="str">
        <f>VLOOKUP(Table9[[#This Row],[Student_ID]],Students!A:I,9,2)</f>
        <v>Jan</v>
      </c>
    </row>
    <row r="446" spans="1:10" x14ac:dyDescent="0.35">
      <c r="A446" t="s">
        <v>427</v>
      </c>
      <c r="B446" s="16" t="s">
        <v>438</v>
      </c>
      <c r="C446" s="4" t="s">
        <v>102</v>
      </c>
      <c r="D446" s="4" t="s">
        <v>402</v>
      </c>
      <c r="E446" s="5">
        <v>45355</v>
      </c>
      <c r="F446" s="4" t="s">
        <v>419</v>
      </c>
      <c r="G446" s="4">
        <v>2</v>
      </c>
      <c r="H446" s="5">
        <v>45455</v>
      </c>
      <c r="I446" s="21" t="s">
        <v>77</v>
      </c>
      <c r="J446" s="26" t="str">
        <f>VLOOKUP(Table9[[#This Row],[Student_ID]],Students!A:I,9,2)</f>
        <v>Jan</v>
      </c>
    </row>
    <row r="447" spans="1:10" x14ac:dyDescent="0.35">
      <c r="A447" t="s">
        <v>427</v>
      </c>
      <c r="B447" s="17" t="s">
        <v>438</v>
      </c>
      <c r="C447" s="6" t="s">
        <v>105</v>
      </c>
      <c r="D447" s="6" t="s">
        <v>402</v>
      </c>
      <c r="E447" s="19">
        <v>45355</v>
      </c>
      <c r="F447" s="6" t="s">
        <v>419</v>
      </c>
      <c r="G447" s="6">
        <v>2</v>
      </c>
      <c r="H447" s="19">
        <v>45455</v>
      </c>
      <c r="I447" s="22" t="s">
        <v>77</v>
      </c>
      <c r="J447" s="26" t="str">
        <f>VLOOKUP(Table9[[#This Row],[Student_ID]],Students!A:I,9,2)</f>
        <v>Jan</v>
      </c>
    </row>
    <row r="448" spans="1:10" x14ac:dyDescent="0.35">
      <c r="A448" t="s">
        <v>427</v>
      </c>
      <c r="B448" s="16" t="s">
        <v>438</v>
      </c>
      <c r="C448" s="4" t="s">
        <v>107</v>
      </c>
      <c r="D448" s="4" t="s">
        <v>402</v>
      </c>
      <c r="E448" s="5">
        <v>45355</v>
      </c>
      <c r="F448" s="4" t="s">
        <v>419</v>
      </c>
      <c r="G448" s="4">
        <v>2</v>
      </c>
      <c r="H448" s="5">
        <v>45455</v>
      </c>
      <c r="I448" s="21" t="s">
        <v>77</v>
      </c>
      <c r="J448" s="26" t="str">
        <f>VLOOKUP(Table9[[#This Row],[Student_ID]],Students!A:I,9,2)</f>
        <v>Jan</v>
      </c>
    </row>
    <row r="449" spans="1:10" x14ac:dyDescent="0.35">
      <c r="A449" t="s">
        <v>427</v>
      </c>
      <c r="B449" s="17" t="s">
        <v>438</v>
      </c>
      <c r="C449" s="6" t="s">
        <v>110</v>
      </c>
      <c r="D449" s="6" t="s">
        <v>402</v>
      </c>
      <c r="E449" s="19">
        <v>45355</v>
      </c>
      <c r="F449" s="6" t="s">
        <v>419</v>
      </c>
      <c r="G449" s="6">
        <v>2</v>
      </c>
      <c r="H449" s="19">
        <v>45455</v>
      </c>
      <c r="I449" s="22" t="s">
        <v>77</v>
      </c>
      <c r="J449" s="26" t="str">
        <f>VLOOKUP(Table9[[#This Row],[Student_ID]],Students!A:I,9,2)</f>
        <v>Jan</v>
      </c>
    </row>
    <row r="450" spans="1:10" x14ac:dyDescent="0.35">
      <c r="A450" t="s">
        <v>427</v>
      </c>
      <c r="B450" s="16" t="s">
        <v>438</v>
      </c>
      <c r="C450" s="4" t="s">
        <v>113</v>
      </c>
      <c r="D450" s="4" t="s">
        <v>402</v>
      </c>
      <c r="E450" s="5">
        <v>45355</v>
      </c>
      <c r="F450" s="4" t="s">
        <v>419</v>
      </c>
      <c r="G450" s="4">
        <v>2</v>
      </c>
      <c r="H450" s="5">
        <v>45455</v>
      </c>
      <c r="I450" s="21" t="s">
        <v>77</v>
      </c>
      <c r="J450" s="26" t="str">
        <f>VLOOKUP(Table9[[#This Row],[Student_ID]],Students!A:I,9,2)</f>
        <v>Jan</v>
      </c>
    </row>
    <row r="451" spans="1:10" x14ac:dyDescent="0.35">
      <c r="A451" t="s">
        <v>445</v>
      </c>
      <c r="B451" s="17" t="s">
        <v>443</v>
      </c>
      <c r="C451" s="6" t="s">
        <v>172</v>
      </c>
      <c r="D451" s="6" t="s">
        <v>411</v>
      </c>
      <c r="E451" s="19">
        <v>45425</v>
      </c>
      <c r="F451" s="6" t="s">
        <v>415</v>
      </c>
      <c r="G451" s="6">
        <v>1</v>
      </c>
      <c r="H451" s="19">
        <v>45509</v>
      </c>
      <c r="I451" s="22" t="s">
        <v>173</v>
      </c>
      <c r="J451" s="26" t="str">
        <f>VLOOKUP(Table9[[#This Row],[Student_ID]],Students!A:I,9,2)</f>
        <v>Jan</v>
      </c>
    </row>
    <row r="452" spans="1:10" x14ac:dyDescent="0.35">
      <c r="A452" t="s">
        <v>445</v>
      </c>
      <c r="B452" s="16" t="s">
        <v>443</v>
      </c>
      <c r="C452" s="4" t="s">
        <v>174</v>
      </c>
      <c r="D452" s="4" t="s">
        <v>411</v>
      </c>
      <c r="E452" s="5">
        <v>45425</v>
      </c>
      <c r="F452" s="4" t="s">
        <v>415</v>
      </c>
      <c r="G452" s="4">
        <v>1</v>
      </c>
      <c r="H452" s="5">
        <v>45509</v>
      </c>
      <c r="I452" s="21" t="s">
        <v>173</v>
      </c>
      <c r="J452" s="26" t="str">
        <f>VLOOKUP(Table9[[#This Row],[Student_ID]],Students!A:I,9,2)</f>
        <v>Jan</v>
      </c>
    </row>
    <row r="453" spans="1:10" x14ac:dyDescent="0.35">
      <c r="A453" t="s">
        <v>445</v>
      </c>
      <c r="B453" s="17" t="s">
        <v>443</v>
      </c>
      <c r="C453" s="6" t="s">
        <v>176</v>
      </c>
      <c r="D453" s="6" t="s">
        <v>411</v>
      </c>
      <c r="E453" s="19">
        <v>45425</v>
      </c>
      <c r="F453" s="6" t="s">
        <v>415</v>
      </c>
      <c r="G453" s="6">
        <v>1</v>
      </c>
      <c r="H453" s="19">
        <v>45509</v>
      </c>
      <c r="I453" s="22" t="s">
        <v>173</v>
      </c>
      <c r="J453" s="26" t="str">
        <f>VLOOKUP(Table9[[#This Row],[Student_ID]],Students!A:I,9,2)</f>
        <v>Jan</v>
      </c>
    </row>
    <row r="454" spans="1:10" x14ac:dyDescent="0.35">
      <c r="A454" t="s">
        <v>445</v>
      </c>
      <c r="B454" s="16" t="s">
        <v>443</v>
      </c>
      <c r="C454" s="4" t="s">
        <v>178</v>
      </c>
      <c r="D454" s="4" t="s">
        <v>411</v>
      </c>
      <c r="E454" s="5">
        <v>45425</v>
      </c>
      <c r="F454" s="4" t="s">
        <v>415</v>
      </c>
      <c r="G454" s="4">
        <v>1</v>
      </c>
      <c r="H454" s="5">
        <v>45509</v>
      </c>
      <c r="I454" s="21" t="s">
        <v>173</v>
      </c>
      <c r="J454" s="26" t="str">
        <f>VLOOKUP(Table9[[#This Row],[Student_ID]],Students!A:I,9,2)</f>
        <v>Jan</v>
      </c>
    </row>
    <row r="455" spans="1:10" x14ac:dyDescent="0.35">
      <c r="A455" t="s">
        <v>445</v>
      </c>
      <c r="B455" s="17" t="s">
        <v>443</v>
      </c>
      <c r="C455" s="6" t="s">
        <v>181</v>
      </c>
      <c r="D455" s="6" t="s">
        <v>411</v>
      </c>
      <c r="E455" s="19">
        <v>45425</v>
      </c>
      <c r="F455" s="6" t="s">
        <v>415</v>
      </c>
      <c r="G455" s="6">
        <v>1</v>
      </c>
      <c r="H455" s="19">
        <v>45509</v>
      </c>
      <c r="I455" s="22" t="s">
        <v>173</v>
      </c>
      <c r="J455" s="26" t="str">
        <f>VLOOKUP(Table9[[#This Row],[Student_ID]],Students!A:I,9,2)</f>
        <v>Jan</v>
      </c>
    </row>
    <row r="456" spans="1:10" x14ac:dyDescent="0.35">
      <c r="A456" t="s">
        <v>445</v>
      </c>
      <c r="B456" s="16" t="s">
        <v>443</v>
      </c>
      <c r="C456" s="4" t="s">
        <v>183</v>
      </c>
      <c r="D456" s="4" t="s">
        <v>411</v>
      </c>
      <c r="E456" s="5">
        <v>45425</v>
      </c>
      <c r="F456" s="4" t="s">
        <v>415</v>
      </c>
      <c r="G456" s="4">
        <v>1</v>
      </c>
      <c r="H456" s="5">
        <v>45509</v>
      </c>
      <c r="I456" s="21" t="s">
        <v>173</v>
      </c>
      <c r="J456" s="26" t="str">
        <f>VLOOKUP(Table9[[#This Row],[Student_ID]],Students!A:I,9,2)</f>
        <v>Jan</v>
      </c>
    </row>
    <row r="457" spans="1:10" x14ac:dyDescent="0.35">
      <c r="A457" t="s">
        <v>445</v>
      </c>
      <c r="B457" s="17" t="s">
        <v>443</v>
      </c>
      <c r="C457" s="6" t="s">
        <v>186</v>
      </c>
      <c r="D457" s="6" t="s">
        <v>411</v>
      </c>
      <c r="E457" s="19">
        <v>45425</v>
      </c>
      <c r="F457" s="6" t="s">
        <v>415</v>
      </c>
      <c r="G457" s="6">
        <v>1</v>
      </c>
      <c r="H457" s="19">
        <v>45509</v>
      </c>
      <c r="I457" s="22" t="s">
        <v>173</v>
      </c>
      <c r="J457" s="26" t="str">
        <f>VLOOKUP(Table9[[#This Row],[Student_ID]],Students!A:I,9,2)</f>
        <v>Jan</v>
      </c>
    </row>
    <row r="458" spans="1:10" x14ac:dyDescent="0.35">
      <c r="A458" t="s">
        <v>445</v>
      </c>
      <c r="B458" s="16" t="s">
        <v>443</v>
      </c>
      <c r="C458" s="4" t="s">
        <v>188</v>
      </c>
      <c r="D458" s="4" t="s">
        <v>411</v>
      </c>
      <c r="E458" s="5">
        <v>45425</v>
      </c>
      <c r="F458" s="4" t="s">
        <v>415</v>
      </c>
      <c r="G458" s="4">
        <v>1</v>
      </c>
      <c r="H458" s="5">
        <v>45509</v>
      </c>
      <c r="I458" s="21" t="s">
        <v>173</v>
      </c>
      <c r="J458" s="26" t="str">
        <f>VLOOKUP(Table9[[#This Row],[Student_ID]],Students!A:I,9,2)</f>
        <v>Jan</v>
      </c>
    </row>
    <row r="459" spans="1:10" x14ac:dyDescent="0.35">
      <c r="A459" t="s">
        <v>445</v>
      </c>
      <c r="B459" s="17" t="s">
        <v>443</v>
      </c>
      <c r="C459" s="6" t="s">
        <v>190</v>
      </c>
      <c r="D459" s="6" t="s">
        <v>411</v>
      </c>
      <c r="E459" s="19">
        <v>45425</v>
      </c>
      <c r="F459" s="6" t="s">
        <v>415</v>
      </c>
      <c r="G459" s="6">
        <v>1</v>
      </c>
      <c r="H459" s="19">
        <v>45509</v>
      </c>
      <c r="I459" s="22" t="s">
        <v>173</v>
      </c>
      <c r="J459" s="26" t="str">
        <f>VLOOKUP(Table9[[#This Row],[Student_ID]],Students!A:I,9,2)</f>
        <v>Jan</v>
      </c>
    </row>
    <row r="460" spans="1:10" x14ac:dyDescent="0.35">
      <c r="A460" t="s">
        <v>445</v>
      </c>
      <c r="B460" s="16" t="s">
        <v>443</v>
      </c>
      <c r="C460" s="4" t="s">
        <v>192</v>
      </c>
      <c r="D460" s="4" t="s">
        <v>411</v>
      </c>
      <c r="E460" s="5">
        <v>45425</v>
      </c>
      <c r="F460" s="4" t="s">
        <v>415</v>
      </c>
      <c r="G460" s="4">
        <v>1</v>
      </c>
      <c r="H460" s="5">
        <v>45509</v>
      </c>
      <c r="I460" s="21" t="s">
        <v>173</v>
      </c>
      <c r="J460" s="26" t="str">
        <f>VLOOKUP(Table9[[#This Row],[Student_ID]],Students!A:I,9,2)</f>
        <v>Jan</v>
      </c>
    </row>
    <row r="461" spans="1:10" x14ac:dyDescent="0.35">
      <c r="A461" t="s">
        <v>445</v>
      </c>
      <c r="B461" s="17" t="s">
        <v>443</v>
      </c>
      <c r="C461" s="6" t="s">
        <v>194</v>
      </c>
      <c r="D461" s="6" t="s">
        <v>411</v>
      </c>
      <c r="E461" s="19">
        <v>45425</v>
      </c>
      <c r="F461" s="6" t="s">
        <v>415</v>
      </c>
      <c r="G461" s="6">
        <v>1</v>
      </c>
      <c r="H461" s="19">
        <v>45509</v>
      </c>
      <c r="I461" s="22" t="s">
        <v>173</v>
      </c>
      <c r="J461" s="26" t="str">
        <f>VLOOKUP(Table9[[#This Row],[Student_ID]],Students!A:I,9,2)</f>
        <v>Jan</v>
      </c>
    </row>
    <row r="462" spans="1:10" x14ac:dyDescent="0.35">
      <c r="A462" t="s">
        <v>445</v>
      </c>
      <c r="B462" s="16" t="s">
        <v>443</v>
      </c>
      <c r="C462" s="4" t="s">
        <v>196</v>
      </c>
      <c r="D462" s="4" t="s">
        <v>411</v>
      </c>
      <c r="E462" s="5">
        <v>45425</v>
      </c>
      <c r="F462" s="4" t="s">
        <v>415</v>
      </c>
      <c r="G462" s="4">
        <v>1</v>
      </c>
      <c r="H462" s="5">
        <v>45509</v>
      </c>
      <c r="I462" s="21" t="s">
        <v>173</v>
      </c>
      <c r="J462" s="26" t="str">
        <f>VLOOKUP(Table9[[#This Row],[Student_ID]],Students!A:I,9,2)</f>
        <v>Jan</v>
      </c>
    </row>
    <row r="463" spans="1:10" x14ac:dyDescent="0.35">
      <c r="A463" t="s">
        <v>445</v>
      </c>
      <c r="B463" s="17" t="s">
        <v>443</v>
      </c>
      <c r="C463" s="6" t="s">
        <v>197</v>
      </c>
      <c r="D463" s="6" t="s">
        <v>411</v>
      </c>
      <c r="E463" s="19">
        <v>45425</v>
      </c>
      <c r="F463" s="6" t="s">
        <v>415</v>
      </c>
      <c r="G463" s="6">
        <v>1</v>
      </c>
      <c r="H463" s="19">
        <v>45509</v>
      </c>
      <c r="I463" s="22" t="s">
        <v>173</v>
      </c>
      <c r="J463" s="26" t="str">
        <f>VLOOKUP(Table9[[#This Row],[Student_ID]],Students!A:I,9,2)</f>
        <v>Jan</v>
      </c>
    </row>
    <row r="464" spans="1:10" x14ac:dyDescent="0.35">
      <c r="A464" t="s">
        <v>445</v>
      </c>
      <c r="B464" s="16" t="s">
        <v>443</v>
      </c>
      <c r="C464" s="4" t="s">
        <v>199</v>
      </c>
      <c r="D464" s="4" t="s">
        <v>411</v>
      </c>
      <c r="E464" s="5">
        <v>45425</v>
      </c>
      <c r="F464" s="4" t="s">
        <v>415</v>
      </c>
      <c r="G464" s="4">
        <v>1</v>
      </c>
      <c r="H464" s="5">
        <v>45509</v>
      </c>
      <c r="I464" s="21" t="s">
        <v>173</v>
      </c>
      <c r="J464" s="26" t="str">
        <f>VLOOKUP(Table9[[#This Row],[Student_ID]],Students!A:I,9,2)</f>
        <v>Jan</v>
      </c>
    </row>
    <row r="465" spans="1:10" x14ac:dyDescent="0.35">
      <c r="A465" t="s">
        <v>445</v>
      </c>
      <c r="B465" s="17" t="s">
        <v>443</v>
      </c>
      <c r="C465" s="6" t="s">
        <v>349</v>
      </c>
      <c r="D465" s="6" t="s">
        <v>411</v>
      </c>
      <c r="E465" s="19">
        <v>45425</v>
      </c>
      <c r="F465" s="6" t="s">
        <v>415</v>
      </c>
      <c r="G465" s="6">
        <v>1</v>
      </c>
      <c r="H465" s="19">
        <v>45509</v>
      </c>
      <c r="I465" s="22" t="s">
        <v>173</v>
      </c>
      <c r="J465" s="26" t="str">
        <f>VLOOKUP(Table9[[#This Row],[Student_ID]],Students!A:I,9,2)</f>
        <v>Feb</v>
      </c>
    </row>
    <row r="466" spans="1:10" x14ac:dyDescent="0.35">
      <c r="A466" t="s">
        <v>445</v>
      </c>
      <c r="B466" s="16" t="s">
        <v>443</v>
      </c>
      <c r="C466" s="4" t="s">
        <v>350</v>
      </c>
      <c r="D466" s="4" t="s">
        <v>411</v>
      </c>
      <c r="E466" s="5">
        <v>45425</v>
      </c>
      <c r="F466" s="4" t="s">
        <v>415</v>
      </c>
      <c r="G466" s="4">
        <v>1</v>
      </c>
      <c r="H466" s="5">
        <v>45509</v>
      </c>
      <c r="I466" s="21" t="s">
        <v>173</v>
      </c>
      <c r="J466" s="26" t="str">
        <f>VLOOKUP(Table9[[#This Row],[Student_ID]],Students!A:I,9,2)</f>
        <v>Feb</v>
      </c>
    </row>
    <row r="467" spans="1:10" x14ac:dyDescent="0.35">
      <c r="A467" t="s">
        <v>445</v>
      </c>
      <c r="B467" s="17" t="s">
        <v>443</v>
      </c>
      <c r="C467" s="6" t="s">
        <v>351</v>
      </c>
      <c r="D467" s="6" t="s">
        <v>411</v>
      </c>
      <c r="E467" s="19">
        <v>45425</v>
      </c>
      <c r="F467" s="6" t="s">
        <v>415</v>
      </c>
      <c r="G467" s="6">
        <v>1</v>
      </c>
      <c r="H467" s="19">
        <v>45509</v>
      </c>
      <c r="I467" s="22" t="s">
        <v>173</v>
      </c>
      <c r="J467" s="26" t="str">
        <f>VLOOKUP(Table9[[#This Row],[Student_ID]],Students!A:I,9,2)</f>
        <v>Feb</v>
      </c>
    </row>
    <row r="468" spans="1:10" x14ac:dyDescent="0.35">
      <c r="A468" t="s">
        <v>445</v>
      </c>
      <c r="B468" s="16" t="s">
        <v>443</v>
      </c>
      <c r="C468" s="4" t="s">
        <v>352</v>
      </c>
      <c r="D468" s="4" t="s">
        <v>411</v>
      </c>
      <c r="E468" s="5">
        <v>45425</v>
      </c>
      <c r="F468" s="4" t="s">
        <v>415</v>
      </c>
      <c r="G468" s="4">
        <v>1</v>
      </c>
      <c r="H468" s="5">
        <v>45509</v>
      </c>
      <c r="I468" s="21" t="s">
        <v>173</v>
      </c>
      <c r="J468" s="26" t="str">
        <f>VLOOKUP(Table9[[#This Row],[Student_ID]],Students!A:I,9,2)</f>
        <v>Feb</v>
      </c>
    </row>
    <row r="469" spans="1:10" x14ac:dyDescent="0.35">
      <c r="A469" t="s">
        <v>445</v>
      </c>
      <c r="B469" s="17" t="s">
        <v>443</v>
      </c>
      <c r="C469" s="6" t="s">
        <v>353</v>
      </c>
      <c r="D469" s="6" t="s">
        <v>411</v>
      </c>
      <c r="E469" s="19">
        <v>45425</v>
      </c>
      <c r="F469" s="6" t="s">
        <v>415</v>
      </c>
      <c r="G469" s="6">
        <v>1</v>
      </c>
      <c r="H469" s="19">
        <v>45509</v>
      </c>
      <c r="I469" s="22" t="s">
        <v>173</v>
      </c>
      <c r="J469" s="26" t="str">
        <f>VLOOKUP(Table9[[#This Row],[Student_ID]],Students!A:I,9,2)</f>
        <v>Feb</v>
      </c>
    </row>
    <row r="470" spans="1:10" x14ac:dyDescent="0.35">
      <c r="A470" t="s">
        <v>445</v>
      </c>
      <c r="B470" s="16" t="s">
        <v>443</v>
      </c>
      <c r="C470" s="4" t="s">
        <v>354</v>
      </c>
      <c r="D470" s="4" t="s">
        <v>411</v>
      </c>
      <c r="E470" s="5">
        <v>45425</v>
      </c>
      <c r="F470" s="4" t="s">
        <v>415</v>
      </c>
      <c r="G470" s="4">
        <v>1</v>
      </c>
      <c r="H470" s="5">
        <v>45509</v>
      </c>
      <c r="I470" s="21" t="s">
        <v>173</v>
      </c>
      <c r="J470" s="26" t="str">
        <f>VLOOKUP(Table9[[#This Row],[Student_ID]],Students!A:I,9,2)</f>
        <v>Feb</v>
      </c>
    </row>
    <row r="471" spans="1:10" x14ac:dyDescent="0.35">
      <c r="A471" t="s">
        <v>445</v>
      </c>
      <c r="B471" s="17" t="s">
        <v>443</v>
      </c>
      <c r="C471" s="6" t="s">
        <v>355</v>
      </c>
      <c r="D471" s="6" t="s">
        <v>411</v>
      </c>
      <c r="E471" s="19">
        <v>45425</v>
      </c>
      <c r="F471" s="6" t="s">
        <v>415</v>
      </c>
      <c r="G471" s="6">
        <v>1</v>
      </c>
      <c r="H471" s="19">
        <v>45509</v>
      </c>
      <c r="I471" s="22" t="s">
        <v>173</v>
      </c>
      <c r="J471" s="26" t="str">
        <f>VLOOKUP(Table9[[#This Row],[Student_ID]],Students!A:I,9,2)</f>
        <v>Feb</v>
      </c>
    </row>
    <row r="472" spans="1:10" x14ac:dyDescent="0.35">
      <c r="A472" t="s">
        <v>445</v>
      </c>
      <c r="B472" s="16" t="s">
        <v>443</v>
      </c>
      <c r="C472" s="4" t="s">
        <v>356</v>
      </c>
      <c r="D472" s="4" t="s">
        <v>411</v>
      </c>
      <c r="E472" s="5">
        <v>45425</v>
      </c>
      <c r="F472" s="4" t="s">
        <v>415</v>
      </c>
      <c r="G472" s="4">
        <v>1</v>
      </c>
      <c r="H472" s="5">
        <v>45509</v>
      </c>
      <c r="I472" s="21" t="s">
        <v>173</v>
      </c>
      <c r="J472" s="26" t="str">
        <f>VLOOKUP(Table9[[#This Row],[Student_ID]],Students!A:I,9,2)</f>
        <v>Feb</v>
      </c>
    </row>
    <row r="473" spans="1:10" x14ac:dyDescent="0.35">
      <c r="A473" t="s">
        <v>445</v>
      </c>
      <c r="B473" s="17" t="s">
        <v>443</v>
      </c>
      <c r="C473" s="6" t="s">
        <v>201</v>
      </c>
      <c r="D473" s="6" t="s">
        <v>411</v>
      </c>
      <c r="E473" s="19">
        <v>45425</v>
      </c>
      <c r="F473" s="6" t="s">
        <v>415</v>
      </c>
      <c r="G473" s="6">
        <v>1</v>
      </c>
      <c r="H473" s="19">
        <v>45509</v>
      </c>
      <c r="I473" s="22" t="s">
        <v>173</v>
      </c>
      <c r="J473" s="26" t="str">
        <f>VLOOKUP(Table9[[#This Row],[Student_ID]],Students!A:I,9,2)</f>
        <v>Jan</v>
      </c>
    </row>
    <row r="474" spans="1:10" x14ac:dyDescent="0.35">
      <c r="A474" t="s">
        <v>445</v>
      </c>
      <c r="B474" s="16" t="s">
        <v>443</v>
      </c>
      <c r="C474" s="4" t="s">
        <v>357</v>
      </c>
      <c r="D474" s="4" t="s">
        <v>411</v>
      </c>
      <c r="E474" s="5">
        <v>45425</v>
      </c>
      <c r="F474" s="4" t="s">
        <v>415</v>
      </c>
      <c r="G474" s="4">
        <v>1</v>
      </c>
      <c r="H474" s="5">
        <v>45509</v>
      </c>
      <c r="I474" s="21" t="s">
        <v>173</v>
      </c>
      <c r="J474" s="26" t="str">
        <f>VLOOKUP(Table9[[#This Row],[Student_ID]],Students!A:I,9,2)</f>
        <v>Feb</v>
      </c>
    </row>
    <row r="475" spans="1:10" x14ac:dyDescent="0.35">
      <c r="A475" t="s">
        <v>445</v>
      </c>
      <c r="B475" s="17" t="s">
        <v>443</v>
      </c>
      <c r="C475" s="6" t="s">
        <v>358</v>
      </c>
      <c r="D475" s="6" t="s">
        <v>411</v>
      </c>
      <c r="E475" s="19">
        <v>45425</v>
      </c>
      <c r="F475" s="6" t="s">
        <v>415</v>
      </c>
      <c r="G475" s="6">
        <v>1</v>
      </c>
      <c r="H475" s="19">
        <v>45509</v>
      </c>
      <c r="I475" s="22" t="s">
        <v>173</v>
      </c>
      <c r="J475" s="26" t="str">
        <f>VLOOKUP(Table9[[#This Row],[Student_ID]],Students!A:I,9,2)</f>
        <v>Feb</v>
      </c>
    </row>
    <row r="476" spans="1:10" x14ac:dyDescent="0.35">
      <c r="A476" t="s">
        <v>445</v>
      </c>
      <c r="B476" s="16" t="s">
        <v>443</v>
      </c>
      <c r="C476" s="4" t="s">
        <v>359</v>
      </c>
      <c r="D476" s="4" t="s">
        <v>411</v>
      </c>
      <c r="E476" s="5">
        <v>45425</v>
      </c>
      <c r="F476" s="4" t="s">
        <v>415</v>
      </c>
      <c r="G476" s="4">
        <v>1</v>
      </c>
      <c r="H476" s="5">
        <v>45509</v>
      </c>
      <c r="I476" s="21" t="s">
        <v>173</v>
      </c>
      <c r="J476" s="26" t="str">
        <f>VLOOKUP(Table9[[#This Row],[Student_ID]],Students!A:I,9,2)</f>
        <v>Feb</v>
      </c>
    </row>
    <row r="477" spans="1:10" x14ac:dyDescent="0.35">
      <c r="A477" t="s">
        <v>445</v>
      </c>
      <c r="B477" s="17" t="s">
        <v>443</v>
      </c>
      <c r="C477" s="6" t="s">
        <v>360</v>
      </c>
      <c r="D477" s="6" t="s">
        <v>411</v>
      </c>
      <c r="E477" s="19">
        <v>45425</v>
      </c>
      <c r="F477" s="6" t="s">
        <v>415</v>
      </c>
      <c r="G477" s="6">
        <v>1</v>
      </c>
      <c r="H477" s="19">
        <v>45509</v>
      </c>
      <c r="I477" s="22" t="s">
        <v>173</v>
      </c>
      <c r="J477" s="26" t="str">
        <f>VLOOKUP(Table9[[#This Row],[Student_ID]],Students!A:I,9,2)</f>
        <v>Feb</v>
      </c>
    </row>
    <row r="478" spans="1:10" x14ac:dyDescent="0.35">
      <c r="A478" t="s">
        <v>445</v>
      </c>
      <c r="B478" s="16" t="s">
        <v>443</v>
      </c>
      <c r="C478" s="4" t="s">
        <v>361</v>
      </c>
      <c r="D478" s="4" t="s">
        <v>411</v>
      </c>
      <c r="E478" s="5">
        <v>45425</v>
      </c>
      <c r="F478" s="4" t="s">
        <v>415</v>
      </c>
      <c r="G478" s="4">
        <v>1</v>
      </c>
      <c r="H478" s="5">
        <v>45509</v>
      </c>
      <c r="I478" s="21" t="s">
        <v>173</v>
      </c>
      <c r="J478" s="26" t="str">
        <f>VLOOKUP(Table9[[#This Row],[Student_ID]],Students!A:I,9,2)</f>
        <v>Feb</v>
      </c>
    </row>
    <row r="479" spans="1:10" x14ac:dyDescent="0.35">
      <c r="A479" t="s">
        <v>445</v>
      </c>
      <c r="B479" s="17" t="s">
        <v>443</v>
      </c>
      <c r="C479" s="6" t="s">
        <v>362</v>
      </c>
      <c r="D479" s="6" t="s">
        <v>411</v>
      </c>
      <c r="E479" s="19">
        <v>45425</v>
      </c>
      <c r="F479" s="6" t="s">
        <v>415</v>
      </c>
      <c r="G479" s="6">
        <v>1</v>
      </c>
      <c r="H479" s="19">
        <v>45509</v>
      </c>
      <c r="I479" s="22" t="s">
        <v>173</v>
      </c>
      <c r="J479" s="26" t="str">
        <f>VLOOKUP(Table9[[#This Row],[Student_ID]],Students!A:I,9,2)</f>
        <v>Feb</v>
      </c>
    </row>
    <row r="480" spans="1:10" x14ac:dyDescent="0.35">
      <c r="A480" t="s">
        <v>445</v>
      </c>
      <c r="B480" s="16" t="s">
        <v>443</v>
      </c>
      <c r="C480" s="4" t="s">
        <v>202</v>
      </c>
      <c r="D480" s="4" t="s">
        <v>411</v>
      </c>
      <c r="E480" s="5">
        <v>45425</v>
      </c>
      <c r="F480" s="4" t="s">
        <v>415</v>
      </c>
      <c r="G480" s="4">
        <v>1</v>
      </c>
      <c r="H480" s="5">
        <v>45509</v>
      </c>
      <c r="I480" s="21" t="s">
        <v>173</v>
      </c>
      <c r="J480" s="26" t="str">
        <f>VLOOKUP(Table9[[#This Row],[Student_ID]],Students!A:I,9,2)</f>
        <v>Jan</v>
      </c>
    </row>
    <row r="481" spans="1:10" x14ac:dyDescent="0.35">
      <c r="A481" t="s">
        <v>445</v>
      </c>
      <c r="B481" s="17" t="s">
        <v>443</v>
      </c>
      <c r="C481" s="6" t="s">
        <v>204</v>
      </c>
      <c r="D481" s="6" t="s">
        <v>411</v>
      </c>
      <c r="E481" s="19">
        <v>45425</v>
      </c>
      <c r="F481" s="6" t="s">
        <v>415</v>
      </c>
      <c r="G481" s="6">
        <v>1</v>
      </c>
      <c r="H481" s="19">
        <v>45509</v>
      </c>
      <c r="I481" s="22" t="s">
        <v>173</v>
      </c>
      <c r="J481" s="26" t="str">
        <f>VLOOKUP(Table9[[#This Row],[Student_ID]],Students!A:I,9,2)</f>
        <v>Jan</v>
      </c>
    </row>
    <row r="482" spans="1:10" x14ac:dyDescent="0.35">
      <c r="A482" t="s">
        <v>445</v>
      </c>
      <c r="B482" s="16" t="s">
        <v>443</v>
      </c>
      <c r="C482" s="4" t="s">
        <v>206</v>
      </c>
      <c r="D482" s="4" t="s">
        <v>411</v>
      </c>
      <c r="E482" s="5">
        <v>45425</v>
      </c>
      <c r="F482" s="4" t="s">
        <v>415</v>
      </c>
      <c r="G482" s="4">
        <v>1</v>
      </c>
      <c r="H482" s="5">
        <v>45509</v>
      </c>
      <c r="I482" s="21" t="s">
        <v>173</v>
      </c>
      <c r="J482" s="26" t="str">
        <f>VLOOKUP(Table9[[#This Row],[Student_ID]],Students!A:I,9,2)</f>
        <v>Jan</v>
      </c>
    </row>
    <row r="483" spans="1:10" x14ac:dyDescent="0.35">
      <c r="A483" t="s">
        <v>445</v>
      </c>
      <c r="B483" s="17" t="s">
        <v>443</v>
      </c>
      <c r="C483" s="6" t="s">
        <v>208</v>
      </c>
      <c r="D483" s="6" t="s">
        <v>411</v>
      </c>
      <c r="E483" s="19">
        <v>45425</v>
      </c>
      <c r="F483" s="6" t="s">
        <v>415</v>
      </c>
      <c r="G483" s="6">
        <v>1</v>
      </c>
      <c r="H483" s="19">
        <v>45509</v>
      </c>
      <c r="I483" s="22" t="s">
        <v>173</v>
      </c>
      <c r="J483" s="26" t="str">
        <f>VLOOKUP(Table9[[#This Row],[Student_ID]],Students!A:I,9,2)</f>
        <v>Jan</v>
      </c>
    </row>
    <row r="484" spans="1:10" x14ac:dyDescent="0.35">
      <c r="A484" t="s">
        <v>445</v>
      </c>
      <c r="B484" s="16" t="s">
        <v>443</v>
      </c>
      <c r="C484" s="4" t="s">
        <v>210</v>
      </c>
      <c r="D484" s="4" t="s">
        <v>411</v>
      </c>
      <c r="E484" s="5">
        <v>45425</v>
      </c>
      <c r="F484" s="4" t="s">
        <v>415</v>
      </c>
      <c r="G484" s="4">
        <v>1</v>
      </c>
      <c r="H484" s="5">
        <v>45509</v>
      </c>
      <c r="I484" s="21" t="s">
        <v>173</v>
      </c>
      <c r="J484" s="26" t="str">
        <f>VLOOKUP(Table9[[#This Row],[Student_ID]],Students!A:I,9,2)</f>
        <v>Jan</v>
      </c>
    </row>
    <row r="485" spans="1:10" x14ac:dyDescent="0.35">
      <c r="A485" t="s">
        <v>445</v>
      </c>
      <c r="B485" s="13" t="s">
        <v>443</v>
      </c>
      <c r="C485" s="8" t="s">
        <v>212</v>
      </c>
      <c r="D485" s="8" t="s">
        <v>411</v>
      </c>
      <c r="E485" s="20">
        <v>45425</v>
      </c>
      <c r="F485" s="8" t="s">
        <v>415</v>
      </c>
      <c r="G485" s="8">
        <v>1</v>
      </c>
      <c r="H485" s="20">
        <v>45509</v>
      </c>
      <c r="I485" s="23" t="s">
        <v>173</v>
      </c>
      <c r="J485" s="26" t="str">
        <f>VLOOKUP(Table9[[#This Row],[Student_ID]],Students!A:I,9,2)</f>
        <v>Jan</v>
      </c>
    </row>
    <row r="486" spans="1:10" x14ac:dyDescent="0.35">
      <c r="A486" s="12" t="s">
        <v>428</v>
      </c>
      <c r="B486" s="12" t="s">
        <v>438</v>
      </c>
      <c r="C486" s="7" t="s">
        <v>74</v>
      </c>
      <c r="D486" s="7" t="s">
        <v>402</v>
      </c>
      <c r="E486" s="24">
        <v>45355</v>
      </c>
      <c r="F486" s="7" t="s">
        <v>419</v>
      </c>
      <c r="G486" s="7">
        <v>2</v>
      </c>
      <c r="H486" s="24">
        <v>45455</v>
      </c>
      <c r="I486" s="25" t="s">
        <v>77</v>
      </c>
      <c r="J486" s="26" t="str">
        <f>VLOOKUP(Table9[[#This Row],[Student_ID]],Students!A:I,9,2)</f>
        <v>Jan</v>
      </c>
    </row>
    <row r="487" spans="1:10" x14ac:dyDescent="0.35">
      <c r="A487" s="12" t="s">
        <v>428</v>
      </c>
      <c r="B487" s="13" t="s">
        <v>438</v>
      </c>
      <c r="C487" s="8" t="s">
        <v>78</v>
      </c>
      <c r="D487" s="8" t="s">
        <v>402</v>
      </c>
      <c r="E487" s="20">
        <v>45355</v>
      </c>
      <c r="F487" s="8" t="s">
        <v>419</v>
      </c>
      <c r="G487" s="8">
        <v>2</v>
      </c>
      <c r="H487" s="20">
        <v>45455</v>
      </c>
      <c r="I487" s="23" t="s">
        <v>77</v>
      </c>
      <c r="J487" s="26" t="str">
        <f>VLOOKUP(Table9[[#This Row],[Student_ID]],Students!A:I,9,2)</f>
        <v>Jan</v>
      </c>
    </row>
    <row r="488" spans="1:10" x14ac:dyDescent="0.35">
      <c r="A488" s="12" t="s">
        <v>428</v>
      </c>
      <c r="B488" s="12" t="s">
        <v>438</v>
      </c>
      <c r="C488" s="7" t="s">
        <v>81</v>
      </c>
      <c r="D488" s="7" t="s">
        <v>402</v>
      </c>
      <c r="E488" s="24">
        <v>45355</v>
      </c>
      <c r="F488" s="7" t="s">
        <v>419</v>
      </c>
      <c r="G488" s="7">
        <v>2</v>
      </c>
      <c r="H488" s="24">
        <v>45455</v>
      </c>
      <c r="I488" s="25" t="s">
        <v>77</v>
      </c>
      <c r="J488" s="26" t="str">
        <f>VLOOKUP(Table9[[#This Row],[Student_ID]],Students!A:I,9,2)</f>
        <v>Jan</v>
      </c>
    </row>
    <row r="489" spans="1:10" x14ac:dyDescent="0.35">
      <c r="A489" s="12" t="s">
        <v>428</v>
      </c>
      <c r="B489" s="13" t="s">
        <v>438</v>
      </c>
      <c r="C489" s="8" t="s">
        <v>84</v>
      </c>
      <c r="D489" s="8" t="s">
        <v>402</v>
      </c>
      <c r="E489" s="20">
        <v>45355</v>
      </c>
      <c r="F489" s="8" t="s">
        <v>419</v>
      </c>
      <c r="G489" s="8">
        <v>2</v>
      </c>
      <c r="H489" s="20">
        <v>45455</v>
      </c>
      <c r="I489" s="23" t="s">
        <v>77</v>
      </c>
      <c r="J489" s="26" t="str">
        <f>VLOOKUP(Table9[[#This Row],[Student_ID]],Students!A:I,9,2)</f>
        <v>Jan</v>
      </c>
    </row>
    <row r="490" spans="1:10" x14ac:dyDescent="0.35">
      <c r="A490" s="12" t="s">
        <v>428</v>
      </c>
      <c r="B490" s="12" t="s">
        <v>438</v>
      </c>
      <c r="C490" s="7" t="s">
        <v>87</v>
      </c>
      <c r="D490" s="7" t="s">
        <v>402</v>
      </c>
      <c r="E490" s="24">
        <v>45355</v>
      </c>
      <c r="F490" s="7" t="s">
        <v>419</v>
      </c>
      <c r="G490" s="7">
        <v>2</v>
      </c>
      <c r="H490" s="24">
        <v>45455</v>
      </c>
      <c r="I490" s="25" t="s">
        <v>77</v>
      </c>
      <c r="J490" s="26" t="str">
        <f>VLOOKUP(Table9[[#This Row],[Student_ID]],Students!A:I,9,2)</f>
        <v>Jan</v>
      </c>
    </row>
    <row r="491" spans="1:10" x14ac:dyDescent="0.35">
      <c r="A491" s="12" t="s">
        <v>428</v>
      </c>
      <c r="B491" s="13" t="s">
        <v>438</v>
      </c>
      <c r="C491" s="8" t="s">
        <v>90</v>
      </c>
      <c r="D491" s="8" t="s">
        <v>402</v>
      </c>
      <c r="E491" s="20">
        <v>45355</v>
      </c>
      <c r="F491" s="8" t="s">
        <v>419</v>
      </c>
      <c r="G491" s="8">
        <v>2</v>
      </c>
      <c r="H491" s="20">
        <v>45455</v>
      </c>
      <c r="I491" s="23" t="s">
        <v>77</v>
      </c>
      <c r="J491" s="26" t="str">
        <f>VLOOKUP(Table9[[#This Row],[Student_ID]],Students!A:I,9,2)</f>
        <v>Jan</v>
      </c>
    </row>
    <row r="492" spans="1:10" x14ac:dyDescent="0.35">
      <c r="A492" s="12" t="s">
        <v>428</v>
      </c>
      <c r="B492" s="12" t="s">
        <v>438</v>
      </c>
      <c r="C492" s="7" t="s">
        <v>92</v>
      </c>
      <c r="D492" s="7" t="s">
        <v>402</v>
      </c>
      <c r="E492" s="24">
        <v>45355</v>
      </c>
      <c r="F492" s="7" t="s">
        <v>419</v>
      </c>
      <c r="G492" s="7">
        <v>2</v>
      </c>
      <c r="H492" s="24">
        <v>45455</v>
      </c>
      <c r="I492" s="25" t="s">
        <v>77</v>
      </c>
      <c r="J492" s="26" t="str">
        <f>VLOOKUP(Table9[[#This Row],[Student_ID]],Students!A:I,9,2)</f>
        <v>Jan</v>
      </c>
    </row>
    <row r="493" spans="1:10" x14ac:dyDescent="0.35">
      <c r="A493" s="12" t="s">
        <v>428</v>
      </c>
      <c r="B493" s="13" t="s">
        <v>438</v>
      </c>
      <c r="C493" s="8" t="s">
        <v>291</v>
      </c>
      <c r="D493" s="8" t="s">
        <v>402</v>
      </c>
      <c r="E493" s="20">
        <v>45355</v>
      </c>
      <c r="F493" s="8" t="s">
        <v>419</v>
      </c>
      <c r="G493" s="8">
        <v>2</v>
      </c>
      <c r="H493" s="20">
        <v>45455</v>
      </c>
      <c r="I493" s="23" t="s">
        <v>77</v>
      </c>
      <c r="J493" s="26" t="str">
        <f>VLOOKUP(Table9[[#This Row],[Student_ID]],Students!A:I,9,2)</f>
        <v>Feb</v>
      </c>
    </row>
    <row r="494" spans="1:10" x14ac:dyDescent="0.35">
      <c r="A494" s="12" t="s">
        <v>428</v>
      </c>
      <c r="B494" s="12" t="s">
        <v>438</v>
      </c>
      <c r="C494" s="7" t="s">
        <v>293</v>
      </c>
      <c r="D494" s="7" t="s">
        <v>402</v>
      </c>
      <c r="E494" s="24">
        <v>45355</v>
      </c>
      <c r="F494" s="7" t="s">
        <v>419</v>
      </c>
      <c r="G494" s="7">
        <v>2</v>
      </c>
      <c r="H494" s="24">
        <v>45455</v>
      </c>
      <c r="I494" s="25" t="s">
        <v>77</v>
      </c>
      <c r="J494" s="26" t="str">
        <f>VLOOKUP(Table9[[#This Row],[Student_ID]],Students!A:I,9,2)</f>
        <v>Feb</v>
      </c>
    </row>
    <row r="495" spans="1:10" x14ac:dyDescent="0.35">
      <c r="A495" s="12" t="s">
        <v>428</v>
      </c>
      <c r="B495" s="13" t="s">
        <v>438</v>
      </c>
      <c r="C495" s="8" t="s">
        <v>295</v>
      </c>
      <c r="D495" s="8" t="s">
        <v>402</v>
      </c>
      <c r="E495" s="20">
        <v>45355</v>
      </c>
      <c r="F495" s="8" t="s">
        <v>419</v>
      </c>
      <c r="G495" s="8">
        <v>2</v>
      </c>
      <c r="H495" s="20">
        <v>45455</v>
      </c>
      <c r="I495" s="23" t="s">
        <v>77</v>
      </c>
      <c r="J495" s="26" t="str">
        <f>VLOOKUP(Table9[[#This Row],[Student_ID]],Students!A:I,9,2)</f>
        <v>Feb</v>
      </c>
    </row>
    <row r="496" spans="1:10" x14ac:dyDescent="0.35">
      <c r="A496" s="12" t="s">
        <v>428</v>
      </c>
      <c r="B496" s="12" t="s">
        <v>438</v>
      </c>
      <c r="C496" s="7" t="s">
        <v>297</v>
      </c>
      <c r="D496" s="7" t="s">
        <v>402</v>
      </c>
      <c r="E496" s="24">
        <v>45355</v>
      </c>
      <c r="F496" s="7" t="s">
        <v>419</v>
      </c>
      <c r="G496" s="7">
        <v>2</v>
      </c>
      <c r="H496" s="24">
        <v>45455</v>
      </c>
      <c r="I496" s="25" t="s">
        <v>77</v>
      </c>
      <c r="J496" s="26" t="str">
        <f>VLOOKUP(Table9[[#This Row],[Student_ID]],Students!A:I,9,2)</f>
        <v>Feb</v>
      </c>
    </row>
    <row r="497" spans="1:10" x14ac:dyDescent="0.35">
      <c r="A497" s="12" t="s">
        <v>428</v>
      </c>
      <c r="B497" s="13" t="s">
        <v>438</v>
      </c>
      <c r="C497" s="8" t="s">
        <v>94</v>
      </c>
      <c r="D497" s="8" t="s">
        <v>402</v>
      </c>
      <c r="E497" s="20">
        <v>45355</v>
      </c>
      <c r="F497" s="8" t="s">
        <v>419</v>
      </c>
      <c r="G497" s="8">
        <v>2</v>
      </c>
      <c r="H497" s="20">
        <v>45455</v>
      </c>
      <c r="I497" s="23" t="s">
        <v>77</v>
      </c>
      <c r="J497" s="26" t="str">
        <f>VLOOKUP(Table9[[#This Row],[Student_ID]],Students!A:I,9,2)</f>
        <v>Jan</v>
      </c>
    </row>
    <row r="498" spans="1:10" x14ac:dyDescent="0.35">
      <c r="A498" s="12" t="s">
        <v>428</v>
      </c>
      <c r="B498" s="12" t="s">
        <v>438</v>
      </c>
      <c r="C498" s="7" t="s">
        <v>299</v>
      </c>
      <c r="D498" s="7" t="s">
        <v>402</v>
      </c>
      <c r="E498" s="24">
        <v>45355</v>
      </c>
      <c r="F498" s="7" t="s">
        <v>419</v>
      </c>
      <c r="G498" s="7">
        <v>2</v>
      </c>
      <c r="H498" s="24">
        <v>45455</v>
      </c>
      <c r="I498" s="25" t="s">
        <v>77</v>
      </c>
      <c r="J498" s="26" t="str">
        <f>VLOOKUP(Table9[[#This Row],[Student_ID]],Students!A:I,9,2)</f>
        <v>Feb</v>
      </c>
    </row>
    <row r="499" spans="1:10" x14ac:dyDescent="0.35">
      <c r="A499" s="12" t="s">
        <v>428</v>
      </c>
      <c r="B499" s="13" t="s">
        <v>438</v>
      </c>
      <c r="C499" s="8" t="s">
        <v>301</v>
      </c>
      <c r="D499" s="8" t="s">
        <v>402</v>
      </c>
      <c r="E499" s="20">
        <v>45355</v>
      </c>
      <c r="F499" s="8" t="s">
        <v>419</v>
      </c>
      <c r="G499" s="8">
        <v>2</v>
      </c>
      <c r="H499" s="20">
        <v>45455</v>
      </c>
      <c r="I499" s="23" t="s">
        <v>77</v>
      </c>
      <c r="J499" s="26" t="str">
        <f>VLOOKUP(Table9[[#This Row],[Student_ID]],Students!A:I,9,2)</f>
        <v>Feb</v>
      </c>
    </row>
    <row r="500" spans="1:10" x14ac:dyDescent="0.35">
      <c r="A500" s="12" t="s">
        <v>428</v>
      </c>
      <c r="B500" s="12" t="s">
        <v>438</v>
      </c>
      <c r="C500" s="7" t="s">
        <v>302</v>
      </c>
      <c r="D500" s="7" t="s">
        <v>402</v>
      </c>
      <c r="E500" s="24">
        <v>45355</v>
      </c>
      <c r="F500" s="7" t="s">
        <v>419</v>
      </c>
      <c r="G500" s="7">
        <v>2</v>
      </c>
      <c r="H500" s="24">
        <v>45455</v>
      </c>
      <c r="I500" s="25" t="s">
        <v>77</v>
      </c>
      <c r="J500" s="26" t="str">
        <f>VLOOKUP(Table9[[#This Row],[Student_ID]],Students!A:I,9,2)</f>
        <v>Feb</v>
      </c>
    </row>
    <row r="501" spans="1:10" x14ac:dyDescent="0.35">
      <c r="A501" s="12" t="s">
        <v>428</v>
      </c>
      <c r="B501" s="13" t="s">
        <v>438</v>
      </c>
      <c r="C501" s="8" t="s">
        <v>304</v>
      </c>
      <c r="D501" s="8" t="s">
        <v>402</v>
      </c>
      <c r="E501" s="20">
        <v>45355</v>
      </c>
      <c r="F501" s="8" t="s">
        <v>419</v>
      </c>
      <c r="G501" s="8">
        <v>2</v>
      </c>
      <c r="H501" s="20">
        <v>45455</v>
      </c>
      <c r="I501" s="23" t="s">
        <v>77</v>
      </c>
      <c r="J501" s="26" t="str">
        <f>VLOOKUP(Table9[[#This Row],[Student_ID]],Students!A:I,9,2)</f>
        <v>Feb</v>
      </c>
    </row>
    <row r="502" spans="1:10" x14ac:dyDescent="0.35">
      <c r="A502" s="12" t="s">
        <v>428</v>
      </c>
      <c r="B502" s="12" t="s">
        <v>438</v>
      </c>
      <c r="C502" s="7" t="s">
        <v>306</v>
      </c>
      <c r="D502" s="7" t="s">
        <v>402</v>
      </c>
      <c r="E502" s="24">
        <v>45355</v>
      </c>
      <c r="F502" s="7" t="s">
        <v>419</v>
      </c>
      <c r="G502" s="7">
        <v>2</v>
      </c>
      <c r="H502" s="24">
        <v>45455</v>
      </c>
      <c r="I502" s="25" t="s">
        <v>77</v>
      </c>
      <c r="J502" s="26" t="str">
        <f>VLOOKUP(Table9[[#This Row],[Student_ID]],Students!A:I,9,2)</f>
        <v>Feb</v>
      </c>
    </row>
    <row r="503" spans="1:10" x14ac:dyDescent="0.35">
      <c r="A503" s="12" t="s">
        <v>428</v>
      </c>
      <c r="B503" s="13" t="s">
        <v>438</v>
      </c>
      <c r="C503" s="8" t="s">
        <v>308</v>
      </c>
      <c r="D503" s="8" t="s">
        <v>402</v>
      </c>
      <c r="E503" s="20">
        <v>45355</v>
      </c>
      <c r="F503" s="8" t="s">
        <v>419</v>
      </c>
      <c r="G503" s="8">
        <v>2</v>
      </c>
      <c r="H503" s="20">
        <v>45455</v>
      </c>
      <c r="I503" s="23" t="s">
        <v>77</v>
      </c>
      <c r="J503" s="26" t="str">
        <f>VLOOKUP(Table9[[#This Row],[Student_ID]],Students!A:I,9,2)</f>
        <v>Feb</v>
      </c>
    </row>
    <row r="504" spans="1:10" x14ac:dyDescent="0.35">
      <c r="A504" s="12" t="s">
        <v>428</v>
      </c>
      <c r="B504" s="12" t="s">
        <v>438</v>
      </c>
      <c r="C504" s="7" t="s">
        <v>310</v>
      </c>
      <c r="D504" s="7" t="s">
        <v>402</v>
      </c>
      <c r="E504" s="24">
        <v>45355</v>
      </c>
      <c r="F504" s="7" t="s">
        <v>419</v>
      </c>
      <c r="G504" s="7">
        <v>2</v>
      </c>
      <c r="H504" s="24">
        <v>45455</v>
      </c>
      <c r="I504" s="25" t="s">
        <v>77</v>
      </c>
      <c r="J504" s="26" t="str">
        <f>VLOOKUP(Table9[[#This Row],[Student_ID]],Students!A:I,9,2)</f>
        <v>Feb</v>
      </c>
    </row>
    <row r="505" spans="1:10" x14ac:dyDescent="0.35">
      <c r="A505" s="12" t="s">
        <v>428</v>
      </c>
      <c r="B505" s="13" t="s">
        <v>438</v>
      </c>
      <c r="C505" s="8" t="s">
        <v>312</v>
      </c>
      <c r="D505" s="8" t="s">
        <v>402</v>
      </c>
      <c r="E505" s="20">
        <v>45355</v>
      </c>
      <c r="F505" s="8" t="s">
        <v>419</v>
      </c>
      <c r="G505" s="8">
        <v>2</v>
      </c>
      <c r="H505" s="20">
        <v>45455</v>
      </c>
      <c r="I505" s="23" t="s">
        <v>77</v>
      </c>
      <c r="J505" s="26" t="str">
        <f>VLOOKUP(Table9[[#This Row],[Student_ID]],Students!A:I,9,2)</f>
        <v>Feb</v>
      </c>
    </row>
    <row r="506" spans="1:10" x14ac:dyDescent="0.35">
      <c r="A506" s="12" t="s">
        <v>428</v>
      </c>
      <c r="B506" s="12" t="s">
        <v>438</v>
      </c>
      <c r="C506" s="7" t="s">
        <v>314</v>
      </c>
      <c r="D506" s="7" t="s">
        <v>402</v>
      </c>
      <c r="E506" s="24">
        <v>45355</v>
      </c>
      <c r="F506" s="7" t="s">
        <v>419</v>
      </c>
      <c r="G506" s="7">
        <v>2</v>
      </c>
      <c r="H506" s="24">
        <v>45455</v>
      </c>
      <c r="I506" s="25" t="s">
        <v>77</v>
      </c>
      <c r="J506" s="26" t="str">
        <f>VLOOKUP(Table9[[#This Row],[Student_ID]],Students!A:I,9,2)</f>
        <v>Feb</v>
      </c>
    </row>
    <row r="507" spans="1:10" x14ac:dyDescent="0.35">
      <c r="A507" s="12" t="s">
        <v>428</v>
      </c>
      <c r="B507" s="13" t="s">
        <v>438</v>
      </c>
      <c r="C507" s="8" t="s">
        <v>316</v>
      </c>
      <c r="D507" s="8" t="s">
        <v>402</v>
      </c>
      <c r="E507" s="20">
        <v>45355</v>
      </c>
      <c r="F507" s="8" t="s">
        <v>419</v>
      </c>
      <c r="G507" s="8">
        <v>2</v>
      </c>
      <c r="H507" s="20">
        <v>45455</v>
      </c>
      <c r="I507" s="23" t="s">
        <v>77</v>
      </c>
      <c r="J507" s="26" t="str">
        <f>VLOOKUP(Table9[[#This Row],[Student_ID]],Students!A:I,9,2)</f>
        <v>Feb</v>
      </c>
    </row>
    <row r="508" spans="1:10" x14ac:dyDescent="0.35">
      <c r="A508" s="12" t="s">
        <v>428</v>
      </c>
      <c r="B508" s="12" t="s">
        <v>438</v>
      </c>
      <c r="C508" s="7" t="s">
        <v>97</v>
      </c>
      <c r="D508" s="7" t="s">
        <v>402</v>
      </c>
      <c r="E508" s="24">
        <v>45355</v>
      </c>
      <c r="F508" s="7" t="s">
        <v>419</v>
      </c>
      <c r="G508" s="7">
        <v>2</v>
      </c>
      <c r="H508" s="24">
        <v>45455</v>
      </c>
      <c r="I508" s="25" t="s">
        <v>77</v>
      </c>
      <c r="J508" s="26" t="str">
        <f>VLOOKUP(Table9[[#This Row],[Student_ID]],Students!A:I,9,2)</f>
        <v>Jan</v>
      </c>
    </row>
    <row r="509" spans="1:10" x14ac:dyDescent="0.35">
      <c r="A509" s="12" t="s">
        <v>428</v>
      </c>
      <c r="B509" s="13" t="s">
        <v>438</v>
      </c>
      <c r="C509" s="8" t="s">
        <v>318</v>
      </c>
      <c r="D509" s="8" t="s">
        <v>402</v>
      </c>
      <c r="E509" s="20">
        <v>45355</v>
      </c>
      <c r="F509" s="8" t="s">
        <v>419</v>
      </c>
      <c r="G509" s="8">
        <v>2</v>
      </c>
      <c r="H509" s="20">
        <v>45455</v>
      </c>
      <c r="I509" s="23" t="s">
        <v>77</v>
      </c>
      <c r="J509" s="26" t="str">
        <f>VLOOKUP(Table9[[#This Row],[Student_ID]],Students!A:I,9,2)</f>
        <v>Feb</v>
      </c>
    </row>
    <row r="510" spans="1:10" x14ac:dyDescent="0.35">
      <c r="A510" s="12" t="s">
        <v>428</v>
      </c>
      <c r="B510" s="12" t="s">
        <v>438</v>
      </c>
      <c r="C510" s="7" t="s">
        <v>320</v>
      </c>
      <c r="D510" s="7" t="s">
        <v>402</v>
      </c>
      <c r="E510" s="24">
        <v>45355</v>
      </c>
      <c r="F510" s="7" t="s">
        <v>419</v>
      </c>
      <c r="G510" s="7">
        <v>2</v>
      </c>
      <c r="H510" s="24">
        <v>45455</v>
      </c>
      <c r="I510" s="25" t="s">
        <v>77</v>
      </c>
      <c r="J510" s="26" t="str">
        <f>VLOOKUP(Table9[[#This Row],[Student_ID]],Students!A:I,9,2)</f>
        <v>Feb</v>
      </c>
    </row>
    <row r="511" spans="1:10" x14ac:dyDescent="0.35">
      <c r="A511" s="12" t="s">
        <v>428</v>
      </c>
      <c r="B511" s="13" t="s">
        <v>438</v>
      </c>
      <c r="C511" s="8" t="s">
        <v>322</v>
      </c>
      <c r="D511" s="8" t="s">
        <v>402</v>
      </c>
      <c r="E511" s="20">
        <v>45355</v>
      </c>
      <c r="F511" s="8" t="s">
        <v>419</v>
      </c>
      <c r="G511" s="8">
        <v>2</v>
      </c>
      <c r="H511" s="20">
        <v>45455</v>
      </c>
      <c r="I511" s="23" t="s">
        <v>77</v>
      </c>
      <c r="J511" s="26" t="str">
        <f>VLOOKUP(Table9[[#This Row],[Student_ID]],Students!A:I,9,2)</f>
        <v>Feb</v>
      </c>
    </row>
    <row r="512" spans="1:10" x14ac:dyDescent="0.35">
      <c r="A512" s="12" t="s">
        <v>428</v>
      </c>
      <c r="B512" s="12" t="s">
        <v>438</v>
      </c>
      <c r="C512" s="7" t="s">
        <v>324</v>
      </c>
      <c r="D512" s="7" t="s">
        <v>402</v>
      </c>
      <c r="E512" s="24">
        <v>45355</v>
      </c>
      <c r="F512" s="7" t="s">
        <v>419</v>
      </c>
      <c r="G512" s="7">
        <v>2</v>
      </c>
      <c r="H512" s="24">
        <v>45455</v>
      </c>
      <c r="I512" s="25" t="s">
        <v>77</v>
      </c>
      <c r="J512" s="26" t="str">
        <f>VLOOKUP(Table9[[#This Row],[Student_ID]],Students!A:I,9,2)</f>
        <v>Feb</v>
      </c>
    </row>
    <row r="513" spans="1:10" x14ac:dyDescent="0.35">
      <c r="A513" s="12" t="s">
        <v>428</v>
      </c>
      <c r="B513" s="13" t="s">
        <v>438</v>
      </c>
      <c r="C513" s="8" t="s">
        <v>326</v>
      </c>
      <c r="D513" s="8" t="s">
        <v>402</v>
      </c>
      <c r="E513" s="20">
        <v>45355</v>
      </c>
      <c r="F513" s="8" t="s">
        <v>419</v>
      </c>
      <c r="G513" s="8">
        <v>2</v>
      </c>
      <c r="H513" s="20">
        <v>45455</v>
      </c>
      <c r="I513" s="23" t="s">
        <v>77</v>
      </c>
      <c r="J513" s="26" t="str">
        <f>VLOOKUP(Table9[[#This Row],[Student_ID]],Students!A:I,9,2)</f>
        <v>Feb</v>
      </c>
    </row>
    <row r="514" spans="1:10" x14ac:dyDescent="0.35">
      <c r="A514" s="12" t="s">
        <v>428</v>
      </c>
      <c r="B514" s="12" t="s">
        <v>438</v>
      </c>
      <c r="C514" s="7" t="s">
        <v>328</v>
      </c>
      <c r="D514" s="7" t="s">
        <v>402</v>
      </c>
      <c r="E514" s="24">
        <v>45355</v>
      </c>
      <c r="F514" s="7" t="s">
        <v>419</v>
      </c>
      <c r="G514" s="7">
        <v>2</v>
      </c>
      <c r="H514" s="24">
        <v>45455</v>
      </c>
      <c r="I514" s="25" t="s">
        <v>77</v>
      </c>
      <c r="J514" s="26" t="str">
        <f>VLOOKUP(Table9[[#This Row],[Student_ID]],Students!A:I,9,2)</f>
        <v>Feb</v>
      </c>
    </row>
    <row r="515" spans="1:10" x14ac:dyDescent="0.35">
      <c r="A515" s="12" t="s">
        <v>428</v>
      </c>
      <c r="B515" s="13" t="s">
        <v>438</v>
      </c>
      <c r="C515" s="8" t="s">
        <v>100</v>
      </c>
      <c r="D515" s="8" t="s">
        <v>402</v>
      </c>
      <c r="E515" s="20">
        <v>45355</v>
      </c>
      <c r="F515" s="8" t="s">
        <v>419</v>
      </c>
      <c r="G515" s="8">
        <v>2</v>
      </c>
      <c r="H515" s="20">
        <v>45455</v>
      </c>
      <c r="I515" s="23" t="s">
        <v>77</v>
      </c>
      <c r="J515" s="26" t="str">
        <f>VLOOKUP(Table9[[#This Row],[Student_ID]],Students!A:I,9,2)</f>
        <v>Jan</v>
      </c>
    </row>
    <row r="516" spans="1:10" x14ac:dyDescent="0.35">
      <c r="A516" s="12" t="s">
        <v>428</v>
      </c>
      <c r="B516" s="12" t="s">
        <v>438</v>
      </c>
      <c r="C516" s="7" t="s">
        <v>102</v>
      </c>
      <c r="D516" s="7" t="s">
        <v>402</v>
      </c>
      <c r="E516" s="24">
        <v>45355</v>
      </c>
      <c r="F516" s="7" t="s">
        <v>419</v>
      </c>
      <c r="G516" s="7">
        <v>2</v>
      </c>
      <c r="H516" s="24">
        <v>45455</v>
      </c>
      <c r="I516" s="25" t="s">
        <v>77</v>
      </c>
      <c r="J516" s="26" t="str">
        <f>VLOOKUP(Table9[[#This Row],[Student_ID]],Students!A:I,9,2)</f>
        <v>Jan</v>
      </c>
    </row>
    <row r="517" spans="1:10" x14ac:dyDescent="0.35">
      <c r="A517" s="12" t="s">
        <v>428</v>
      </c>
      <c r="B517" s="13" t="s">
        <v>438</v>
      </c>
      <c r="C517" s="8" t="s">
        <v>105</v>
      </c>
      <c r="D517" s="8" t="s">
        <v>402</v>
      </c>
      <c r="E517" s="20">
        <v>45355</v>
      </c>
      <c r="F517" s="8" t="s">
        <v>419</v>
      </c>
      <c r="G517" s="8">
        <v>2</v>
      </c>
      <c r="H517" s="20">
        <v>45455</v>
      </c>
      <c r="I517" s="23" t="s">
        <v>77</v>
      </c>
      <c r="J517" s="26" t="str">
        <f>VLOOKUP(Table9[[#This Row],[Student_ID]],Students!A:I,9,2)</f>
        <v>Jan</v>
      </c>
    </row>
    <row r="518" spans="1:10" x14ac:dyDescent="0.35">
      <c r="A518" s="12" t="s">
        <v>428</v>
      </c>
      <c r="B518" s="12" t="s">
        <v>438</v>
      </c>
      <c r="C518" s="7" t="s">
        <v>107</v>
      </c>
      <c r="D518" s="7" t="s">
        <v>402</v>
      </c>
      <c r="E518" s="24">
        <v>45355</v>
      </c>
      <c r="F518" s="7" t="s">
        <v>419</v>
      </c>
      <c r="G518" s="7">
        <v>2</v>
      </c>
      <c r="H518" s="24">
        <v>45455</v>
      </c>
      <c r="I518" s="25" t="s">
        <v>77</v>
      </c>
      <c r="J518" s="26" t="str">
        <f>VLOOKUP(Table9[[#This Row],[Student_ID]],Students!A:I,9,2)</f>
        <v>Jan</v>
      </c>
    </row>
    <row r="519" spans="1:10" x14ac:dyDescent="0.35">
      <c r="A519" s="12" t="s">
        <v>428</v>
      </c>
      <c r="B519" s="13" t="s">
        <v>438</v>
      </c>
      <c r="C519" s="8" t="s">
        <v>110</v>
      </c>
      <c r="D519" s="8" t="s">
        <v>402</v>
      </c>
      <c r="E519" s="20">
        <v>45355</v>
      </c>
      <c r="F519" s="8" t="s">
        <v>419</v>
      </c>
      <c r="G519" s="8">
        <v>2</v>
      </c>
      <c r="H519" s="20">
        <v>45455</v>
      </c>
      <c r="I519" s="23" t="s">
        <v>77</v>
      </c>
      <c r="J519" s="26" t="str">
        <f>VLOOKUP(Table9[[#This Row],[Student_ID]],Students!A:I,9,2)</f>
        <v>Jan</v>
      </c>
    </row>
    <row r="520" spans="1:10" x14ac:dyDescent="0.35">
      <c r="A520" s="16" t="s">
        <v>428</v>
      </c>
      <c r="B520" s="16" t="s">
        <v>438</v>
      </c>
      <c r="C520" s="4" t="s">
        <v>113</v>
      </c>
      <c r="D520" s="4" t="s">
        <v>402</v>
      </c>
      <c r="E520" s="5">
        <v>45355</v>
      </c>
      <c r="F520" s="4" t="s">
        <v>419</v>
      </c>
      <c r="G520" s="4">
        <v>2</v>
      </c>
      <c r="H520" s="5">
        <v>45455</v>
      </c>
      <c r="I520" s="21" t="s">
        <v>77</v>
      </c>
      <c r="J520" s="26" t="str">
        <f>VLOOKUP(Table9[[#This Row],[Student_ID]],Students!A:I,9,2)</f>
        <v>Jan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C6FBA-4833-49C9-8091-58A4516CEB86}">
  <dimension ref="A1:F6"/>
  <sheetViews>
    <sheetView workbookViewId="0">
      <selection activeCell="D12" sqref="D12"/>
    </sheetView>
  </sheetViews>
  <sheetFormatPr defaultRowHeight="14.5" x14ac:dyDescent="0.35"/>
  <cols>
    <col min="1" max="1" width="15.6328125" customWidth="1"/>
    <col min="2" max="2" width="10.54296875" customWidth="1"/>
    <col min="4" max="4" width="15" customWidth="1"/>
    <col min="6" max="6" width="11.1796875" bestFit="1" customWidth="1"/>
  </cols>
  <sheetData>
    <row r="1" spans="1:6" x14ac:dyDescent="0.35">
      <c r="A1" s="9" t="s">
        <v>431</v>
      </c>
      <c r="B1" s="9" t="s">
        <v>422</v>
      </c>
      <c r="C1" s="9" t="s">
        <v>386</v>
      </c>
      <c r="D1" s="9" t="s">
        <v>423</v>
      </c>
      <c r="E1" s="9" t="s">
        <v>379</v>
      </c>
      <c r="F1" t="s">
        <v>450</v>
      </c>
    </row>
    <row r="2" spans="1:6" x14ac:dyDescent="0.35">
      <c r="A2" s="7" t="s">
        <v>247</v>
      </c>
      <c r="B2" s="7" t="s">
        <v>391</v>
      </c>
      <c r="C2" s="7" t="s">
        <v>429</v>
      </c>
      <c r="D2" s="7">
        <v>21</v>
      </c>
      <c r="E2" s="10" t="s">
        <v>12</v>
      </c>
      <c r="F2" s="10" t="s">
        <v>446</v>
      </c>
    </row>
    <row r="3" spans="1:6" x14ac:dyDescent="0.35">
      <c r="A3" s="8" t="s">
        <v>247</v>
      </c>
      <c r="B3" s="8" t="s">
        <v>391</v>
      </c>
      <c r="C3" s="8" t="s">
        <v>430</v>
      </c>
      <c r="D3" s="8">
        <v>20</v>
      </c>
      <c r="E3" s="10" t="s">
        <v>118</v>
      </c>
      <c r="F3" s="7" t="s">
        <v>447</v>
      </c>
    </row>
    <row r="4" spans="1:6" x14ac:dyDescent="0.35">
      <c r="A4" s="7" t="s">
        <v>247</v>
      </c>
      <c r="B4" s="7" t="s">
        <v>420</v>
      </c>
      <c r="C4" s="7" t="s">
        <v>439</v>
      </c>
      <c r="D4" s="7">
        <v>41</v>
      </c>
      <c r="E4" s="10" t="s">
        <v>77</v>
      </c>
      <c r="F4" s="10" t="s">
        <v>446</v>
      </c>
    </row>
    <row r="5" spans="1:6" x14ac:dyDescent="0.35">
      <c r="A5" s="8" t="s">
        <v>247</v>
      </c>
      <c r="B5" s="8" t="s">
        <v>400</v>
      </c>
      <c r="C5" s="8" t="s">
        <v>440</v>
      </c>
      <c r="D5" s="8">
        <v>41</v>
      </c>
      <c r="E5" s="10" t="s">
        <v>216</v>
      </c>
      <c r="F5" s="10" t="s">
        <v>446</v>
      </c>
    </row>
    <row r="6" spans="1:6" x14ac:dyDescent="0.35">
      <c r="A6" s="4" t="s">
        <v>247</v>
      </c>
      <c r="B6" s="4" t="s">
        <v>453</v>
      </c>
      <c r="C6" s="4" t="s">
        <v>441</v>
      </c>
      <c r="D6" s="4">
        <v>41</v>
      </c>
      <c r="E6" s="10" t="s">
        <v>173</v>
      </c>
      <c r="F6" s="10" t="s">
        <v>446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71FBB-413F-4F5A-B466-D72A739907A6}">
  <dimension ref="A1:D520"/>
  <sheetViews>
    <sheetView workbookViewId="0">
      <selection activeCell="F10" sqref="F10"/>
    </sheetView>
  </sheetViews>
  <sheetFormatPr defaultRowHeight="14.5" x14ac:dyDescent="0.35"/>
  <cols>
    <col min="1" max="1" width="12.26953125" bestFit="1" customWidth="1"/>
    <col min="2" max="2" width="9.54296875" customWidth="1"/>
    <col min="3" max="3" width="11" bestFit="1" customWidth="1"/>
    <col min="4" max="4" width="11.90625" customWidth="1"/>
    <col min="5" max="5" width="23.7265625" customWidth="1"/>
  </cols>
  <sheetData>
    <row r="1" spans="1:4" x14ac:dyDescent="0.35">
      <c r="A1" s="15" t="s">
        <v>0</v>
      </c>
      <c r="B1" s="15" t="s">
        <v>455</v>
      </c>
      <c r="C1" s="33" t="s">
        <v>386</v>
      </c>
      <c r="D1" t="s">
        <v>6</v>
      </c>
    </row>
    <row r="2" spans="1:4" x14ac:dyDescent="0.35">
      <c r="A2" s="4" t="s">
        <v>8</v>
      </c>
      <c r="B2" s="4" t="s">
        <v>388</v>
      </c>
      <c r="C2" s="34" t="s">
        <v>429</v>
      </c>
      <c r="D2" t="s">
        <v>12</v>
      </c>
    </row>
    <row r="3" spans="1:4" x14ac:dyDescent="0.35">
      <c r="A3" s="6" t="s">
        <v>13</v>
      </c>
      <c r="B3" s="6" t="s">
        <v>388</v>
      </c>
      <c r="C3" s="35" t="s">
        <v>429</v>
      </c>
      <c r="D3" t="s">
        <v>12</v>
      </c>
    </row>
    <row r="4" spans="1:4" x14ac:dyDescent="0.35">
      <c r="A4" s="4" t="s">
        <v>16</v>
      </c>
      <c r="B4" s="4" t="s">
        <v>388</v>
      </c>
      <c r="C4" s="34" t="s">
        <v>429</v>
      </c>
      <c r="D4" t="s">
        <v>12</v>
      </c>
    </row>
    <row r="5" spans="1:4" x14ac:dyDescent="0.35">
      <c r="A5" s="6" t="s">
        <v>19</v>
      </c>
      <c r="B5" s="6" t="s">
        <v>388</v>
      </c>
      <c r="C5" s="35" t="s">
        <v>429</v>
      </c>
      <c r="D5" t="s">
        <v>12</v>
      </c>
    </row>
    <row r="6" spans="1:4" x14ac:dyDescent="0.35">
      <c r="A6" s="4" t="s">
        <v>23</v>
      </c>
      <c r="B6" s="4" t="s">
        <v>388</v>
      </c>
      <c r="C6" s="34" t="s">
        <v>429</v>
      </c>
      <c r="D6" t="s">
        <v>12</v>
      </c>
    </row>
    <row r="7" spans="1:4" x14ac:dyDescent="0.35">
      <c r="A7" s="6" t="s">
        <v>26</v>
      </c>
      <c r="B7" s="6" t="s">
        <v>388</v>
      </c>
      <c r="C7" s="35" t="s">
        <v>429</v>
      </c>
      <c r="D7" t="s">
        <v>12</v>
      </c>
    </row>
    <row r="8" spans="1:4" x14ac:dyDescent="0.35">
      <c r="A8" s="4" t="s">
        <v>29</v>
      </c>
      <c r="B8" s="4" t="s">
        <v>388</v>
      </c>
      <c r="C8" s="34" t="s">
        <v>429</v>
      </c>
      <c r="D8" t="s">
        <v>12</v>
      </c>
    </row>
    <row r="9" spans="1:4" x14ac:dyDescent="0.35">
      <c r="A9" s="6" t="s">
        <v>32</v>
      </c>
      <c r="B9" s="6" t="s">
        <v>388</v>
      </c>
      <c r="C9" s="35" t="s">
        <v>429</v>
      </c>
      <c r="D9" t="s">
        <v>12</v>
      </c>
    </row>
    <row r="10" spans="1:4" x14ac:dyDescent="0.35">
      <c r="A10" s="4" t="s">
        <v>35</v>
      </c>
      <c r="B10" s="4" t="s">
        <v>388</v>
      </c>
      <c r="C10" s="34" t="s">
        <v>429</v>
      </c>
      <c r="D10" t="s">
        <v>12</v>
      </c>
    </row>
    <row r="11" spans="1:4" x14ac:dyDescent="0.35">
      <c r="A11" s="6" t="s">
        <v>38</v>
      </c>
      <c r="B11" s="6" t="s">
        <v>388</v>
      </c>
      <c r="C11" s="35" t="s">
        <v>429</v>
      </c>
      <c r="D11" t="s">
        <v>12</v>
      </c>
    </row>
    <row r="12" spans="1:4" x14ac:dyDescent="0.35">
      <c r="A12" s="4" t="s">
        <v>41</v>
      </c>
      <c r="B12" s="4" t="s">
        <v>388</v>
      </c>
      <c r="C12" s="34" t="s">
        <v>429</v>
      </c>
      <c r="D12" t="s">
        <v>12</v>
      </c>
    </row>
    <row r="13" spans="1:4" x14ac:dyDescent="0.35">
      <c r="A13" s="6" t="s">
        <v>44</v>
      </c>
      <c r="B13" s="6" t="s">
        <v>388</v>
      </c>
      <c r="C13" s="35" t="s">
        <v>429</v>
      </c>
      <c r="D13" t="s">
        <v>12</v>
      </c>
    </row>
    <row r="14" spans="1:4" x14ac:dyDescent="0.35">
      <c r="A14" s="4" t="s">
        <v>47</v>
      </c>
      <c r="B14" s="4" t="s">
        <v>388</v>
      </c>
      <c r="C14" s="34" t="s">
        <v>429</v>
      </c>
      <c r="D14" t="s">
        <v>12</v>
      </c>
    </row>
    <row r="15" spans="1:4" x14ac:dyDescent="0.35">
      <c r="A15" s="6" t="s">
        <v>50</v>
      </c>
      <c r="B15" s="6" t="s">
        <v>388</v>
      </c>
      <c r="C15" s="35" t="s">
        <v>429</v>
      </c>
      <c r="D15" t="s">
        <v>12</v>
      </c>
    </row>
    <row r="16" spans="1:4" x14ac:dyDescent="0.35">
      <c r="A16" s="4" t="s">
        <v>53</v>
      </c>
      <c r="B16" s="4" t="s">
        <v>388</v>
      </c>
      <c r="C16" s="34" t="s">
        <v>429</v>
      </c>
      <c r="D16" t="s">
        <v>12</v>
      </c>
    </row>
    <row r="17" spans="1:4" x14ac:dyDescent="0.35">
      <c r="A17" s="6" t="s">
        <v>56</v>
      </c>
      <c r="B17" s="6" t="s">
        <v>388</v>
      </c>
      <c r="C17" s="35" t="s">
        <v>429</v>
      </c>
      <c r="D17" t="s">
        <v>12</v>
      </c>
    </row>
    <row r="18" spans="1:4" x14ac:dyDescent="0.35">
      <c r="A18" s="4" t="s">
        <v>59</v>
      </c>
      <c r="B18" s="4" t="s">
        <v>388</v>
      </c>
      <c r="C18" s="34" t="s">
        <v>429</v>
      </c>
      <c r="D18" t="s">
        <v>12</v>
      </c>
    </row>
    <row r="19" spans="1:4" x14ac:dyDescent="0.35">
      <c r="A19" s="6" t="s">
        <v>62</v>
      </c>
      <c r="B19" s="6" t="s">
        <v>388</v>
      </c>
      <c r="C19" s="35" t="s">
        <v>429</v>
      </c>
      <c r="D19" t="s">
        <v>12</v>
      </c>
    </row>
    <row r="20" spans="1:4" x14ac:dyDescent="0.35">
      <c r="A20" s="4" t="s">
        <v>65</v>
      </c>
      <c r="B20" s="4" t="s">
        <v>388</v>
      </c>
      <c r="C20" s="34" t="s">
        <v>429</v>
      </c>
      <c r="D20" t="s">
        <v>12</v>
      </c>
    </row>
    <row r="21" spans="1:4" x14ac:dyDescent="0.35">
      <c r="A21" s="6" t="s">
        <v>68</v>
      </c>
      <c r="B21" s="6" t="s">
        <v>388</v>
      </c>
      <c r="C21" s="35" t="s">
        <v>429</v>
      </c>
      <c r="D21" t="s">
        <v>12</v>
      </c>
    </row>
    <row r="22" spans="1:4" x14ac:dyDescent="0.35">
      <c r="A22" s="4" t="s">
        <v>71</v>
      </c>
      <c r="B22" s="4" t="s">
        <v>388</v>
      </c>
      <c r="C22" s="34" t="s">
        <v>429</v>
      </c>
      <c r="D22" t="s">
        <v>12</v>
      </c>
    </row>
    <row r="23" spans="1:4" x14ac:dyDescent="0.35">
      <c r="A23" s="6" t="s">
        <v>116</v>
      </c>
      <c r="B23" s="6" t="s">
        <v>388</v>
      </c>
      <c r="C23" s="35" t="s">
        <v>429</v>
      </c>
      <c r="D23" t="s">
        <v>118</v>
      </c>
    </row>
    <row r="24" spans="1:4" x14ac:dyDescent="0.35">
      <c r="A24" s="4" t="s">
        <v>119</v>
      </c>
      <c r="B24" s="4" t="s">
        <v>388</v>
      </c>
      <c r="C24" s="34" t="s">
        <v>429</v>
      </c>
      <c r="D24" t="s">
        <v>118</v>
      </c>
    </row>
    <row r="25" spans="1:4" x14ac:dyDescent="0.35">
      <c r="A25" s="6" t="s">
        <v>122</v>
      </c>
      <c r="B25" s="6" t="s">
        <v>388</v>
      </c>
      <c r="C25" s="35" t="s">
        <v>429</v>
      </c>
      <c r="D25" t="s">
        <v>118</v>
      </c>
    </row>
    <row r="26" spans="1:4" x14ac:dyDescent="0.35">
      <c r="A26" s="4" t="s">
        <v>125</v>
      </c>
      <c r="B26" s="4" t="s">
        <v>388</v>
      </c>
      <c r="C26" s="34" t="s">
        <v>429</v>
      </c>
      <c r="D26" t="s">
        <v>118</v>
      </c>
    </row>
    <row r="27" spans="1:4" x14ac:dyDescent="0.35">
      <c r="A27" s="6" t="s">
        <v>127</v>
      </c>
      <c r="B27" s="6" t="s">
        <v>388</v>
      </c>
      <c r="C27" s="35" t="s">
        <v>429</v>
      </c>
      <c r="D27" t="s">
        <v>118</v>
      </c>
    </row>
    <row r="28" spans="1:4" x14ac:dyDescent="0.35">
      <c r="A28" s="4" t="s">
        <v>129</v>
      </c>
      <c r="B28" s="4" t="s">
        <v>388</v>
      </c>
      <c r="C28" s="34" t="s">
        <v>429</v>
      </c>
      <c r="D28" t="s">
        <v>118</v>
      </c>
    </row>
    <row r="29" spans="1:4" x14ac:dyDescent="0.35">
      <c r="A29" s="6" t="s">
        <v>132</v>
      </c>
      <c r="B29" s="6" t="s">
        <v>388</v>
      </c>
      <c r="C29" s="35" t="s">
        <v>429</v>
      </c>
      <c r="D29" t="s">
        <v>118</v>
      </c>
    </row>
    <row r="30" spans="1:4" x14ac:dyDescent="0.35">
      <c r="A30" s="4" t="s">
        <v>135</v>
      </c>
      <c r="B30" s="4" t="s">
        <v>388</v>
      </c>
      <c r="C30" s="34" t="s">
        <v>429</v>
      </c>
      <c r="D30" t="s">
        <v>118</v>
      </c>
    </row>
    <row r="31" spans="1:4" x14ac:dyDescent="0.35">
      <c r="A31" s="6" t="s">
        <v>137</v>
      </c>
      <c r="B31" s="6" t="s">
        <v>388</v>
      </c>
      <c r="C31" s="35" t="s">
        <v>429</v>
      </c>
      <c r="D31" t="s">
        <v>118</v>
      </c>
    </row>
    <row r="32" spans="1:4" x14ac:dyDescent="0.35">
      <c r="A32" s="4" t="s">
        <v>140</v>
      </c>
      <c r="B32" s="4" t="s">
        <v>388</v>
      </c>
      <c r="C32" s="34" t="s">
        <v>429</v>
      </c>
      <c r="D32" t="s">
        <v>118</v>
      </c>
    </row>
    <row r="33" spans="1:4" x14ac:dyDescent="0.35">
      <c r="A33" s="6" t="s">
        <v>143</v>
      </c>
      <c r="B33" s="6" t="s">
        <v>388</v>
      </c>
      <c r="C33" s="35" t="s">
        <v>429</v>
      </c>
      <c r="D33" t="s">
        <v>118</v>
      </c>
    </row>
    <row r="34" spans="1:4" x14ac:dyDescent="0.35">
      <c r="A34" s="4" t="s">
        <v>146</v>
      </c>
      <c r="B34" s="4" t="s">
        <v>388</v>
      </c>
      <c r="C34" s="34" t="s">
        <v>429</v>
      </c>
      <c r="D34" t="s">
        <v>118</v>
      </c>
    </row>
    <row r="35" spans="1:4" x14ac:dyDescent="0.35">
      <c r="A35" s="6" t="s">
        <v>148</v>
      </c>
      <c r="B35" s="6" t="s">
        <v>388</v>
      </c>
      <c r="C35" s="35" t="s">
        <v>429</v>
      </c>
      <c r="D35" t="s">
        <v>118</v>
      </c>
    </row>
    <row r="36" spans="1:4" x14ac:dyDescent="0.35">
      <c r="A36" s="4" t="s">
        <v>151</v>
      </c>
      <c r="B36" s="4" t="s">
        <v>388</v>
      </c>
      <c r="C36" s="34" t="s">
        <v>429</v>
      </c>
      <c r="D36" t="s">
        <v>118</v>
      </c>
    </row>
    <row r="37" spans="1:4" x14ac:dyDescent="0.35">
      <c r="A37" s="6" t="s">
        <v>154</v>
      </c>
      <c r="B37" s="6" t="s">
        <v>388</v>
      </c>
      <c r="C37" s="35" t="s">
        <v>429</v>
      </c>
      <c r="D37" t="s">
        <v>118</v>
      </c>
    </row>
    <row r="38" spans="1:4" x14ac:dyDescent="0.35">
      <c r="A38" s="4" t="s">
        <v>156</v>
      </c>
      <c r="B38" s="4" t="s">
        <v>388</v>
      </c>
      <c r="C38" s="34" t="s">
        <v>429</v>
      </c>
      <c r="D38" t="s">
        <v>118</v>
      </c>
    </row>
    <row r="39" spans="1:4" x14ac:dyDescent="0.35">
      <c r="A39" s="6" t="s">
        <v>159</v>
      </c>
      <c r="B39" s="6" t="s">
        <v>388</v>
      </c>
      <c r="C39" s="35" t="s">
        <v>429</v>
      </c>
      <c r="D39" t="s">
        <v>118</v>
      </c>
    </row>
    <row r="40" spans="1:4" x14ac:dyDescent="0.35">
      <c r="A40" s="4" t="s">
        <v>162</v>
      </c>
      <c r="B40" s="4" t="s">
        <v>388</v>
      </c>
      <c r="C40" s="34" t="s">
        <v>429</v>
      </c>
      <c r="D40" t="s">
        <v>118</v>
      </c>
    </row>
    <row r="41" spans="1:4" x14ac:dyDescent="0.35">
      <c r="A41" s="6" t="s">
        <v>165</v>
      </c>
      <c r="B41" s="6" t="s">
        <v>388</v>
      </c>
      <c r="C41" s="35" t="s">
        <v>429</v>
      </c>
      <c r="D41" t="s">
        <v>118</v>
      </c>
    </row>
    <row r="42" spans="1:4" x14ac:dyDescent="0.35">
      <c r="A42" s="4" t="s">
        <v>167</v>
      </c>
      <c r="B42" s="4" t="s">
        <v>388</v>
      </c>
      <c r="C42" s="34" t="s">
        <v>429</v>
      </c>
      <c r="D42" t="s">
        <v>118</v>
      </c>
    </row>
    <row r="43" spans="1:4" x14ac:dyDescent="0.35">
      <c r="A43" s="6" t="s">
        <v>170</v>
      </c>
      <c r="B43" s="6" t="s">
        <v>388</v>
      </c>
      <c r="C43" s="35" t="s">
        <v>429</v>
      </c>
      <c r="D43" t="s">
        <v>118</v>
      </c>
    </row>
    <row r="44" spans="1:4" x14ac:dyDescent="0.35">
      <c r="A44" s="4" t="s">
        <v>251</v>
      </c>
      <c r="B44" s="4" t="s">
        <v>388</v>
      </c>
      <c r="C44" s="34" t="s">
        <v>430</v>
      </c>
      <c r="D44" t="s">
        <v>12</v>
      </c>
    </row>
    <row r="45" spans="1:4" x14ac:dyDescent="0.35">
      <c r="A45" s="6" t="s">
        <v>253</v>
      </c>
      <c r="B45" s="6" t="s">
        <v>388</v>
      </c>
      <c r="C45" s="35" t="s">
        <v>430</v>
      </c>
      <c r="D45" t="s">
        <v>12</v>
      </c>
    </row>
    <row r="46" spans="1:4" x14ac:dyDescent="0.35">
      <c r="A46" s="4" t="s">
        <v>255</v>
      </c>
      <c r="B46" s="4" t="s">
        <v>388</v>
      </c>
      <c r="C46" s="34" t="s">
        <v>430</v>
      </c>
      <c r="D46" t="s">
        <v>12</v>
      </c>
    </row>
    <row r="47" spans="1:4" x14ac:dyDescent="0.35">
      <c r="A47" s="6" t="s">
        <v>257</v>
      </c>
      <c r="B47" s="6" t="s">
        <v>388</v>
      </c>
      <c r="C47" s="35" t="s">
        <v>430</v>
      </c>
      <c r="D47" t="s">
        <v>12</v>
      </c>
    </row>
    <row r="48" spans="1:4" x14ac:dyDescent="0.35">
      <c r="A48" s="4" t="s">
        <v>259</v>
      </c>
      <c r="B48" s="4" t="s">
        <v>388</v>
      </c>
      <c r="C48" s="34" t="s">
        <v>430</v>
      </c>
      <c r="D48" t="s">
        <v>12</v>
      </c>
    </row>
    <row r="49" spans="1:4" x14ac:dyDescent="0.35">
      <c r="A49" s="6" t="s">
        <v>261</v>
      </c>
      <c r="B49" s="6" t="s">
        <v>388</v>
      </c>
      <c r="C49" s="35" t="s">
        <v>430</v>
      </c>
      <c r="D49" t="s">
        <v>12</v>
      </c>
    </row>
    <row r="50" spans="1:4" x14ac:dyDescent="0.35">
      <c r="A50" s="4" t="s">
        <v>263</v>
      </c>
      <c r="B50" s="4" t="s">
        <v>388</v>
      </c>
      <c r="C50" s="34" t="s">
        <v>430</v>
      </c>
      <c r="D50" t="s">
        <v>12</v>
      </c>
    </row>
    <row r="51" spans="1:4" x14ac:dyDescent="0.35">
      <c r="A51" s="6" t="s">
        <v>265</v>
      </c>
      <c r="B51" s="6" t="s">
        <v>388</v>
      </c>
      <c r="C51" s="35" t="s">
        <v>430</v>
      </c>
      <c r="D51" t="s">
        <v>12</v>
      </c>
    </row>
    <row r="52" spans="1:4" x14ac:dyDescent="0.35">
      <c r="A52" s="4" t="s">
        <v>267</v>
      </c>
      <c r="B52" s="4" t="s">
        <v>388</v>
      </c>
      <c r="C52" s="34" t="s">
        <v>430</v>
      </c>
      <c r="D52" t="s">
        <v>12</v>
      </c>
    </row>
    <row r="53" spans="1:4" x14ac:dyDescent="0.35">
      <c r="A53" s="6" t="s">
        <v>269</v>
      </c>
      <c r="B53" s="6" t="s">
        <v>388</v>
      </c>
      <c r="C53" s="35" t="s">
        <v>430</v>
      </c>
      <c r="D53" t="s">
        <v>12</v>
      </c>
    </row>
    <row r="54" spans="1:4" x14ac:dyDescent="0.35">
      <c r="A54" s="4" t="s">
        <v>271</v>
      </c>
      <c r="B54" s="4" t="s">
        <v>388</v>
      </c>
      <c r="C54" s="34" t="s">
        <v>430</v>
      </c>
      <c r="D54" t="s">
        <v>12</v>
      </c>
    </row>
    <row r="55" spans="1:4" x14ac:dyDescent="0.35">
      <c r="A55" s="6" t="s">
        <v>273</v>
      </c>
      <c r="B55" s="6" t="s">
        <v>388</v>
      </c>
      <c r="C55" s="35" t="s">
        <v>430</v>
      </c>
      <c r="D55" t="s">
        <v>12</v>
      </c>
    </row>
    <row r="56" spans="1:4" x14ac:dyDescent="0.35">
      <c r="A56" s="4" t="s">
        <v>275</v>
      </c>
      <c r="B56" s="4" t="s">
        <v>388</v>
      </c>
      <c r="C56" s="34" t="s">
        <v>430</v>
      </c>
      <c r="D56" t="s">
        <v>12</v>
      </c>
    </row>
    <row r="57" spans="1:4" x14ac:dyDescent="0.35">
      <c r="A57" s="6" t="s">
        <v>277</v>
      </c>
      <c r="B57" s="6" t="s">
        <v>388</v>
      </c>
      <c r="C57" s="35" t="s">
        <v>430</v>
      </c>
      <c r="D57" t="s">
        <v>12</v>
      </c>
    </row>
    <row r="58" spans="1:4" x14ac:dyDescent="0.35">
      <c r="A58" s="4" t="s">
        <v>279</v>
      </c>
      <c r="B58" s="4" t="s">
        <v>388</v>
      </c>
      <c r="C58" s="34" t="s">
        <v>430</v>
      </c>
      <c r="D58" t="s">
        <v>12</v>
      </c>
    </row>
    <row r="59" spans="1:4" x14ac:dyDescent="0.35">
      <c r="A59" s="6" t="s">
        <v>281</v>
      </c>
      <c r="B59" s="6" t="s">
        <v>388</v>
      </c>
      <c r="C59" s="35" t="s">
        <v>430</v>
      </c>
      <c r="D59" t="s">
        <v>12</v>
      </c>
    </row>
    <row r="60" spans="1:4" x14ac:dyDescent="0.35">
      <c r="A60" s="4" t="s">
        <v>283</v>
      </c>
      <c r="B60" s="4" t="s">
        <v>388</v>
      </c>
      <c r="C60" s="34" t="s">
        <v>430</v>
      </c>
      <c r="D60" t="s">
        <v>12</v>
      </c>
    </row>
    <row r="61" spans="1:4" x14ac:dyDescent="0.35">
      <c r="A61" s="6" t="s">
        <v>285</v>
      </c>
      <c r="B61" s="6" t="s">
        <v>388</v>
      </c>
      <c r="C61" s="35" t="s">
        <v>430</v>
      </c>
      <c r="D61" t="s">
        <v>12</v>
      </c>
    </row>
    <row r="62" spans="1:4" x14ac:dyDescent="0.35">
      <c r="A62" s="4" t="s">
        <v>287</v>
      </c>
      <c r="B62" s="4" t="s">
        <v>388</v>
      </c>
      <c r="C62" s="34" t="s">
        <v>430</v>
      </c>
      <c r="D62" t="s">
        <v>12</v>
      </c>
    </row>
    <row r="63" spans="1:4" x14ac:dyDescent="0.35">
      <c r="A63" s="6" t="s">
        <v>289</v>
      </c>
      <c r="B63" s="6" t="s">
        <v>388</v>
      </c>
      <c r="C63" s="35" t="s">
        <v>430</v>
      </c>
      <c r="D63" t="s">
        <v>12</v>
      </c>
    </row>
    <row r="64" spans="1:4" x14ac:dyDescent="0.35">
      <c r="A64" s="4" t="s">
        <v>214</v>
      </c>
      <c r="B64" s="4" t="s">
        <v>388</v>
      </c>
      <c r="C64" s="34" t="s">
        <v>430</v>
      </c>
      <c r="D64" t="s">
        <v>216</v>
      </c>
    </row>
    <row r="65" spans="1:4" x14ac:dyDescent="0.35">
      <c r="A65" s="6" t="s">
        <v>217</v>
      </c>
      <c r="B65" s="6" t="s">
        <v>388</v>
      </c>
      <c r="C65" s="35" t="s">
        <v>430</v>
      </c>
      <c r="D65" t="s">
        <v>216</v>
      </c>
    </row>
    <row r="66" spans="1:4" x14ac:dyDescent="0.35">
      <c r="A66" s="4" t="s">
        <v>219</v>
      </c>
      <c r="B66" s="4" t="s">
        <v>388</v>
      </c>
      <c r="C66" s="34" t="s">
        <v>430</v>
      </c>
      <c r="D66" t="s">
        <v>216</v>
      </c>
    </row>
    <row r="67" spans="1:4" x14ac:dyDescent="0.35">
      <c r="A67" s="6" t="s">
        <v>221</v>
      </c>
      <c r="B67" s="6" t="s">
        <v>388</v>
      </c>
      <c r="C67" s="35" t="s">
        <v>430</v>
      </c>
      <c r="D67" t="s">
        <v>216</v>
      </c>
    </row>
    <row r="68" spans="1:4" x14ac:dyDescent="0.35">
      <c r="A68" s="4" t="s">
        <v>223</v>
      </c>
      <c r="B68" s="4" t="s">
        <v>388</v>
      </c>
      <c r="C68" s="34" t="s">
        <v>430</v>
      </c>
      <c r="D68" t="s">
        <v>216</v>
      </c>
    </row>
    <row r="69" spans="1:4" x14ac:dyDescent="0.35">
      <c r="A69" s="6" t="s">
        <v>225</v>
      </c>
      <c r="B69" s="6" t="s">
        <v>388</v>
      </c>
      <c r="C69" s="35" t="s">
        <v>430</v>
      </c>
      <c r="D69" t="s">
        <v>216</v>
      </c>
    </row>
    <row r="70" spans="1:4" x14ac:dyDescent="0.35">
      <c r="A70" s="4" t="s">
        <v>227</v>
      </c>
      <c r="B70" s="4" t="s">
        <v>388</v>
      </c>
      <c r="C70" s="34" t="s">
        <v>430</v>
      </c>
      <c r="D70" t="s">
        <v>216</v>
      </c>
    </row>
    <row r="71" spans="1:4" x14ac:dyDescent="0.35">
      <c r="A71" s="6" t="s">
        <v>229</v>
      </c>
      <c r="B71" s="6" t="s">
        <v>388</v>
      </c>
      <c r="C71" s="35" t="s">
        <v>430</v>
      </c>
      <c r="D71" t="s">
        <v>216</v>
      </c>
    </row>
    <row r="72" spans="1:4" x14ac:dyDescent="0.35">
      <c r="A72" s="4" t="s">
        <v>231</v>
      </c>
      <c r="B72" s="4" t="s">
        <v>388</v>
      </c>
      <c r="C72" s="34" t="s">
        <v>430</v>
      </c>
      <c r="D72" t="s">
        <v>216</v>
      </c>
    </row>
    <row r="73" spans="1:4" x14ac:dyDescent="0.35">
      <c r="A73" s="6" t="s">
        <v>233</v>
      </c>
      <c r="B73" s="6" t="s">
        <v>388</v>
      </c>
      <c r="C73" s="35" t="s">
        <v>430</v>
      </c>
      <c r="D73" t="s">
        <v>216</v>
      </c>
    </row>
    <row r="74" spans="1:4" x14ac:dyDescent="0.35">
      <c r="A74" s="4" t="s">
        <v>234</v>
      </c>
      <c r="B74" s="4" t="s">
        <v>388</v>
      </c>
      <c r="C74" s="34" t="s">
        <v>430</v>
      </c>
      <c r="D74" t="s">
        <v>216</v>
      </c>
    </row>
    <row r="75" spans="1:4" x14ac:dyDescent="0.35">
      <c r="A75" s="6" t="s">
        <v>236</v>
      </c>
      <c r="B75" s="6" t="s">
        <v>388</v>
      </c>
      <c r="C75" s="35" t="s">
        <v>430</v>
      </c>
      <c r="D75" t="s">
        <v>216</v>
      </c>
    </row>
    <row r="76" spans="1:4" x14ac:dyDescent="0.35">
      <c r="A76" s="4" t="s">
        <v>238</v>
      </c>
      <c r="B76" s="4" t="s">
        <v>388</v>
      </c>
      <c r="C76" s="34" t="s">
        <v>430</v>
      </c>
      <c r="D76" t="s">
        <v>216</v>
      </c>
    </row>
    <row r="77" spans="1:4" x14ac:dyDescent="0.35">
      <c r="A77" s="6" t="s">
        <v>240</v>
      </c>
      <c r="B77" s="6" t="s">
        <v>388</v>
      </c>
      <c r="C77" s="35" t="s">
        <v>430</v>
      </c>
      <c r="D77" t="s">
        <v>216</v>
      </c>
    </row>
    <row r="78" spans="1:4" x14ac:dyDescent="0.35">
      <c r="A78" s="4" t="s">
        <v>242</v>
      </c>
      <c r="B78" s="4" t="s">
        <v>388</v>
      </c>
      <c r="C78" s="34" t="s">
        <v>430</v>
      </c>
      <c r="D78" t="s">
        <v>216</v>
      </c>
    </row>
    <row r="79" spans="1:4" x14ac:dyDescent="0.35">
      <c r="A79" s="6" t="s">
        <v>363</v>
      </c>
      <c r="B79" s="6" t="s">
        <v>397</v>
      </c>
      <c r="C79" s="35" t="s">
        <v>435</v>
      </c>
      <c r="D79" t="s">
        <v>216</v>
      </c>
    </row>
    <row r="80" spans="1:4" x14ac:dyDescent="0.35">
      <c r="A80" s="4" t="s">
        <v>364</v>
      </c>
      <c r="B80" s="4" t="s">
        <v>397</v>
      </c>
      <c r="C80" s="34" t="s">
        <v>435</v>
      </c>
      <c r="D80" t="s">
        <v>216</v>
      </c>
    </row>
    <row r="81" spans="1:4" x14ac:dyDescent="0.35">
      <c r="A81" s="6" t="s">
        <v>365</v>
      </c>
      <c r="B81" s="6" t="s">
        <v>397</v>
      </c>
      <c r="C81" s="35" t="s">
        <v>435</v>
      </c>
      <c r="D81" t="s">
        <v>216</v>
      </c>
    </row>
    <row r="82" spans="1:4" x14ac:dyDescent="0.35">
      <c r="A82" s="4" t="s">
        <v>366</v>
      </c>
      <c r="B82" s="4" t="s">
        <v>397</v>
      </c>
      <c r="C82" s="34" t="s">
        <v>435</v>
      </c>
      <c r="D82" t="s">
        <v>216</v>
      </c>
    </row>
    <row r="83" spans="1:4" x14ac:dyDescent="0.35">
      <c r="A83" s="6" t="s">
        <v>367</v>
      </c>
      <c r="B83" s="6" t="s">
        <v>397</v>
      </c>
      <c r="C83" s="35" t="s">
        <v>435</v>
      </c>
      <c r="D83" t="s">
        <v>216</v>
      </c>
    </row>
    <row r="84" spans="1:4" x14ac:dyDescent="0.35">
      <c r="A84" s="4" t="s">
        <v>368</v>
      </c>
      <c r="B84" s="4" t="s">
        <v>397</v>
      </c>
      <c r="C84" s="34" t="s">
        <v>435</v>
      </c>
      <c r="D84" t="s">
        <v>216</v>
      </c>
    </row>
    <row r="85" spans="1:4" x14ac:dyDescent="0.35">
      <c r="A85" s="6" t="s">
        <v>369</v>
      </c>
      <c r="B85" s="6" t="s">
        <v>397</v>
      </c>
      <c r="C85" s="35" t="s">
        <v>435</v>
      </c>
      <c r="D85" t="s">
        <v>216</v>
      </c>
    </row>
    <row r="86" spans="1:4" x14ac:dyDescent="0.35">
      <c r="A86" s="4" t="s">
        <v>370</v>
      </c>
      <c r="B86" s="4" t="s">
        <v>397</v>
      </c>
      <c r="C86" s="34" t="s">
        <v>435</v>
      </c>
      <c r="D86" t="s">
        <v>216</v>
      </c>
    </row>
    <row r="87" spans="1:4" x14ac:dyDescent="0.35">
      <c r="A87" s="6" t="s">
        <v>371</v>
      </c>
      <c r="B87" s="6" t="s">
        <v>397</v>
      </c>
      <c r="C87" s="35" t="s">
        <v>435</v>
      </c>
      <c r="D87" t="s">
        <v>216</v>
      </c>
    </row>
    <row r="88" spans="1:4" x14ac:dyDescent="0.35">
      <c r="A88" s="4" t="s">
        <v>372</v>
      </c>
      <c r="B88" s="4" t="s">
        <v>397</v>
      </c>
      <c r="C88" s="34" t="s">
        <v>435</v>
      </c>
      <c r="D88" t="s">
        <v>216</v>
      </c>
    </row>
    <row r="89" spans="1:4" x14ac:dyDescent="0.35">
      <c r="A89" s="6" t="s">
        <v>373</v>
      </c>
      <c r="B89" s="6" t="s">
        <v>397</v>
      </c>
      <c r="C89" s="35" t="s">
        <v>435</v>
      </c>
      <c r="D89" t="s">
        <v>216</v>
      </c>
    </row>
    <row r="90" spans="1:4" x14ac:dyDescent="0.35">
      <c r="A90" s="4" t="s">
        <v>374</v>
      </c>
      <c r="B90" s="4" t="s">
        <v>397</v>
      </c>
      <c r="C90" s="34" t="s">
        <v>435</v>
      </c>
      <c r="D90" t="s">
        <v>216</v>
      </c>
    </row>
    <row r="91" spans="1:4" x14ac:dyDescent="0.35">
      <c r="A91" s="6" t="s">
        <v>375</v>
      </c>
      <c r="B91" s="6" t="s">
        <v>397</v>
      </c>
      <c r="C91" s="35" t="s">
        <v>435</v>
      </c>
      <c r="D91" t="s">
        <v>216</v>
      </c>
    </row>
    <row r="92" spans="1:4" x14ac:dyDescent="0.35">
      <c r="A92" s="4" t="s">
        <v>376</v>
      </c>
      <c r="B92" s="4" t="s">
        <v>397</v>
      </c>
      <c r="C92" s="34" t="s">
        <v>435</v>
      </c>
      <c r="D92" t="s">
        <v>216</v>
      </c>
    </row>
    <row r="93" spans="1:4" x14ac:dyDescent="0.35">
      <c r="A93" s="6" t="s">
        <v>377</v>
      </c>
      <c r="B93" s="6" t="s">
        <v>397</v>
      </c>
      <c r="C93" s="35" t="s">
        <v>435</v>
      </c>
      <c r="D93" t="s">
        <v>216</v>
      </c>
    </row>
    <row r="94" spans="1:4" x14ac:dyDescent="0.35">
      <c r="A94" s="4" t="s">
        <v>172</v>
      </c>
      <c r="B94" s="4" t="s">
        <v>397</v>
      </c>
      <c r="C94" s="34" t="s">
        <v>435</v>
      </c>
      <c r="D94" t="s">
        <v>173</v>
      </c>
    </row>
    <row r="95" spans="1:4" x14ac:dyDescent="0.35">
      <c r="A95" s="6" t="s">
        <v>174</v>
      </c>
      <c r="B95" s="6" t="s">
        <v>397</v>
      </c>
      <c r="C95" s="35" t="s">
        <v>435</v>
      </c>
      <c r="D95" t="s">
        <v>173</v>
      </c>
    </row>
    <row r="96" spans="1:4" x14ac:dyDescent="0.35">
      <c r="A96" s="4" t="s">
        <v>176</v>
      </c>
      <c r="B96" s="4" t="s">
        <v>397</v>
      </c>
      <c r="C96" s="34" t="s">
        <v>435</v>
      </c>
      <c r="D96" t="s">
        <v>173</v>
      </c>
    </row>
    <row r="97" spans="1:4" x14ac:dyDescent="0.35">
      <c r="A97" s="6" t="s">
        <v>178</v>
      </c>
      <c r="B97" s="6" t="s">
        <v>397</v>
      </c>
      <c r="C97" s="35" t="s">
        <v>435</v>
      </c>
      <c r="D97" t="s">
        <v>173</v>
      </c>
    </row>
    <row r="98" spans="1:4" x14ac:dyDescent="0.35">
      <c r="A98" s="4" t="s">
        <v>181</v>
      </c>
      <c r="B98" s="4" t="s">
        <v>397</v>
      </c>
      <c r="C98" s="34" t="s">
        <v>435</v>
      </c>
      <c r="D98" t="s">
        <v>173</v>
      </c>
    </row>
    <row r="99" spans="1:4" x14ac:dyDescent="0.35">
      <c r="A99" s="6" t="s">
        <v>183</v>
      </c>
      <c r="B99" s="6" t="s">
        <v>397</v>
      </c>
      <c r="C99" s="35" t="s">
        <v>435</v>
      </c>
      <c r="D99" t="s">
        <v>173</v>
      </c>
    </row>
    <row r="100" spans="1:4" x14ac:dyDescent="0.35">
      <c r="A100" s="4" t="s">
        <v>186</v>
      </c>
      <c r="B100" s="4" t="s">
        <v>397</v>
      </c>
      <c r="C100" s="34" t="s">
        <v>435</v>
      </c>
      <c r="D100" t="s">
        <v>173</v>
      </c>
    </row>
    <row r="101" spans="1:4" x14ac:dyDescent="0.35">
      <c r="A101" s="6" t="s">
        <v>188</v>
      </c>
      <c r="B101" s="6" t="s">
        <v>397</v>
      </c>
      <c r="C101" s="35" t="s">
        <v>435</v>
      </c>
      <c r="D101" t="s">
        <v>173</v>
      </c>
    </row>
    <row r="102" spans="1:4" x14ac:dyDescent="0.35">
      <c r="A102" s="4" t="s">
        <v>190</v>
      </c>
      <c r="B102" s="4" t="s">
        <v>397</v>
      </c>
      <c r="C102" s="34" t="s">
        <v>435</v>
      </c>
      <c r="D102" t="s">
        <v>173</v>
      </c>
    </row>
    <row r="103" spans="1:4" x14ac:dyDescent="0.35">
      <c r="A103" s="6" t="s">
        <v>192</v>
      </c>
      <c r="B103" s="6" t="s">
        <v>397</v>
      </c>
      <c r="C103" s="35" t="s">
        <v>435</v>
      </c>
      <c r="D103" t="s">
        <v>173</v>
      </c>
    </row>
    <row r="104" spans="1:4" x14ac:dyDescent="0.35">
      <c r="A104" s="4" t="s">
        <v>194</v>
      </c>
      <c r="B104" s="4" t="s">
        <v>397</v>
      </c>
      <c r="C104" s="34" t="s">
        <v>435</v>
      </c>
      <c r="D104" t="s">
        <v>173</v>
      </c>
    </row>
    <row r="105" spans="1:4" x14ac:dyDescent="0.35">
      <c r="A105" s="6" t="s">
        <v>196</v>
      </c>
      <c r="B105" s="6" t="s">
        <v>397</v>
      </c>
      <c r="C105" s="35" t="s">
        <v>435</v>
      </c>
      <c r="D105" t="s">
        <v>173</v>
      </c>
    </row>
    <row r="106" spans="1:4" x14ac:dyDescent="0.35">
      <c r="A106" s="4" t="s">
        <v>197</v>
      </c>
      <c r="B106" s="4" t="s">
        <v>397</v>
      </c>
      <c r="C106" s="34" t="s">
        <v>435</v>
      </c>
      <c r="D106" t="s">
        <v>173</v>
      </c>
    </row>
    <row r="107" spans="1:4" x14ac:dyDescent="0.35">
      <c r="A107" s="6" t="s">
        <v>199</v>
      </c>
      <c r="B107" s="6" t="s">
        <v>397</v>
      </c>
      <c r="C107" s="35" t="s">
        <v>435</v>
      </c>
      <c r="D107" t="s">
        <v>173</v>
      </c>
    </row>
    <row r="108" spans="1:4" x14ac:dyDescent="0.35">
      <c r="A108" s="4" t="s">
        <v>349</v>
      </c>
      <c r="B108" s="4" t="s">
        <v>397</v>
      </c>
      <c r="C108" s="34" t="s">
        <v>435</v>
      </c>
      <c r="D108" t="s">
        <v>173</v>
      </c>
    </row>
    <row r="109" spans="1:4" x14ac:dyDescent="0.35">
      <c r="A109" s="6" t="s">
        <v>350</v>
      </c>
      <c r="B109" s="6" t="s">
        <v>397</v>
      </c>
      <c r="C109" s="35" t="s">
        <v>435</v>
      </c>
      <c r="D109" t="s">
        <v>173</v>
      </c>
    </row>
    <row r="110" spans="1:4" x14ac:dyDescent="0.35">
      <c r="A110" s="4" t="s">
        <v>351</v>
      </c>
      <c r="B110" s="4" t="s">
        <v>397</v>
      </c>
      <c r="C110" s="34" t="s">
        <v>435</v>
      </c>
      <c r="D110" t="s">
        <v>173</v>
      </c>
    </row>
    <row r="111" spans="1:4" x14ac:dyDescent="0.35">
      <c r="A111" s="6" t="s">
        <v>352</v>
      </c>
      <c r="B111" s="6" t="s">
        <v>397</v>
      </c>
      <c r="C111" s="35" t="s">
        <v>435</v>
      </c>
      <c r="D111" t="s">
        <v>173</v>
      </c>
    </row>
    <row r="112" spans="1:4" x14ac:dyDescent="0.35">
      <c r="A112" s="4" t="s">
        <v>353</v>
      </c>
      <c r="B112" s="4" t="s">
        <v>397</v>
      </c>
      <c r="C112" s="34" t="s">
        <v>435</v>
      </c>
      <c r="D112" t="s">
        <v>173</v>
      </c>
    </row>
    <row r="113" spans="1:4" x14ac:dyDescent="0.35">
      <c r="A113" s="6" t="s">
        <v>330</v>
      </c>
      <c r="B113" s="6" t="s">
        <v>397</v>
      </c>
      <c r="C113" s="35" t="s">
        <v>437</v>
      </c>
      <c r="D113" t="s">
        <v>118</v>
      </c>
    </row>
    <row r="114" spans="1:4" x14ac:dyDescent="0.35">
      <c r="A114" s="4" t="s">
        <v>331</v>
      </c>
      <c r="B114" s="4" t="s">
        <v>397</v>
      </c>
      <c r="C114" s="34" t="s">
        <v>437</v>
      </c>
      <c r="D114" t="s">
        <v>118</v>
      </c>
    </row>
    <row r="115" spans="1:4" x14ac:dyDescent="0.35">
      <c r="A115" s="6" t="s">
        <v>332</v>
      </c>
      <c r="B115" s="6" t="s">
        <v>397</v>
      </c>
      <c r="C115" s="35" t="s">
        <v>437</v>
      </c>
      <c r="D115" t="s">
        <v>118</v>
      </c>
    </row>
    <row r="116" spans="1:4" x14ac:dyDescent="0.35">
      <c r="A116" s="4" t="s">
        <v>333</v>
      </c>
      <c r="B116" s="4" t="s">
        <v>397</v>
      </c>
      <c r="C116" s="34" t="s">
        <v>437</v>
      </c>
      <c r="D116" t="s">
        <v>118</v>
      </c>
    </row>
    <row r="117" spans="1:4" x14ac:dyDescent="0.35">
      <c r="A117" s="6" t="s">
        <v>334</v>
      </c>
      <c r="B117" s="6" t="s">
        <v>397</v>
      </c>
      <c r="C117" s="35" t="s">
        <v>437</v>
      </c>
      <c r="D117" t="s">
        <v>118</v>
      </c>
    </row>
    <row r="118" spans="1:4" x14ac:dyDescent="0.35">
      <c r="A118" s="4" t="s">
        <v>335</v>
      </c>
      <c r="B118" s="4" t="s">
        <v>397</v>
      </c>
      <c r="C118" s="34" t="s">
        <v>437</v>
      </c>
      <c r="D118" t="s">
        <v>118</v>
      </c>
    </row>
    <row r="119" spans="1:4" x14ac:dyDescent="0.35">
      <c r="A119" s="6" t="s">
        <v>336</v>
      </c>
      <c r="B119" s="6" t="s">
        <v>397</v>
      </c>
      <c r="C119" s="35" t="s">
        <v>437</v>
      </c>
      <c r="D119" t="s">
        <v>118</v>
      </c>
    </row>
    <row r="120" spans="1:4" x14ac:dyDescent="0.35">
      <c r="A120" s="4" t="s">
        <v>337</v>
      </c>
      <c r="B120" s="4" t="s">
        <v>397</v>
      </c>
      <c r="C120" s="34" t="s">
        <v>437</v>
      </c>
      <c r="D120" t="s">
        <v>118</v>
      </c>
    </row>
    <row r="121" spans="1:4" x14ac:dyDescent="0.35">
      <c r="A121" s="6" t="s">
        <v>338</v>
      </c>
      <c r="B121" s="6" t="s">
        <v>397</v>
      </c>
      <c r="C121" s="35" t="s">
        <v>437</v>
      </c>
      <c r="D121" t="s">
        <v>118</v>
      </c>
    </row>
    <row r="122" spans="1:4" x14ac:dyDescent="0.35">
      <c r="A122" s="4" t="s">
        <v>339</v>
      </c>
      <c r="B122" s="4" t="s">
        <v>397</v>
      </c>
      <c r="C122" s="34" t="s">
        <v>437</v>
      </c>
      <c r="D122" t="s">
        <v>118</v>
      </c>
    </row>
    <row r="123" spans="1:4" x14ac:dyDescent="0.35">
      <c r="A123" s="6" t="s">
        <v>340</v>
      </c>
      <c r="B123" s="6" t="s">
        <v>397</v>
      </c>
      <c r="C123" s="35" t="s">
        <v>437</v>
      </c>
      <c r="D123" t="s">
        <v>118</v>
      </c>
    </row>
    <row r="124" spans="1:4" x14ac:dyDescent="0.35">
      <c r="A124" s="4" t="s">
        <v>341</v>
      </c>
      <c r="B124" s="4" t="s">
        <v>397</v>
      </c>
      <c r="C124" s="34" t="s">
        <v>437</v>
      </c>
      <c r="D124" t="s">
        <v>118</v>
      </c>
    </row>
    <row r="125" spans="1:4" x14ac:dyDescent="0.35">
      <c r="A125" s="6" t="s">
        <v>342</v>
      </c>
      <c r="B125" s="6" t="s">
        <v>397</v>
      </c>
      <c r="C125" s="35" t="s">
        <v>437</v>
      </c>
      <c r="D125" t="s">
        <v>118</v>
      </c>
    </row>
    <row r="126" spans="1:4" x14ac:dyDescent="0.35">
      <c r="A126" s="4" t="s">
        <v>343</v>
      </c>
      <c r="B126" s="4" t="s">
        <v>397</v>
      </c>
      <c r="C126" s="34" t="s">
        <v>437</v>
      </c>
      <c r="D126" t="s">
        <v>118</v>
      </c>
    </row>
    <row r="127" spans="1:4" x14ac:dyDescent="0.35">
      <c r="A127" s="6" t="s">
        <v>344</v>
      </c>
      <c r="B127" s="6" t="s">
        <v>397</v>
      </c>
      <c r="C127" s="35" t="s">
        <v>437</v>
      </c>
      <c r="D127" t="s">
        <v>118</v>
      </c>
    </row>
    <row r="128" spans="1:4" x14ac:dyDescent="0.35">
      <c r="A128" s="4" t="s">
        <v>345</v>
      </c>
      <c r="B128" s="4" t="s">
        <v>397</v>
      </c>
      <c r="C128" s="34" t="s">
        <v>437</v>
      </c>
      <c r="D128" t="s">
        <v>118</v>
      </c>
    </row>
    <row r="129" spans="1:4" x14ac:dyDescent="0.35">
      <c r="A129" s="6" t="s">
        <v>346</v>
      </c>
      <c r="B129" s="6" t="s">
        <v>397</v>
      </c>
      <c r="C129" s="35" t="s">
        <v>437</v>
      </c>
      <c r="D129" t="s">
        <v>118</v>
      </c>
    </row>
    <row r="130" spans="1:4" x14ac:dyDescent="0.35">
      <c r="A130" s="4" t="s">
        <v>347</v>
      </c>
      <c r="B130" s="4" t="s">
        <v>397</v>
      </c>
      <c r="C130" s="34" t="s">
        <v>437</v>
      </c>
      <c r="D130" t="s">
        <v>118</v>
      </c>
    </row>
    <row r="131" spans="1:4" x14ac:dyDescent="0.35">
      <c r="A131" s="6" t="s">
        <v>348</v>
      </c>
      <c r="B131" s="6" t="s">
        <v>397</v>
      </c>
      <c r="C131" s="35" t="s">
        <v>437</v>
      </c>
      <c r="D131" t="s">
        <v>118</v>
      </c>
    </row>
    <row r="132" spans="1:4" x14ac:dyDescent="0.35">
      <c r="A132" s="4" t="s">
        <v>354</v>
      </c>
      <c r="B132" s="4" t="s">
        <v>397</v>
      </c>
      <c r="C132" s="34" t="s">
        <v>437</v>
      </c>
      <c r="D132" t="s">
        <v>173</v>
      </c>
    </row>
    <row r="133" spans="1:4" x14ac:dyDescent="0.35">
      <c r="A133" s="6" t="s">
        <v>355</v>
      </c>
      <c r="B133" s="6" t="s">
        <v>397</v>
      </c>
      <c r="C133" s="35" t="s">
        <v>437</v>
      </c>
      <c r="D133" t="s">
        <v>173</v>
      </c>
    </row>
    <row r="134" spans="1:4" x14ac:dyDescent="0.35">
      <c r="A134" s="4" t="s">
        <v>356</v>
      </c>
      <c r="B134" s="4" t="s">
        <v>397</v>
      </c>
      <c r="C134" s="34" t="s">
        <v>437</v>
      </c>
      <c r="D134" t="s">
        <v>173</v>
      </c>
    </row>
    <row r="135" spans="1:4" x14ac:dyDescent="0.35">
      <c r="A135" s="6" t="s">
        <v>201</v>
      </c>
      <c r="B135" s="6" t="s">
        <v>397</v>
      </c>
      <c r="C135" s="35" t="s">
        <v>437</v>
      </c>
      <c r="D135" t="s">
        <v>173</v>
      </c>
    </row>
    <row r="136" spans="1:4" x14ac:dyDescent="0.35">
      <c r="A136" s="4" t="s">
        <v>357</v>
      </c>
      <c r="B136" s="4" t="s">
        <v>397</v>
      </c>
      <c r="C136" s="34" t="s">
        <v>437</v>
      </c>
      <c r="D136" t="s">
        <v>173</v>
      </c>
    </row>
    <row r="137" spans="1:4" x14ac:dyDescent="0.35">
      <c r="A137" s="6" t="s">
        <v>358</v>
      </c>
      <c r="B137" s="6" t="s">
        <v>397</v>
      </c>
      <c r="C137" s="35" t="s">
        <v>437</v>
      </c>
      <c r="D137" t="s">
        <v>173</v>
      </c>
    </row>
    <row r="138" spans="1:4" x14ac:dyDescent="0.35">
      <c r="A138" s="4" t="s">
        <v>359</v>
      </c>
      <c r="B138" s="4" t="s">
        <v>397</v>
      </c>
      <c r="C138" s="34" t="s">
        <v>437</v>
      </c>
      <c r="D138" t="s">
        <v>173</v>
      </c>
    </row>
    <row r="139" spans="1:4" x14ac:dyDescent="0.35">
      <c r="A139" s="6" t="s">
        <v>360</v>
      </c>
      <c r="B139" s="6" t="s">
        <v>397</v>
      </c>
      <c r="C139" s="35" t="s">
        <v>437</v>
      </c>
      <c r="D139" t="s">
        <v>173</v>
      </c>
    </row>
    <row r="140" spans="1:4" x14ac:dyDescent="0.35">
      <c r="A140" s="4" t="s">
        <v>361</v>
      </c>
      <c r="B140" s="4" t="s">
        <v>397</v>
      </c>
      <c r="C140" s="34" t="s">
        <v>437</v>
      </c>
      <c r="D140" t="s">
        <v>173</v>
      </c>
    </row>
    <row r="141" spans="1:4" x14ac:dyDescent="0.35">
      <c r="A141" s="6" t="s">
        <v>362</v>
      </c>
      <c r="B141" s="6" t="s">
        <v>397</v>
      </c>
      <c r="C141" s="35" t="s">
        <v>437</v>
      </c>
      <c r="D141" t="s">
        <v>173</v>
      </c>
    </row>
    <row r="142" spans="1:4" x14ac:dyDescent="0.35">
      <c r="A142" s="4" t="s">
        <v>202</v>
      </c>
      <c r="B142" s="4" t="s">
        <v>397</v>
      </c>
      <c r="C142" s="34" t="s">
        <v>437</v>
      </c>
      <c r="D142" t="s">
        <v>173</v>
      </c>
    </row>
    <row r="143" spans="1:4" x14ac:dyDescent="0.35">
      <c r="A143" s="6" t="s">
        <v>204</v>
      </c>
      <c r="B143" s="6" t="s">
        <v>397</v>
      </c>
      <c r="C143" s="35" t="s">
        <v>437</v>
      </c>
      <c r="D143" t="s">
        <v>173</v>
      </c>
    </row>
    <row r="144" spans="1:4" x14ac:dyDescent="0.35">
      <c r="A144" s="4" t="s">
        <v>206</v>
      </c>
      <c r="B144" s="4" t="s">
        <v>397</v>
      </c>
      <c r="C144" s="34" t="s">
        <v>437</v>
      </c>
      <c r="D144" t="s">
        <v>173</v>
      </c>
    </row>
    <row r="145" spans="1:4" x14ac:dyDescent="0.35">
      <c r="A145" s="6" t="s">
        <v>208</v>
      </c>
      <c r="B145" s="6" t="s">
        <v>397</v>
      </c>
      <c r="C145" s="35" t="s">
        <v>437</v>
      </c>
      <c r="D145" t="s">
        <v>173</v>
      </c>
    </row>
    <row r="146" spans="1:4" x14ac:dyDescent="0.35">
      <c r="A146" s="4" t="s">
        <v>210</v>
      </c>
      <c r="B146" s="4" t="s">
        <v>397</v>
      </c>
      <c r="C146" s="34" t="s">
        <v>437</v>
      </c>
      <c r="D146" t="s">
        <v>173</v>
      </c>
    </row>
    <row r="147" spans="1:4" x14ac:dyDescent="0.35">
      <c r="A147" s="6" t="s">
        <v>212</v>
      </c>
      <c r="B147" s="6" t="s">
        <v>397</v>
      </c>
      <c r="C147" s="35" t="s">
        <v>437</v>
      </c>
      <c r="D147" t="s">
        <v>173</v>
      </c>
    </row>
    <row r="148" spans="1:4" x14ac:dyDescent="0.35">
      <c r="A148" s="4" t="s">
        <v>172</v>
      </c>
      <c r="B148" s="4" t="s">
        <v>394</v>
      </c>
      <c r="C148" s="34" t="s">
        <v>432</v>
      </c>
      <c r="D148" t="s">
        <v>173</v>
      </c>
    </row>
    <row r="149" spans="1:4" x14ac:dyDescent="0.35">
      <c r="A149" s="6" t="s">
        <v>174</v>
      </c>
      <c r="B149" s="6" t="s">
        <v>394</v>
      </c>
      <c r="C149" s="35" t="s">
        <v>432</v>
      </c>
      <c r="D149" t="s">
        <v>173</v>
      </c>
    </row>
    <row r="150" spans="1:4" x14ac:dyDescent="0.35">
      <c r="A150" s="4" t="s">
        <v>176</v>
      </c>
      <c r="B150" s="4" t="s">
        <v>394</v>
      </c>
      <c r="C150" s="34" t="s">
        <v>432</v>
      </c>
      <c r="D150" t="s">
        <v>173</v>
      </c>
    </row>
    <row r="151" spans="1:4" x14ac:dyDescent="0.35">
      <c r="A151" s="6" t="s">
        <v>178</v>
      </c>
      <c r="B151" s="6" t="s">
        <v>394</v>
      </c>
      <c r="C151" s="35" t="s">
        <v>432</v>
      </c>
      <c r="D151" t="s">
        <v>173</v>
      </c>
    </row>
    <row r="152" spans="1:4" x14ac:dyDescent="0.35">
      <c r="A152" s="4" t="s">
        <v>181</v>
      </c>
      <c r="B152" s="4" t="s">
        <v>394</v>
      </c>
      <c r="C152" s="34" t="s">
        <v>432</v>
      </c>
      <c r="D152" t="s">
        <v>173</v>
      </c>
    </row>
    <row r="153" spans="1:4" x14ac:dyDescent="0.35">
      <c r="A153" s="6" t="s">
        <v>183</v>
      </c>
      <c r="B153" s="6" t="s">
        <v>394</v>
      </c>
      <c r="C153" s="35" t="s">
        <v>432</v>
      </c>
      <c r="D153" t="s">
        <v>173</v>
      </c>
    </row>
    <row r="154" spans="1:4" x14ac:dyDescent="0.35">
      <c r="A154" s="4" t="s">
        <v>186</v>
      </c>
      <c r="B154" s="4" t="s">
        <v>394</v>
      </c>
      <c r="C154" s="34" t="s">
        <v>432</v>
      </c>
      <c r="D154" t="s">
        <v>173</v>
      </c>
    </row>
    <row r="155" spans="1:4" x14ac:dyDescent="0.35">
      <c r="A155" s="6" t="s">
        <v>188</v>
      </c>
      <c r="B155" s="6" t="s">
        <v>394</v>
      </c>
      <c r="C155" s="35" t="s">
        <v>432</v>
      </c>
      <c r="D155" t="s">
        <v>173</v>
      </c>
    </row>
    <row r="156" spans="1:4" x14ac:dyDescent="0.35">
      <c r="A156" s="4" t="s">
        <v>190</v>
      </c>
      <c r="B156" s="4" t="s">
        <v>394</v>
      </c>
      <c r="C156" s="34" t="s">
        <v>432</v>
      </c>
      <c r="D156" t="s">
        <v>173</v>
      </c>
    </row>
    <row r="157" spans="1:4" x14ac:dyDescent="0.35">
      <c r="A157" s="6" t="s">
        <v>192</v>
      </c>
      <c r="B157" s="6" t="s">
        <v>394</v>
      </c>
      <c r="C157" s="35" t="s">
        <v>432</v>
      </c>
      <c r="D157" t="s">
        <v>173</v>
      </c>
    </row>
    <row r="158" spans="1:4" x14ac:dyDescent="0.35">
      <c r="A158" s="4" t="s">
        <v>194</v>
      </c>
      <c r="B158" s="4" t="s">
        <v>394</v>
      </c>
      <c r="C158" s="34" t="s">
        <v>432</v>
      </c>
      <c r="D158" t="s">
        <v>173</v>
      </c>
    </row>
    <row r="159" spans="1:4" x14ac:dyDescent="0.35">
      <c r="A159" s="6" t="s">
        <v>196</v>
      </c>
      <c r="B159" s="6" t="s">
        <v>394</v>
      </c>
      <c r="C159" s="35" t="s">
        <v>432</v>
      </c>
      <c r="D159" t="s">
        <v>173</v>
      </c>
    </row>
    <row r="160" spans="1:4" x14ac:dyDescent="0.35">
      <c r="A160" s="4" t="s">
        <v>197</v>
      </c>
      <c r="B160" s="4" t="s">
        <v>394</v>
      </c>
      <c r="C160" s="34" t="s">
        <v>432</v>
      </c>
      <c r="D160" t="s">
        <v>173</v>
      </c>
    </row>
    <row r="161" spans="1:4" x14ac:dyDescent="0.35">
      <c r="A161" s="6" t="s">
        <v>199</v>
      </c>
      <c r="B161" s="6" t="s">
        <v>394</v>
      </c>
      <c r="C161" s="35" t="s">
        <v>432</v>
      </c>
      <c r="D161" t="s">
        <v>173</v>
      </c>
    </row>
    <row r="162" spans="1:4" x14ac:dyDescent="0.35">
      <c r="A162" s="4" t="s">
        <v>201</v>
      </c>
      <c r="B162" s="4" t="s">
        <v>394</v>
      </c>
      <c r="C162" s="34" t="s">
        <v>432</v>
      </c>
      <c r="D162" t="s">
        <v>173</v>
      </c>
    </row>
    <row r="163" spans="1:4" x14ac:dyDescent="0.35">
      <c r="A163" s="6" t="s">
        <v>202</v>
      </c>
      <c r="B163" s="6" t="s">
        <v>394</v>
      </c>
      <c r="C163" s="35" t="s">
        <v>432</v>
      </c>
      <c r="D163" t="s">
        <v>173</v>
      </c>
    </row>
    <row r="164" spans="1:4" x14ac:dyDescent="0.35">
      <c r="A164" s="4" t="s">
        <v>204</v>
      </c>
      <c r="B164" s="4" t="s">
        <v>394</v>
      </c>
      <c r="C164" s="34" t="s">
        <v>432</v>
      </c>
      <c r="D164" t="s">
        <v>173</v>
      </c>
    </row>
    <row r="165" spans="1:4" x14ac:dyDescent="0.35">
      <c r="A165" s="6" t="s">
        <v>206</v>
      </c>
      <c r="B165" s="6" t="s">
        <v>394</v>
      </c>
      <c r="C165" s="35" t="s">
        <v>432</v>
      </c>
      <c r="D165" t="s">
        <v>173</v>
      </c>
    </row>
    <row r="166" spans="1:4" x14ac:dyDescent="0.35">
      <c r="A166" s="4" t="s">
        <v>208</v>
      </c>
      <c r="B166" s="4" t="s">
        <v>394</v>
      </c>
      <c r="C166" s="34" t="s">
        <v>432</v>
      </c>
      <c r="D166" t="s">
        <v>173</v>
      </c>
    </row>
    <row r="167" spans="1:4" x14ac:dyDescent="0.35">
      <c r="A167" s="6" t="s">
        <v>210</v>
      </c>
      <c r="B167" s="6" t="s">
        <v>394</v>
      </c>
      <c r="C167" s="35" t="s">
        <v>432</v>
      </c>
      <c r="D167" t="s">
        <v>173</v>
      </c>
    </row>
    <row r="168" spans="1:4" x14ac:dyDescent="0.35">
      <c r="A168" s="4" t="s">
        <v>212</v>
      </c>
      <c r="B168" s="4" t="s">
        <v>394</v>
      </c>
      <c r="C168" s="34" t="s">
        <v>432</v>
      </c>
      <c r="D168" t="s">
        <v>173</v>
      </c>
    </row>
    <row r="169" spans="1:4" x14ac:dyDescent="0.35">
      <c r="A169" s="6" t="s">
        <v>214</v>
      </c>
      <c r="B169" s="6" t="s">
        <v>394</v>
      </c>
      <c r="C169" s="35" t="s">
        <v>432</v>
      </c>
      <c r="D169" t="s">
        <v>216</v>
      </c>
    </row>
    <row r="170" spans="1:4" x14ac:dyDescent="0.35">
      <c r="A170" s="4" t="s">
        <v>217</v>
      </c>
      <c r="B170" s="4" t="s">
        <v>394</v>
      </c>
      <c r="C170" s="34" t="s">
        <v>432</v>
      </c>
      <c r="D170" t="s">
        <v>216</v>
      </c>
    </row>
    <row r="171" spans="1:4" x14ac:dyDescent="0.35">
      <c r="A171" s="6" t="s">
        <v>219</v>
      </c>
      <c r="B171" s="6" t="s">
        <v>394</v>
      </c>
      <c r="C171" s="35" t="s">
        <v>432</v>
      </c>
      <c r="D171" t="s">
        <v>216</v>
      </c>
    </row>
    <row r="172" spans="1:4" x14ac:dyDescent="0.35">
      <c r="A172" s="4" t="s">
        <v>221</v>
      </c>
      <c r="B172" s="4" t="s">
        <v>394</v>
      </c>
      <c r="C172" s="34" t="s">
        <v>432</v>
      </c>
      <c r="D172" t="s">
        <v>216</v>
      </c>
    </row>
    <row r="173" spans="1:4" x14ac:dyDescent="0.35">
      <c r="A173" s="6" t="s">
        <v>223</v>
      </c>
      <c r="B173" s="6" t="s">
        <v>394</v>
      </c>
      <c r="C173" s="35" t="s">
        <v>432</v>
      </c>
      <c r="D173" t="s">
        <v>216</v>
      </c>
    </row>
    <row r="174" spans="1:4" x14ac:dyDescent="0.35">
      <c r="A174" s="4" t="s">
        <v>225</v>
      </c>
      <c r="B174" s="4" t="s">
        <v>394</v>
      </c>
      <c r="C174" s="34" t="s">
        <v>432</v>
      </c>
      <c r="D174" t="s">
        <v>216</v>
      </c>
    </row>
    <row r="175" spans="1:4" x14ac:dyDescent="0.35">
      <c r="A175" s="6" t="s">
        <v>227</v>
      </c>
      <c r="B175" s="6" t="s">
        <v>394</v>
      </c>
      <c r="C175" s="35" t="s">
        <v>432</v>
      </c>
      <c r="D175" t="s">
        <v>216</v>
      </c>
    </row>
    <row r="176" spans="1:4" x14ac:dyDescent="0.35">
      <c r="A176" s="4" t="s">
        <v>229</v>
      </c>
      <c r="B176" s="4" t="s">
        <v>394</v>
      </c>
      <c r="C176" s="34" t="s">
        <v>432</v>
      </c>
      <c r="D176" t="s">
        <v>216</v>
      </c>
    </row>
    <row r="177" spans="1:4" x14ac:dyDescent="0.35">
      <c r="A177" s="6" t="s">
        <v>231</v>
      </c>
      <c r="B177" s="6" t="s">
        <v>394</v>
      </c>
      <c r="C177" s="35" t="s">
        <v>432</v>
      </c>
      <c r="D177" t="s">
        <v>216</v>
      </c>
    </row>
    <row r="178" spans="1:4" x14ac:dyDescent="0.35">
      <c r="A178" s="4" t="s">
        <v>233</v>
      </c>
      <c r="B178" s="4" t="s">
        <v>394</v>
      </c>
      <c r="C178" s="34" t="s">
        <v>432</v>
      </c>
      <c r="D178" t="s">
        <v>216</v>
      </c>
    </row>
    <row r="179" spans="1:4" x14ac:dyDescent="0.35">
      <c r="A179" s="6" t="s">
        <v>234</v>
      </c>
      <c r="B179" s="6" t="s">
        <v>394</v>
      </c>
      <c r="C179" s="35" t="s">
        <v>432</v>
      </c>
      <c r="D179" t="s">
        <v>216</v>
      </c>
    </row>
    <row r="180" spans="1:4" x14ac:dyDescent="0.35">
      <c r="A180" s="4" t="s">
        <v>236</v>
      </c>
      <c r="B180" s="4" t="s">
        <v>394</v>
      </c>
      <c r="C180" s="34" t="s">
        <v>432</v>
      </c>
      <c r="D180" t="s">
        <v>216</v>
      </c>
    </row>
    <row r="181" spans="1:4" x14ac:dyDescent="0.35">
      <c r="A181" s="6" t="s">
        <v>238</v>
      </c>
      <c r="B181" s="6" t="s">
        <v>394</v>
      </c>
      <c r="C181" s="35" t="s">
        <v>432</v>
      </c>
      <c r="D181" t="s">
        <v>216</v>
      </c>
    </row>
    <row r="182" spans="1:4" x14ac:dyDescent="0.35">
      <c r="A182" s="4" t="s">
        <v>240</v>
      </c>
      <c r="B182" s="4" t="s">
        <v>394</v>
      </c>
      <c r="C182" s="34" t="s">
        <v>432</v>
      </c>
      <c r="D182" t="s">
        <v>216</v>
      </c>
    </row>
    <row r="183" spans="1:4" x14ac:dyDescent="0.35">
      <c r="A183" s="6" t="s">
        <v>242</v>
      </c>
      <c r="B183" s="6" t="s">
        <v>394</v>
      </c>
      <c r="C183" s="35" t="s">
        <v>432</v>
      </c>
      <c r="D183" t="s">
        <v>216</v>
      </c>
    </row>
    <row r="184" spans="1:4" x14ac:dyDescent="0.35">
      <c r="A184" s="4" t="s">
        <v>116</v>
      </c>
      <c r="B184" s="4" t="s">
        <v>394</v>
      </c>
      <c r="C184" s="34" t="s">
        <v>433</v>
      </c>
      <c r="D184" t="s">
        <v>118</v>
      </c>
    </row>
    <row r="185" spans="1:4" x14ac:dyDescent="0.35">
      <c r="A185" s="6" t="s">
        <v>119</v>
      </c>
      <c r="B185" s="6" t="s">
        <v>394</v>
      </c>
      <c r="C185" s="35" t="s">
        <v>433</v>
      </c>
      <c r="D185" t="s">
        <v>118</v>
      </c>
    </row>
    <row r="186" spans="1:4" x14ac:dyDescent="0.35">
      <c r="A186" s="4" t="s">
        <v>122</v>
      </c>
      <c r="B186" s="4" t="s">
        <v>394</v>
      </c>
      <c r="C186" s="34" t="s">
        <v>433</v>
      </c>
      <c r="D186" t="s">
        <v>118</v>
      </c>
    </row>
    <row r="187" spans="1:4" x14ac:dyDescent="0.35">
      <c r="A187" s="6" t="s">
        <v>125</v>
      </c>
      <c r="B187" s="6" t="s">
        <v>394</v>
      </c>
      <c r="C187" s="35" t="s">
        <v>433</v>
      </c>
      <c r="D187" t="s">
        <v>118</v>
      </c>
    </row>
    <row r="188" spans="1:4" x14ac:dyDescent="0.35">
      <c r="A188" s="4" t="s">
        <v>127</v>
      </c>
      <c r="B188" s="4" t="s">
        <v>394</v>
      </c>
      <c r="C188" s="34" t="s">
        <v>433</v>
      </c>
      <c r="D188" t="s">
        <v>118</v>
      </c>
    </row>
    <row r="189" spans="1:4" x14ac:dyDescent="0.35">
      <c r="A189" s="6" t="s">
        <v>129</v>
      </c>
      <c r="B189" s="6" t="s">
        <v>394</v>
      </c>
      <c r="C189" s="35" t="s">
        <v>433</v>
      </c>
      <c r="D189" t="s">
        <v>118</v>
      </c>
    </row>
    <row r="190" spans="1:4" x14ac:dyDescent="0.35">
      <c r="A190" s="4" t="s">
        <v>132</v>
      </c>
      <c r="B190" s="4" t="s">
        <v>394</v>
      </c>
      <c r="C190" s="34" t="s">
        <v>433</v>
      </c>
      <c r="D190" t="s">
        <v>118</v>
      </c>
    </row>
    <row r="191" spans="1:4" x14ac:dyDescent="0.35">
      <c r="A191" s="6" t="s">
        <v>135</v>
      </c>
      <c r="B191" s="6" t="s">
        <v>394</v>
      </c>
      <c r="C191" s="35" t="s">
        <v>433</v>
      </c>
      <c r="D191" t="s">
        <v>118</v>
      </c>
    </row>
    <row r="192" spans="1:4" x14ac:dyDescent="0.35">
      <c r="A192" s="4" t="s">
        <v>137</v>
      </c>
      <c r="B192" s="4" t="s">
        <v>394</v>
      </c>
      <c r="C192" s="34" t="s">
        <v>433</v>
      </c>
      <c r="D192" t="s">
        <v>118</v>
      </c>
    </row>
    <row r="193" spans="1:4" x14ac:dyDescent="0.35">
      <c r="A193" s="6" t="s">
        <v>140</v>
      </c>
      <c r="B193" s="6" t="s">
        <v>394</v>
      </c>
      <c r="C193" s="35" t="s">
        <v>433</v>
      </c>
      <c r="D193" t="s">
        <v>118</v>
      </c>
    </row>
    <row r="194" spans="1:4" x14ac:dyDescent="0.35">
      <c r="A194" s="4" t="s">
        <v>143</v>
      </c>
      <c r="B194" s="4" t="s">
        <v>394</v>
      </c>
      <c r="C194" s="34" t="s">
        <v>433</v>
      </c>
      <c r="D194" t="s">
        <v>118</v>
      </c>
    </row>
    <row r="195" spans="1:4" x14ac:dyDescent="0.35">
      <c r="A195" s="6" t="s">
        <v>146</v>
      </c>
      <c r="B195" s="6" t="s">
        <v>394</v>
      </c>
      <c r="C195" s="35" t="s">
        <v>433</v>
      </c>
      <c r="D195" t="s">
        <v>118</v>
      </c>
    </row>
    <row r="196" spans="1:4" x14ac:dyDescent="0.35">
      <c r="A196" s="4" t="s">
        <v>148</v>
      </c>
      <c r="B196" s="4" t="s">
        <v>394</v>
      </c>
      <c r="C196" s="34" t="s">
        <v>433</v>
      </c>
      <c r="D196" t="s">
        <v>118</v>
      </c>
    </row>
    <row r="197" spans="1:4" x14ac:dyDescent="0.35">
      <c r="A197" s="6" t="s">
        <v>151</v>
      </c>
      <c r="B197" s="6" t="s">
        <v>394</v>
      </c>
      <c r="C197" s="35" t="s">
        <v>433</v>
      </c>
      <c r="D197" t="s">
        <v>118</v>
      </c>
    </row>
    <row r="198" spans="1:4" x14ac:dyDescent="0.35">
      <c r="A198" s="4" t="s">
        <v>154</v>
      </c>
      <c r="B198" s="4" t="s">
        <v>394</v>
      </c>
      <c r="C198" s="34" t="s">
        <v>433</v>
      </c>
      <c r="D198" t="s">
        <v>118</v>
      </c>
    </row>
    <row r="199" spans="1:4" x14ac:dyDescent="0.35">
      <c r="A199" s="6" t="s">
        <v>156</v>
      </c>
      <c r="B199" s="6" t="s">
        <v>394</v>
      </c>
      <c r="C199" s="35" t="s">
        <v>433</v>
      </c>
      <c r="D199" t="s">
        <v>118</v>
      </c>
    </row>
    <row r="200" spans="1:4" x14ac:dyDescent="0.35">
      <c r="A200" s="4" t="s">
        <v>159</v>
      </c>
      <c r="B200" s="4" t="s">
        <v>394</v>
      </c>
      <c r="C200" s="34" t="s">
        <v>433</v>
      </c>
      <c r="D200" t="s">
        <v>118</v>
      </c>
    </row>
    <row r="201" spans="1:4" x14ac:dyDescent="0.35">
      <c r="A201" s="6" t="s">
        <v>162</v>
      </c>
      <c r="B201" s="6" t="s">
        <v>394</v>
      </c>
      <c r="C201" s="35" t="s">
        <v>433</v>
      </c>
      <c r="D201" t="s">
        <v>118</v>
      </c>
    </row>
    <row r="202" spans="1:4" x14ac:dyDescent="0.35">
      <c r="A202" s="4" t="s">
        <v>165</v>
      </c>
      <c r="B202" s="4" t="s">
        <v>394</v>
      </c>
      <c r="C202" s="34" t="s">
        <v>433</v>
      </c>
      <c r="D202" t="s">
        <v>118</v>
      </c>
    </row>
    <row r="203" spans="1:4" x14ac:dyDescent="0.35">
      <c r="A203" s="6" t="s">
        <v>167</v>
      </c>
      <c r="B203" s="6" t="s">
        <v>394</v>
      </c>
      <c r="C203" s="35" t="s">
        <v>433</v>
      </c>
      <c r="D203" t="s">
        <v>118</v>
      </c>
    </row>
    <row r="204" spans="1:4" x14ac:dyDescent="0.35">
      <c r="A204" s="4" t="s">
        <v>170</v>
      </c>
      <c r="B204" s="4" t="s">
        <v>394</v>
      </c>
      <c r="C204" s="34" t="s">
        <v>433</v>
      </c>
      <c r="D204" t="s">
        <v>118</v>
      </c>
    </row>
    <row r="205" spans="1:4" x14ac:dyDescent="0.35">
      <c r="A205" s="6" t="s">
        <v>330</v>
      </c>
      <c r="B205" s="6" t="s">
        <v>394</v>
      </c>
      <c r="C205" s="35" t="s">
        <v>433</v>
      </c>
      <c r="D205" t="s">
        <v>118</v>
      </c>
    </row>
    <row r="206" spans="1:4" x14ac:dyDescent="0.35">
      <c r="A206" s="4" t="s">
        <v>331</v>
      </c>
      <c r="B206" s="4" t="s">
        <v>394</v>
      </c>
      <c r="C206" s="34" t="s">
        <v>433</v>
      </c>
      <c r="D206" t="s">
        <v>118</v>
      </c>
    </row>
    <row r="207" spans="1:4" x14ac:dyDescent="0.35">
      <c r="A207" s="6" t="s">
        <v>332</v>
      </c>
      <c r="B207" s="6" t="s">
        <v>394</v>
      </c>
      <c r="C207" s="35" t="s">
        <v>433</v>
      </c>
      <c r="D207" t="s">
        <v>118</v>
      </c>
    </row>
    <row r="208" spans="1:4" x14ac:dyDescent="0.35">
      <c r="A208" s="4" t="s">
        <v>333</v>
      </c>
      <c r="B208" s="4" t="s">
        <v>394</v>
      </c>
      <c r="C208" s="34" t="s">
        <v>433</v>
      </c>
      <c r="D208" t="s">
        <v>118</v>
      </c>
    </row>
    <row r="209" spans="1:4" x14ac:dyDescent="0.35">
      <c r="A209" s="6" t="s">
        <v>349</v>
      </c>
      <c r="B209" s="6" t="s">
        <v>394</v>
      </c>
      <c r="C209" s="35" t="s">
        <v>433</v>
      </c>
      <c r="D209" t="s">
        <v>173</v>
      </c>
    </row>
    <row r="210" spans="1:4" x14ac:dyDescent="0.35">
      <c r="A210" s="4" t="s">
        <v>350</v>
      </c>
      <c r="B210" s="4" t="s">
        <v>394</v>
      </c>
      <c r="C210" s="34" t="s">
        <v>433</v>
      </c>
      <c r="D210" t="s">
        <v>173</v>
      </c>
    </row>
    <row r="211" spans="1:4" x14ac:dyDescent="0.35">
      <c r="A211" s="6" t="s">
        <v>351</v>
      </c>
      <c r="B211" s="6" t="s">
        <v>394</v>
      </c>
      <c r="C211" s="35" t="s">
        <v>433</v>
      </c>
      <c r="D211" t="s">
        <v>173</v>
      </c>
    </row>
    <row r="212" spans="1:4" x14ac:dyDescent="0.35">
      <c r="A212" s="4" t="s">
        <v>352</v>
      </c>
      <c r="B212" s="4" t="s">
        <v>394</v>
      </c>
      <c r="C212" s="34" t="s">
        <v>433</v>
      </c>
      <c r="D212" t="s">
        <v>173</v>
      </c>
    </row>
    <row r="213" spans="1:4" x14ac:dyDescent="0.35">
      <c r="A213" s="6" t="s">
        <v>353</v>
      </c>
      <c r="B213" s="6" t="s">
        <v>394</v>
      </c>
      <c r="C213" s="35" t="s">
        <v>433</v>
      </c>
      <c r="D213" t="s">
        <v>173</v>
      </c>
    </row>
    <row r="214" spans="1:4" x14ac:dyDescent="0.35">
      <c r="A214" s="4" t="s">
        <v>354</v>
      </c>
      <c r="B214" s="4" t="s">
        <v>394</v>
      </c>
      <c r="C214" s="34" t="s">
        <v>433</v>
      </c>
      <c r="D214" t="s">
        <v>173</v>
      </c>
    </row>
    <row r="215" spans="1:4" x14ac:dyDescent="0.35">
      <c r="A215" s="6" t="s">
        <v>355</v>
      </c>
      <c r="B215" s="6" t="s">
        <v>394</v>
      </c>
      <c r="C215" s="35" t="s">
        <v>433</v>
      </c>
      <c r="D215" t="s">
        <v>173</v>
      </c>
    </row>
    <row r="216" spans="1:4" x14ac:dyDescent="0.35">
      <c r="A216" s="4" t="s">
        <v>356</v>
      </c>
      <c r="B216" s="4" t="s">
        <v>394</v>
      </c>
      <c r="C216" s="34" t="s">
        <v>433</v>
      </c>
      <c r="D216" t="s">
        <v>173</v>
      </c>
    </row>
    <row r="217" spans="1:4" x14ac:dyDescent="0.35">
      <c r="A217" s="6" t="s">
        <v>357</v>
      </c>
      <c r="B217" s="6" t="s">
        <v>394</v>
      </c>
      <c r="C217" s="35" t="s">
        <v>433</v>
      </c>
      <c r="D217" t="s">
        <v>173</v>
      </c>
    </row>
    <row r="218" spans="1:4" x14ac:dyDescent="0.35">
      <c r="A218" s="4" t="s">
        <v>358</v>
      </c>
      <c r="B218" s="4" t="s">
        <v>394</v>
      </c>
      <c r="C218" s="34" t="s">
        <v>433</v>
      </c>
      <c r="D218" t="s">
        <v>173</v>
      </c>
    </row>
    <row r="219" spans="1:4" x14ac:dyDescent="0.35">
      <c r="A219" s="6" t="s">
        <v>359</v>
      </c>
      <c r="B219" s="6" t="s">
        <v>394</v>
      </c>
      <c r="C219" s="35" t="s">
        <v>433</v>
      </c>
      <c r="D219" t="s">
        <v>173</v>
      </c>
    </row>
    <row r="220" spans="1:4" x14ac:dyDescent="0.35">
      <c r="A220" s="4" t="s">
        <v>360</v>
      </c>
      <c r="B220" s="4" t="s">
        <v>394</v>
      </c>
      <c r="C220" s="34" t="s">
        <v>433</v>
      </c>
      <c r="D220" t="s">
        <v>173</v>
      </c>
    </row>
    <row r="221" spans="1:4" x14ac:dyDescent="0.35">
      <c r="A221" s="6" t="s">
        <v>361</v>
      </c>
      <c r="B221" s="6" t="s">
        <v>394</v>
      </c>
      <c r="C221" s="35" t="s">
        <v>433</v>
      </c>
      <c r="D221" t="s">
        <v>173</v>
      </c>
    </row>
    <row r="222" spans="1:4" x14ac:dyDescent="0.35">
      <c r="A222" s="4" t="s">
        <v>362</v>
      </c>
      <c r="B222" s="4" t="s">
        <v>394</v>
      </c>
      <c r="C222" s="34" t="s">
        <v>433</v>
      </c>
      <c r="D222" t="s">
        <v>173</v>
      </c>
    </row>
    <row r="223" spans="1:4" x14ac:dyDescent="0.35">
      <c r="A223" s="6" t="s">
        <v>334</v>
      </c>
      <c r="B223" s="6" t="s">
        <v>394</v>
      </c>
      <c r="C223" s="35" t="s">
        <v>434</v>
      </c>
      <c r="D223" t="s">
        <v>118</v>
      </c>
    </row>
    <row r="224" spans="1:4" x14ac:dyDescent="0.35">
      <c r="A224" s="4" t="s">
        <v>335</v>
      </c>
      <c r="B224" s="4" t="s">
        <v>394</v>
      </c>
      <c r="C224" s="34" t="s">
        <v>434</v>
      </c>
      <c r="D224" t="s">
        <v>118</v>
      </c>
    </row>
    <row r="225" spans="1:4" x14ac:dyDescent="0.35">
      <c r="A225" s="6" t="s">
        <v>336</v>
      </c>
      <c r="B225" s="6" t="s">
        <v>394</v>
      </c>
      <c r="C225" s="35" t="s">
        <v>434</v>
      </c>
      <c r="D225" t="s">
        <v>118</v>
      </c>
    </row>
    <row r="226" spans="1:4" x14ac:dyDescent="0.35">
      <c r="A226" s="4" t="s">
        <v>337</v>
      </c>
      <c r="B226" s="4" t="s">
        <v>394</v>
      </c>
      <c r="C226" s="34" t="s">
        <v>434</v>
      </c>
      <c r="D226" t="s">
        <v>118</v>
      </c>
    </row>
    <row r="227" spans="1:4" x14ac:dyDescent="0.35">
      <c r="A227" s="6" t="s">
        <v>338</v>
      </c>
      <c r="B227" s="6" t="s">
        <v>394</v>
      </c>
      <c r="C227" s="35" t="s">
        <v>434</v>
      </c>
      <c r="D227" t="s">
        <v>118</v>
      </c>
    </row>
    <row r="228" spans="1:4" x14ac:dyDescent="0.35">
      <c r="A228" s="4" t="s">
        <v>339</v>
      </c>
      <c r="B228" s="4" t="s">
        <v>394</v>
      </c>
      <c r="C228" s="34" t="s">
        <v>434</v>
      </c>
      <c r="D228" t="s">
        <v>118</v>
      </c>
    </row>
    <row r="229" spans="1:4" x14ac:dyDescent="0.35">
      <c r="A229" s="6" t="s">
        <v>340</v>
      </c>
      <c r="B229" s="6" t="s">
        <v>394</v>
      </c>
      <c r="C229" s="35" t="s">
        <v>434</v>
      </c>
      <c r="D229" t="s">
        <v>118</v>
      </c>
    </row>
    <row r="230" spans="1:4" x14ac:dyDescent="0.35">
      <c r="A230" s="4" t="s">
        <v>341</v>
      </c>
      <c r="B230" s="4" t="s">
        <v>394</v>
      </c>
      <c r="C230" s="34" t="s">
        <v>434</v>
      </c>
      <c r="D230" t="s">
        <v>118</v>
      </c>
    </row>
    <row r="231" spans="1:4" x14ac:dyDescent="0.35">
      <c r="A231" s="6" t="s">
        <v>342</v>
      </c>
      <c r="B231" s="6" t="s">
        <v>394</v>
      </c>
      <c r="C231" s="35" t="s">
        <v>434</v>
      </c>
      <c r="D231" t="s">
        <v>118</v>
      </c>
    </row>
    <row r="232" spans="1:4" x14ac:dyDescent="0.35">
      <c r="A232" s="4" t="s">
        <v>343</v>
      </c>
      <c r="B232" s="4" t="s">
        <v>394</v>
      </c>
      <c r="C232" s="34" t="s">
        <v>434</v>
      </c>
      <c r="D232" t="s">
        <v>118</v>
      </c>
    </row>
    <row r="233" spans="1:4" x14ac:dyDescent="0.35">
      <c r="A233" s="6" t="s">
        <v>344</v>
      </c>
      <c r="B233" s="6" t="s">
        <v>394</v>
      </c>
      <c r="C233" s="35" t="s">
        <v>434</v>
      </c>
      <c r="D233" t="s">
        <v>118</v>
      </c>
    </row>
    <row r="234" spans="1:4" x14ac:dyDescent="0.35">
      <c r="A234" s="4" t="s">
        <v>345</v>
      </c>
      <c r="B234" s="4" t="s">
        <v>394</v>
      </c>
      <c r="C234" s="34" t="s">
        <v>434</v>
      </c>
      <c r="D234" t="s">
        <v>118</v>
      </c>
    </row>
    <row r="235" spans="1:4" x14ac:dyDescent="0.35">
      <c r="A235" s="6" t="s">
        <v>346</v>
      </c>
      <c r="B235" s="6" t="s">
        <v>394</v>
      </c>
      <c r="C235" s="35" t="s">
        <v>434</v>
      </c>
      <c r="D235" t="s">
        <v>118</v>
      </c>
    </row>
    <row r="236" spans="1:4" x14ac:dyDescent="0.35">
      <c r="A236" s="4" t="s">
        <v>347</v>
      </c>
      <c r="B236" s="4" t="s">
        <v>394</v>
      </c>
      <c r="C236" s="34" t="s">
        <v>434</v>
      </c>
      <c r="D236" t="s">
        <v>118</v>
      </c>
    </row>
    <row r="237" spans="1:4" x14ac:dyDescent="0.35">
      <c r="A237" s="6" t="s">
        <v>348</v>
      </c>
      <c r="B237" s="6" t="s">
        <v>394</v>
      </c>
      <c r="C237" s="35" t="s">
        <v>434</v>
      </c>
      <c r="D237" t="s">
        <v>118</v>
      </c>
    </row>
    <row r="238" spans="1:4" x14ac:dyDescent="0.35">
      <c r="A238" s="4" t="s">
        <v>363</v>
      </c>
      <c r="B238" s="4" t="s">
        <v>394</v>
      </c>
      <c r="C238" s="34" t="s">
        <v>434</v>
      </c>
      <c r="D238" t="s">
        <v>216</v>
      </c>
    </row>
    <row r="239" spans="1:4" x14ac:dyDescent="0.35">
      <c r="A239" s="6" t="s">
        <v>364</v>
      </c>
      <c r="B239" s="6" t="s">
        <v>394</v>
      </c>
      <c r="C239" s="35" t="s">
        <v>434</v>
      </c>
      <c r="D239" t="s">
        <v>216</v>
      </c>
    </row>
    <row r="240" spans="1:4" x14ac:dyDescent="0.35">
      <c r="A240" s="4" t="s">
        <v>365</v>
      </c>
      <c r="B240" s="4" t="s">
        <v>394</v>
      </c>
      <c r="C240" s="34" t="s">
        <v>434</v>
      </c>
      <c r="D240" t="s">
        <v>216</v>
      </c>
    </row>
    <row r="241" spans="1:4" x14ac:dyDescent="0.35">
      <c r="A241" s="6" t="s">
        <v>366</v>
      </c>
      <c r="B241" s="6" t="s">
        <v>394</v>
      </c>
      <c r="C241" s="35" t="s">
        <v>434</v>
      </c>
      <c r="D241" t="s">
        <v>216</v>
      </c>
    </row>
    <row r="242" spans="1:4" x14ac:dyDescent="0.35">
      <c r="A242" s="4" t="s">
        <v>367</v>
      </c>
      <c r="B242" s="4" t="s">
        <v>394</v>
      </c>
      <c r="C242" s="34" t="s">
        <v>434</v>
      </c>
      <c r="D242" t="s">
        <v>216</v>
      </c>
    </row>
    <row r="243" spans="1:4" x14ac:dyDescent="0.35">
      <c r="A243" s="6" t="s">
        <v>368</v>
      </c>
      <c r="B243" s="6" t="s">
        <v>394</v>
      </c>
      <c r="C243" s="35" t="s">
        <v>434</v>
      </c>
      <c r="D243" t="s">
        <v>216</v>
      </c>
    </row>
    <row r="244" spans="1:4" x14ac:dyDescent="0.35">
      <c r="A244" s="4" t="s">
        <v>369</v>
      </c>
      <c r="B244" s="4" t="s">
        <v>394</v>
      </c>
      <c r="C244" s="34" t="s">
        <v>434</v>
      </c>
      <c r="D244" t="s">
        <v>216</v>
      </c>
    </row>
    <row r="245" spans="1:4" x14ac:dyDescent="0.35">
      <c r="A245" s="6" t="s">
        <v>370</v>
      </c>
      <c r="B245" s="6" t="s">
        <v>394</v>
      </c>
      <c r="C245" s="35" t="s">
        <v>434</v>
      </c>
      <c r="D245" t="s">
        <v>216</v>
      </c>
    </row>
    <row r="246" spans="1:4" x14ac:dyDescent="0.35">
      <c r="A246" s="4" t="s">
        <v>371</v>
      </c>
      <c r="B246" s="4" t="s">
        <v>394</v>
      </c>
      <c r="C246" s="34" t="s">
        <v>434</v>
      </c>
      <c r="D246" t="s">
        <v>216</v>
      </c>
    </row>
    <row r="247" spans="1:4" x14ac:dyDescent="0.35">
      <c r="A247" s="6" t="s">
        <v>372</v>
      </c>
      <c r="B247" s="6" t="s">
        <v>394</v>
      </c>
      <c r="C247" s="35" t="s">
        <v>434</v>
      </c>
      <c r="D247" t="s">
        <v>216</v>
      </c>
    </row>
    <row r="248" spans="1:4" x14ac:dyDescent="0.35">
      <c r="A248" s="4" t="s">
        <v>373</v>
      </c>
      <c r="B248" s="4" t="s">
        <v>394</v>
      </c>
      <c r="C248" s="34" t="s">
        <v>434</v>
      </c>
      <c r="D248" t="s">
        <v>216</v>
      </c>
    </row>
    <row r="249" spans="1:4" x14ac:dyDescent="0.35">
      <c r="A249" s="6" t="s">
        <v>374</v>
      </c>
      <c r="B249" s="6" t="s">
        <v>394</v>
      </c>
      <c r="C249" s="35" t="s">
        <v>434</v>
      </c>
      <c r="D249" t="s">
        <v>216</v>
      </c>
    </row>
    <row r="250" spans="1:4" x14ac:dyDescent="0.35">
      <c r="A250" s="4" t="s">
        <v>375</v>
      </c>
      <c r="B250" s="4" t="s">
        <v>394</v>
      </c>
      <c r="C250" s="34" t="s">
        <v>434</v>
      </c>
      <c r="D250" t="s">
        <v>216</v>
      </c>
    </row>
    <row r="251" spans="1:4" x14ac:dyDescent="0.35">
      <c r="A251" s="6" t="s">
        <v>376</v>
      </c>
      <c r="B251" s="6" t="s">
        <v>394</v>
      </c>
      <c r="C251" s="35" t="s">
        <v>434</v>
      </c>
      <c r="D251" t="s">
        <v>216</v>
      </c>
    </row>
    <row r="252" spans="1:4" x14ac:dyDescent="0.35">
      <c r="A252" s="4" t="s">
        <v>377</v>
      </c>
      <c r="B252" s="4" t="s">
        <v>394</v>
      </c>
      <c r="C252" s="34" t="s">
        <v>434</v>
      </c>
      <c r="D252" t="s">
        <v>216</v>
      </c>
    </row>
    <row r="253" spans="1:4" x14ac:dyDescent="0.35">
      <c r="A253" s="6" t="s">
        <v>116</v>
      </c>
      <c r="B253" s="6" t="s">
        <v>394</v>
      </c>
      <c r="C253" s="35" t="s">
        <v>442</v>
      </c>
      <c r="D253" t="s">
        <v>118</v>
      </c>
    </row>
    <row r="254" spans="1:4" x14ac:dyDescent="0.35">
      <c r="A254" s="4" t="s">
        <v>119</v>
      </c>
      <c r="B254" s="4" t="s">
        <v>394</v>
      </c>
      <c r="C254" s="34" t="s">
        <v>442</v>
      </c>
      <c r="D254" t="s">
        <v>118</v>
      </c>
    </row>
    <row r="255" spans="1:4" x14ac:dyDescent="0.35">
      <c r="A255" s="6" t="s">
        <v>122</v>
      </c>
      <c r="B255" s="6" t="s">
        <v>394</v>
      </c>
      <c r="C255" s="35" t="s">
        <v>442</v>
      </c>
      <c r="D255" t="s">
        <v>118</v>
      </c>
    </row>
    <row r="256" spans="1:4" x14ac:dyDescent="0.35">
      <c r="A256" s="4" t="s">
        <v>125</v>
      </c>
      <c r="B256" s="4" t="s">
        <v>394</v>
      </c>
      <c r="C256" s="34" t="s">
        <v>442</v>
      </c>
      <c r="D256" t="s">
        <v>118</v>
      </c>
    </row>
    <row r="257" spans="1:4" x14ac:dyDescent="0.35">
      <c r="A257" s="6" t="s">
        <v>127</v>
      </c>
      <c r="B257" s="6" t="s">
        <v>394</v>
      </c>
      <c r="C257" s="35" t="s">
        <v>442</v>
      </c>
      <c r="D257" t="s">
        <v>118</v>
      </c>
    </row>
    <row r="258" spans="1:4" x14ac:dyDescent="0.35">
      <c r="A258" s="4" t="s">
        <v>129</v>
      </c>
      <c r="B258" s="4" t="s">
        <v>394</v>
      </c>
      <c r="C258" s="34" t="s">
        <v>442</v>
      </c>
      <c r="D258" t="s">
        <v>118</v>
      </c>
    </row>
    <row r="259" spans="1:4" x14ac:dyDescent="0.35">
      <c r="A259" s="6" t="s">
        <v>132</v>
      </c>
      <c r="B259" s="6" t="s">
        <v>394</v>
      </c>
      <c r="C259" s="35" t="s">
        <v>442</v>
      </c>
      <c r="D259" t="s">
        <v>118</v>
      </c>
    </row>
    <row r="260" spans="1:4" x14ac:dyDescent="0.35">
      <c r="A260" s="4" t="s">
        <v>135</v>
      </c>
      <c r="B260" s="4" t="s">
        <v>394</v>
      </c>
      <c r="C260" s="34" t="s">
        <v>442</v>
      </c>
      <c r="D260" t="s">
        <v>118</v>
      </c>
    </row>
    <row r="261" spans="1:4" x14ac:dyDescent="0.35">
      <c r="A261" s="6" t="s">
        <v>137</v>
      </c>
      <c r="B261" s="6" t="s">
        <v>394</v>
      </c>
      <c r="C261" s="35" t="s">
        <v>442</v>
      </c>
      <c r="D261" t="s">
        <v>118</v>
      </c>
    </row>
    <row r="262" spans="1:4" x14ac:dyDescent="0.35">
      <c r="A262" s="4" t="s">
        <v>140</v>
      </c>
      <c r="B262" s="4" t="s">
        <v>394</v>
      </c>
      <c r="C262" s="34" t="s">
        <v>442</v>
      </c>
      <c r="D262" t="s">
        <v>118</v>
      </c>
    </row>
    <row r="263" spans="1:4" x14ac:dyDescent="0.35">
      <c r="A263" s="6" t="s">
        <v>143</v>
      </c>
      <c r="B263" s="6" t="s">
        <v>394</v>
      </c>
      <c r="C263" s="35" t="s">
        <v>442</v>
      </c>
      <c r="D263" t="s">
        <v>118</v>
      </c>
    </row>
    <row r="264" spans="1:4" x14ac:dyDescent="0.35">
      <c r="A264" s="4" t="s">
        <v>146</v>
      </c>
      <c r="B264" s="4" t="s">
        <v>394</v>
      </c>
      <c r="C264" s="34" t="s">
        <v>442</v>
      </c>
      <c r="D264" t="s">
        <v>118</v>
      </c>
    </row>
    <row r="265" spans="1:4" x14ac:dyDescent="0.35">
      <c r="A265" s="6" t="s">
        <v>148</v>
      </c>
      <c r="B265" s="6" t="s">
        <v>394</v>
      </c>
      <c r="C265" s="35" t="s">
        <v>442</v>
      </c>
      <c r="D265" t="s">
        <v>118</v>
      </c>
    </row>
    <row r="266" spans="1:4" x14ac:dyDescent="0.35">
      <c r="A266" s="4" t="s">
        <v>151</v>
      </c>
      <c r="B266" s="4" t="s">
        <v>394</v>
      </c>
      <c r="C266" s="34" t="s">
        <v>442</v>
      </c>
      <c r="D266" t="s">
        <v>118</v>
      </c>
    </row>
    <row r="267" spans="1:4" x14ac:dyDescent="0.35">
      <c r="A267" s="6" t="s">
        <v>154</v>
      </c>
      <c r="B267" s="6" t="s">
        <v>394</v>
      </c>
      <c r="C267" s="35" t="s">
        <v>442</v>
      </c>
      <c r="D267" t="s">
        <v>118</v>
      </c>
    </row>
    <row r="268" spans="1:4" x14ac:dyDescent="0.35">
      <c r="A268" s="4" t="s">
        <v>156</v>
      </c>
      <c r="B268" s="4" t="s">
        <v>394</v>
      </c>
      <c r="C268" s="34" t="s">
        <v>442</v>
      </c>
      <c r="D268" t="s">
        <v>118</v>
      </c>
    </row>
    <row r="269" spans="1:4" x14ac:dyDescent="0.35">
      <c r="A269" s="6" t="s">
        <v>159</v>
      </c>
      <c r="B269" s="6" t="s">
        <v>394</v>
      </c>
      <c r="C269" s="35" t="s">
        <v>442</v>
      </c>
      <c r="D269" t="s">
        <v>118</v>
      </c>
    </row>
    <row r="270" spans="1:4" x14ac:dyDescent="0.35">
      <c r="A270" s="4" t="s">
        <v>162</v>
      </c>
      <c r="B270" s="4" t="s">
        <v>394</v>
      </c>
      <c r="C270" s="34" t="s">
        <v>442</v>
      </c>
      <c r="D270" t="s">
        <v>118</v>
      </c>
    </row>
    <row r="271" spans="1:4" x14ac:dyDescent="0.35">
      <c r="A271" s="6" t="s">
        <v>165</v>
      </c>
      <c r="B271" s="6" t="s">
        <v>394</v>
      </c>
      <c r="C271" s="35" t="s">
        <v>442</v>
      </c>
      <c r="D271" t="s">
        <v>118</v>
      </c>
    </row>
    <row r="272" spans="1:4" x14ac:dyDescent="0.35">
      <c r="A272" s="4" t="s">
        <v>167</v>
      </c>
      <c r="B272" s="4" t="s">
        <v>394</v>
      </c>
      <c r="C272" s="34" t="s">
        <v>442</v>
      </c>
      <c r="D272" t="s">
        <v>118</v>
      </c>
    </row>
    <row r="273" spans="1:4" x14ac:dyDescent="0.35">
      <c r="A273" s="6" t="s">
        <v>170</v>
      </c>
      <c r="B273" s="6" t="s">
        <v>394</v>
      </c>
      <c r="C273" s="35" t="s">
        <v>442</v>
      </c>
      <c r="D273" t="s">
        <v>118</v>
      </c>
    </row>
    <row r="274" spans="1:4" x14ac:dyDescent="0.35">
      <c r="A274" s="4" t="s">
        <v>330</v>
      </c>
      <c r="B274" s="4" t="s">
        <v>394</v>
      </c>
      <c r="C274" s="34" t="s">
        <v>442</v>
      </c>
      <c r="D274" t="s">
        <v>118</v>
      </c>
    </row>
    <row r="275" spans="1:4" x14ac:dyDescent="0.35">
      <c r="A275" s="6" t="s">
        <v>331</v>
      </c>
      <c r="B275" s="6" t="s">
        <v>394</v>
      </c>
      <c r="C275" s="35" t="s">
        <v>442</v>
      </c>
      <c r="D275" t="s">
        <v>118</v>
      </c>
    </row>
    <row r="276" spans="1:4" x14ac:dyDescent="0.35">
      <c r="A276" s="4" t="s">
        <v>332</v>
      </c>
      <c r="B276" s="4" t="s">
        <v>394</v>
      </c>
      <c r="C276" s="34" t="s">
        <v>442</v>
      </c>
      <c r="D276" t="s">
        <v>118</v>
      </c>
    </row>
    <row r="277" spans="1:4" x14ac:dyDescent="0.35">
      <c r="A277" s="6" t="s">
        <v>333</v>
      </c>
      <c r="B277" s="6" t="s">
        <v>394</v>
      </c>
      <c r="C277" s="35" t="s">
        <v>442</v>
      </c>
      <c r="D277" t="s">
        <v>118</v>
      </c>
    </row>
    <row r="278" spans="1:4" x14ac:dyDescent="0.35">
      <c r="A278" s="4" t="s">
        <v>334</v>
      </c>
      <c r="B278" s="4" t="s">
        <v>394</v>
      </c>
      <c r="C278" s="34" t="s">
        <v>442</v>
      </c>
      <c r="D278" t="s">
        <v>118</v>
      </c>
    </row>
    <row r="279" spans="1:4" x14ac:dyDescent="0.35">
      <c r="A279" s="6" t="s">
        <v>335</v>
      </c>
      <c r="B279" s="6" t="s">
        <v>394</v>
      </c>
      <c r="C279" s="35" t="s">
        <v>442</v>
      </c>
      <c r="D279" t="s">
        <v>118</v>
      </c>
    </row>
    <row r="280" spans="1:4" x14ac:dyDescent="0.35">
      <c r="A280" s="4" t="s">
        <v>336</v>
      </c>
      <c r="B280" s="4" t="s">
        <v>394</v>
      </c>
      <c r="C280" s="34" t="s">
        <v>442</v>
      </c>
      <c r="D280" t="s">
        <v>118</v>
      </c>
    </row>
    <row r="281" spans="1:4" x14ac:dyDescent="0.35">
      <c r="A281" s="6" t="s">
        <v>337</v>
      </c>
      <c r="B281" s="6" t="s">
        <v>394</v>
      </c>
      <c r="C281" s="35" t="s">
        <v>442</v>
      </c>
      <c r="D281" t="s">
        <v>118</v>
      </c>
    </row>
    <row r="282" spans="1:4" x14ac:dyDescent="0.35">
      <c r="A282" s="4" t="s">
        <v>338</v>
      </c>
      <c r="B282" s="4" t="s">
        <v>394</v>
      </c>
      <c r="C282" s="34" t="s">
        <v>442</v>
      </c>
      <c r="D282" t="s">
        <v>118</v>
      </c>
    </row>
    <row r="283" spans="1:4" x14ac:dyDescent="0.35">
      <c r="A283" s="6" t="s">
        <v>339</v>
      </c>
      <c r="B283" s="6" t="s">
        <v>394</v>
      </c>
      <c r="C283" s="35" t="s">
        <v>442</v>
      </c>
      <c r="D283" t="s">
        <v>118</v>
      </c>
    </row>
    <row r="284" spans="1:4" x14ac:dyDescent="0.35">
      <c r="A284" s="4" t="s">
        <v>340</v>
      </c>
      <c r="B284" s="4" t="s">
        <v>394</v>
      </c>
      <c r="C284" s="34" t="s">
        <v>442</v>
      </c>
      <c r="D284" t="s">
        <v>118</v>
      </c>
    </row>
    <row r="285" spans="1:4" x14ac:dyDescent="0.35">
      <c r="A285" s="6" t="s">
        <v>341</v>
      </c>
      <c r="B285" s="6" t="s">
        <v>394</v>
      </c>
      <c r="C285" s="35" t="s">
        <v>442</v>
      </c>
      <c r="D285" t="s">
        <v>118</v>
      </c>
    </row>
    <row r="286" spans="1:4" x14ac:dyDescent="0.35">
      <c r="A286" s="4" t="s">
        <v>342</v>
      </c>
      <c r="B286" s="4" t="s">
        <v>394</v>
      </c>
      <c r="C286" s="34" t="s">
        <v>442</v>
      </c>
      <c r="D286" t="s">
        <v>118</v>
      </c>
    </row>
    <row r="287" spans="1:4" x14ac:dyDescent="0.35">
      <c r="A287" s="6" t="s">
        <v>343</v>
      </c>
      <c r="B287" s="6" t="s">
        <v>394</v>
      </c>
      <c r="C287" s="35" t="s">
        <v>442</v>
      </c>
      <c r="D287" t="s">
        <v>118</v>
      </c>
    </row>
    <row r="288" spans="1:4" x14ac:dyDescent="0.35">
      <c r="A288" s="4" t="s">
        <v>344</v>
      </c>
      <c r="B288" s="4" t="s">
        <v>394</v>
      </c>
      <c r="C288" s="34" t="s">
        <v>442</v>
      </c>
      <c r="D288" t="s">
        <v>118</v>
      </c>
    </row>
    <row r="289" spans="1:4" x14ac:dyDescent="0.35">
      <c r="A289" s="6" t="s">
        <v>345</v>
      </c>
      <c r="B289" s="6" t="s">
        <v>394</v>
      </c>
      <c r="C289" s="35" t="s">
        <v>442</v>
      </c>
      <c r="D289" t="s">
        <v>118</v>
      </c>
    </row>
    <row r="290" spans="1:4" x14ac:dyDescent="0.35">
      <c r="A290" s="4" t="s">
        <v>346</v>
      </c>
      <c r="B290" s="4" t="s">
        <v>394</v>
      </c>
      <c r="C290" s="34" t="s">
        <v>442</v>
      </c>
      <c r="D290" t="s">
        <v>118</v>
      </c>
    </row>
    <row r="291" spans="1:4" x14ac:dyDescent="0.35">
      <c r="A291" s="6" t="s">
        <v>347</v>
      </c>
      <c r="B291" s="6" t="s">
        <v>394</v>
      </c>
      <c r="C291" s="35" t="s">
        <v>442</v>
      </c>
      <c r="D291" t="s">
        <v>118</v>
      </c>
    </row>
    <row r="292" spans="1:4" x14ac:dyDescent="0.35">
      <c r="A292" s="4" t="s">
        <v>348</v>
      </c>
      <c r="B292" s="4" t="s">
        <v>394</v>
      </c>
      <c r="C292" s="34" t="s">
        <v>442</v>
      </c>
      <c r="D292" t="s">
        <v>118</v>
      </c>
    </row>
    <row r="293" spans="1:4" x14ac:dyDescent="0.35">
      <c r="A293" s="6" t="s">
        <v>8</v>
      </c>
      <c r="B293" s="6" t="s">
        <v>395</v>
      </c>
      <c r="C293" s="35" t="s">
        <v>441</v>
      </c>
      <c r="D293" t="s">
        <v>12</v>
      </c>
    </row>
    <row r="294" spans="1:4" x14ac:dyDescent="0.35">
      <c r="A294" s="4" t="s">
        <v>13</v>
      </c>
      <c r="B294" s="4" t="s">
        <v>395</v>
      </c>
      <c r="C294" s="34" t="s">
        <v>441</v>
      </c>
      <c r="D294" t="s">
        <v>12</v>
      </c>
    </row>
    <row r="295" spans="1:4" x14ac:dyDescent="0.35">
      <c r="A295" s="6" t="s">
        <v>16</v>
      </c>
      <c r="B295" s="6" t="s">
        <v>395</v>
      </c>
      <c r="C295" s="35" t="s">
        <v>441</v>
      </c>
      <c r="D295" t="s">
        <v>12</v>
      </c>
    </row>
    <row r="296" spans="1:4" x14ac:dyDescent="0.35">
      <c r="A296" s="4" t="s">
        <v>19</v>
      </c>
      <c r="B296" s="4" t="s">
        <v>395</v>
      </c>
      <c r="C296" s="34" t="s">
        <v>441</v>
      </c>
      <c r="D296" t="s">
        <v>12</v>
      </c>
    </row>
    <row r="297" spans="1:4" x14ac:dyDescent="0.35">
      <c r="A297" s="6" t="s">
        <v>23</v>
      </c>
      <c r="B297" s="6" t="s">
        <v>395</v>
      </c>
      <c r="C297" s="35" t="s">
        <v>441</v>
      </c>
      <c r="D297" t="s">
        <v>12</v>
      </c>
    </row>
    <row r="298" spans="1:4" x14ac:dyDescent="0.35">
      <c r="A298" s="4" t="s">
        <v>26</v>
      </c>
      <c r="B298" s="4" t="s">
        <v>395</v>
      </c>
      <c r="C298" s="34" t="s">
        <v>441</v>
      </c>
      <c r="D298" t="s">
        <v>12</v>
      </c>
    </row>
    <row r="299" spans="1:4" x14ac:dyDescent="0.35">
      <c r="A299" s="6" t="s">
        <v>29</v>
      </c>
      <c r="B299" s="6" t="s">
        <v>395</v>
      </c>
      <c r="C299" s="35" t="s">
        <v>441</v>
      </c>
      <c r="D299" t="s">
        <v>12</v>
      </c>
    </row>
    <row r="300" spans="1:4" x14ac:dyDescent="0.35">
      <c r="A300" s="4" t="s">
        <v>32</v>
      </c>
      <c r="B300" s="4" t="s">
        <v>395</v>
      </c>
      <c r="C300" s="34" t="s">
        <v>441</v>
      </c>
      <c r="D300" t="s">
        <v>12</v>
      </c>
    </row>
    <row r="301" spans="1:4" x14ac:dyDescent="0.35">
      <c r="A301" s="6" t="s">
        <v>35</v>
      </c>
      <c r="B301" s="6" t="s">
        <v>395</v>
      </c>
      <c r="C301" s="35" t="s">
        <v>441</v>
      </c>
      <c r="D301" t="s">
        <v>12</v>
      </c>
    </row>
    <row r="302" spans="1:4" x14ac:dyDescent="0.35">
      <c r="A302" s="4" t="s">
        <v>38</v>
      </c>
      <c r="B302" s="4" t="s">
        <v>395</v>
      </c>
      <c r="C302" s="34" t="s">
        <v>441</v>
      </c>
      <c r="D302" t="s">
        <v>12</v>
      </c>
    </row>
    <row r="303" spans="1:4" x14ac:dyDescent="0.35">
      <c r="A303" s="6" t="s">
        <v>41</v>
      </c>
      <c r="B303" s="6" t="s">
        <v>395</v>
      </c>
      <c r="C303" s="35" t="s">
        <v>441</v>
      </c>
      <c r="D303" t="s">
        <v>12</v>
      </c>
    </row>
    <row r="304" spans="1:4" x14ac:dyDescent="0.35">
      <c r="A304" s="4" t="s">
        <v>44</v>
      </c>
      <c r="B304" s="4" t="s">
        <v>395</v>
      </c>
      <c r="C304" s="34" t="s">
        <v>441</v>
      </c>
      <c r="D304" t="s">
        <v>12</v>
      </c>
    </row>
    <row r="305" spans="1:4" x14ac:dyDescent="0.35">
      <c r="A305" s="6" t="s">
        <v>47</v>
      </c>
      <c r="B305" s="6" t="s">
        <v>395</v>
      </c>
      <c r="C305" s="35" t="s">
        <v>441</v>
      </c>
      <c r="D305" t="s">
        <v>12</v>
      </c>
    </row>
    <row r="306" spans="1:4" x14ac:dyDescent="0.35">
      <c r="A306" s="4" t="s">
        <v>50</v>
      </c>
      <c r="B306" s="4" t="s">
        <v>395</v>
      </c>
      <c r="C306" s="34" t="s">
        <v>441</v>
      </c>
      <c r="D306" t="s">
        <v>12</v>
      </c>
    </row>
    <row r="307" spans="1:4" x14ac:dyDescent="0.35">
      <c r="A307" s="6" t="s">
        <v>53</v>
      </c>
      <c r="B307" s="6" t="s">
        <v>395</v>
      </c>
      <c r="C307" s="35" t="s">
        <v>441</v>
      </c>
      <c r="D307" t="s">
        <v>12</v>
      </c>
    </row>
    <row r="308" spans="1:4" x14ac:dyDescent="0.35">
      <c r="A308" s="4" t="s">
        <v>56</v>
      </c>
      <c r="B308" s="4" t="s">
        <v>395</v>
      </c>
      <c r="C308" s="34" t="s">
        <v>441</v>
      </c>
      <c r="D308" t="s">
        <v>12</v>
      </c>
    </row>
    <row r="309" spans="1:4" x14ac:dyDescent="0.35">
      <c r="A309" s="6" t="s">
        <v>59</v>
      </c>
      <c r="B309" s="6" t="s">
        <v>395</v>
      </c>
      <c r="C309" s="35" t="s">
        <v>441</v>
      </c>
      <c r="D309" t="s">
        <v>12</v>
      </c>
    </row>
    <row r="310" spans="1:4" x14ac:dyDescent="0.35">
      <c r="A310" s="4" t="s">
        <v>62</v>
      </c>
      <c r="B310" s="4" t="s">
        <v>395</v>
      </c>
      <c r="C310" s="34" t="s">
        <v>441</v>
      </c>
      <c r="D310" t="s">
        <v>12</v>
      </c>
    </row>
    <row r="311" spans="1:4" x14ac:dyDescent="0.35">
      <c r="A311" s="6" t="s">
        <v>65</v>
      </c>
      <c r="B311" s="6" t="s">
        <v>395</v>
      </c>
      <c r="C311" s="35" t="s">
        <v>441</v>
      </c>
      <c r="D311" t="s">
        <v>12</v>
      </c>
    </row>
    <row r="312" spans="1:4" x14ac:dyDescent="0.35">
      <c r="A312" s="4" t="s">
        <v>68</v>
      </c>
      <c r="B312" s="4" t="s">
        <v>395</v>
      </c>
      <c r="C312" s="34" t="s">
        <v>441</v>
      </c>
      <c r="D312" t="s">
        <v>12</v>
      </c>
    </row>
    <row r="313" spans="1:4" x14ac:dyDescent="0.35">
      <c r="A313" s="6" t="s">
        <v>71</v>
      </c>
      <c r="B313" s="6" t="s">
        <v>395</v>
      </c>
      <c r="C313" s="35" t="s">
        <v>441</v>
      </c>
      <c r="D313" t="s">
        <v>12</v>
      </c>
    </row>
    <row r="314" spans="1:4" x14ac:dyDescent="0.35">
      <c r="A314" s="4" t="s">
        <v>251</v>
      </c>
      <c r="B314" s="4" t="s">
        <v>395</v>
      </c>
      <c r="C314" s="34" t="s">
        <v>441</v>
      </c>
      <c r="D314" t="s">
        <v>12</v>
      </c>
    </row>
    <row r="315" spans="1:4" x14ac:dyDescent="0.35">
      <c r="A315" s="6" t="s">
        <v>253</v>
      </c>
      <c r="B315" s="6" t="s">
        <v>395</v>
      </c>
      <c r="C315" s="35" t="s">
        <v>441</v>
      </c>
      <c r="D315" t="s">
        <v>12</v>
      </c>
    </row>
    <row r="316" spans="1:4" x14ac:dyDescent="0.35">
      <c r="A316" s="4" t="s">
        <v>255</v>
      </c>
      <c r="B316" s="4" t="s">
        <v>395</v>
      </c>
      <c r="C316" s="34" t="s">
        <v>441</v>
      </c>
      <c r="D316" t="s">
        <v>12</v>
      </c>
    </row>
    <row r="317" spans="1:4" x14ac:dyDescent="0.35">
      <c r="A317" s="6" t="s">
        <v>257</v>
      </c>
      <c r="B317" s="6" t="s">
        <v>395</v>
      </c>
      <c r="C317" s="35" t="s">
        <v>441</v>
      </c>
      <c r="D317" t="s">
        <v>12</v>
      </c>
    </row>
    <row r="318" spans="1:4" x14ac:dyDescent="0.35">
      <c r="A318" s="4" t="s">
        <v>259</v>
      </c>
      <c r="B318" s="4" t="s">
        <v>395</v>
      </c>
      <c r="C318" s="34" t="s">
        <v>441</v>
      </c>
      <c r="D318" t="s">
        <v>12</v>
      </c>
    </row>
    <row r="319" spans="1:4" x14ac:dyDescent="0.35">
      <c r="A319" s="6" t="s">
        <v>261</v>
      </c>
      <c r="B319" s="6" t="s">
        <v>395</v>
      </c>
      <c r="C319" s="35" t="s">
        <v>441</v>
      </c>
      <c r="D319" t="s">
        <v>12</v>
      </c>
    </row>
    <row r="320" spans="1:4" x14ac:dyDescent="0.35">
      <c r="A320" s="4" t="s">
        <v>263</v>
      </c>
      <c r="B320" s="4" t="s">
        <v>395</v>
      </c>
      <c r="C320" s="34" t="s">
        <v>441</v>
      </c>
      <c r="D320" t="s">
        <v>12</v>
      </c>
    </row>
    <row r="321" spans="1:4" x14ac:dyDescent="0.35">
      <c r="A321" s="6" t="s">
        <v>265</v>
      </c>
      <c r="B321" s="6" t="s">
        <v>395</v>
      </c>
      <c r="C321" s="35" t="s">
        <v>441</v>
      </c>
      <c r="D321" t="s">
        <v>12</v>
      </c>
    </row>
    <row r="322" spans="1:4" x14ac:dyDescent="0.35">
      <c r="A322" s="4" t="s">
        <v>267</v>
      </c>
      <c r="B322" s="4" t="s">
        <v>395</v>
      </c>
      <c r="C322" s="34" t="s">
        <v>441</v>
      </c>
      <c r="D322" t="s">
        <v>12</v>
      </c>
    </row>
    <row r="323" spans="1:4" x14ac:dyDescent="0.35">
      <c r="A323" s="6" t="s">
        <v>269</v>
      </c>
      <c r="B323" s="6" t="s">
        <v>395</v>
      </c>
      <c r="C323" s="35" t="s">
        <v>441</v>
      </c>
      <c r="D323" t="s">
        <v>12</v>
      </c>
    </row>
    <row r="324" spans="1:4" x14ac:dyDescent="0.35">
      <c r="A324" s="4" t="s">
        <v>271</v>
      </c>
      <c r="B324" s="4" t="s">
        <v>395</v>
      </c>
      <c r="C324" s="34" t="s">
        <v>441</v>
      </c>
      <c r="D324" t="s">
        <v>12</v>
      </c>
    </row>
    <row r="325" spans="1:4" x14ac:dyDescent="0.35">
      <c r="A325" s="6" t="s">
        <v>273</v>
      </c>
      <c r="B325" s="6" t="s">
        <v>395</v>
      </c>
      <c r="C325" s="35" t="s">
        <v>441</v>
      </c>
      <c r="D325" t="s">
        <v>12</v>
      </c>
    </row>
    <row r="326" spans="1:4" x14ac:dyDescent="0.35">
      <c r="A326" s="4" t="s">
        <v>275</v>
      </c>
      <c r="B326" s="4" t="s">
        <v>395</v>
      </c>
      <c r="C326" s="34" t="s">
        <v>441</v>
      </c>
      <c r="D326" t="s">
        <v>12</v>
      </c>
    </row>
    <row r="327" spans="1:4" x14ac:dyDescent="0.35">
      <c r="A327" s="6" t="s">
        <v>277</v>
      </c>
      <c r="B327" s="6" t="s">
        <v>395</v>
      </c>
      <c r="C327" s="35" t="s">
        <v>441</v>
      </c>
      <c r="D327" t="s">
        <v>12</v>
      </c>
    </row>
    <row r="328" spans="1:4" x14ac:dyDescent="0.35">
      <c r="A328" s="4" t="s">
        <v>279</v>
      </c>
      <c r="B328" s="4" t="s">
        <v>395</v>
      </c>
      <c r="C328" s="34" t="s">
        <v>441</v>
      </c>
      <c r="D328" t="s">
        <v>12</v>
      </c>
    </row>
    <row r="329" spans="1:4" x14ac:dyDescent="0.35">
      <c r="A329" s="6" t="s">
        <v>281</v>
      </c>
      <c r="B329" s="6" t="s">
        <v>395</v>
      </c>
      <c r="C329" s="35" t="s">
        <v>441</v>
      </c>
      <c r="D329" t="s">
        <v>12</v>
      </c>
    </row>
    <row r="330" spans="1:4" x14ac:dyDescent="0.35">
      <c r="A330" s="4" t="s">
        <v>283</v>
      </c>
      <c r="B330" s="4" t="s">
        <v>395</v>
      </c>
      <c r="C330" s="34" t="s">
        <v>441</v>
      </c>
      <c r="D330" t="s">
        <v>12</v>
      </c>
    </row>
    <row r="331" spans="1:4" x14ac:dyDescent="0.35">
      <c r="A331" s="6" t="s">
        <v>285</v>
      </c>
      <c r="B331" s="6" t="s">
        <v>395</v>
      </c>
      <c r="C331" s="35" t="s">
        <v>441</v>
      </c>
      <c r="D331" t="s">
        <v>12</v>
      </c>
    </row>
    <row r="332" spans="1:4" x14ac:dyDescent="0.35">
      <c r="A332" s="4" t="s">
        <v>287</v>
      </c>
      <c r="B332" s="4" t="s">
        <v>395</v>
      </c>
      <c r="C332" s="34" t="s">
        <v>441</v>
      </c>
      <c r="D332" t="s">
        <v>12</v>
      </c>
    </row>
    <row r="333" spans="1:4" x14ac:dyDescent="0.35">
      <c r="A333" s="6" t="s">
        <v>289</v>
      </c>
      <c r="B333" s="6" t="s">
        <v>395</v>
      </c>
      <c r="C333" s="35" t="s">
        <v>441</v>
      </c>
      <c r="D333" t="s">
        <v>12</v>
      </c>
    </row>
    <row r="334" spans="1:4" x14ac:dyDescent="0.35">
      <c r="A334" s="4" t="s">
        <v>8</v>
      </c>
      <c r="B334" s="4" t="s">
        <v>395</v>
      </c>
      <c r="C334" s="34" t="s">
        <v>440</v>
      </c>
      <c r="D334" t="s">
        <v>12</v>
      </c>
    </row>
    <row r="335" spans="1:4" x14ac:dyDescent="0.35">
      <c r="A335" s="6" t="s">
        <v>13</v>
      </c>
      <c r="B335" s="6" t="s">
        <v>395</v>
      </c>
      <c r="C335" s="35" t="s">
        <v>440</v>
      </c>
      <c r="D335" t="s">
        <v>12</v>
      </c>
    </row>
    <row r="336" spans="1:4" x14ac:dyDescent="0.35">
      <c r="A336" s="4" t="s">
        <v>16</v>
      </c>
      <c r="B336" s="4" t="s">
        <v>395</v>
      </c>
      <c r="C336" s="34" t="s">
        <v>440</v>
      </c>
      <c r="D336" t="s">
        <v>12</v>
      </c>
    </row>
    <row r="337" spans="1:4" x14ac:dyDescent="0.35">
      <c r="A337" s="6" t="s">
        <v>19</v>
      </c>
      <c r="B337" s="6" t="s">
        <v>395</v>
      </c>
      <c r="C337" s="35" t="s">
        <v>440</v>
      </c>
      <c r="D337" t="s">
        <v>12</v>
      </c>
    </row>
    <row r="338" spans="1:4" x14ac:dyDescent="0.35">
      <c r="A338" s="4" t="s">
        <v>23</v>
      </c>
      <c r="B338" s="4" t="s">
        <v>395</v>
      </c>
      <c r="C338" s="34" t="s">
        <v>440</v>
      </c>
      <c r="D338" t="s">
        <v>12</v>
      </c>
    </row>
    <row r="339" spans="1:4" x14ac:dyDescent="0.35">
      <c r="A339" s="6" t="s">
        <v>26</v>
      </c>
      <c r="B339" s="6" t="s">
        <v>395</v>
      </c>
      <c r="C339" s="35" t="s">
        <v>440</v>
      </c>
      <c r="D339" t="s">
        <v>12</v>
      </c>
    </row>
    <row r="340" spans="1:4" x14ac:dyDescent="0.35">
      <c r="A340" s="4" t="s">
        <v>29</v>
      </c>
      <c r="B340" s="4" t="s">
        <v>395</v>
      </c>
      <c r="C340" s="34" t="s">
        <v>440</v>
      </c>
      <c r="D340" t="s">
        <v>12</v>
      </c>
    </row>
    <row r="341" spans="1:4" x14ac:dyDescent="0.35">
      <c r="A341" s="6" t="s">
        <v>32</v>
      </c>
      <c r="B341" s="6" t="s">
        <v>395</v>
      </c>
      <c r="C341" s="35" t="s">
        <v>440</v>
      </c>
      <c r="D341" t="s">
        <v>12</v>
      </c>
    </row>
    <row r="342" spans="1:4" x14ac:dyDescent="0.35">
      <c r="A342" s="4" t="s">
        <v>35</v>
      </c>
      <c r="B342" s="4" t="s">
        <v>395</v>
      </c>
      <c r="C342" s="34" t="s">
        <v>440</v>
      </c>
      <c r="D342" t="s">
        <v>12</v>
      </c>
    </row>
    <row r="343" spans="1:4" x14ac:dyDescent="0.35">
      <c r="A343" s="6" t="s">
        <v>38</v>
      </c>
      <c r="B343" s="6" t="s">
        <v>395</v>
      </c>
      <c r="C343" s="35" t="s">
        <v>440</v>
      </c>
      <c r="D343" t="s">
        <v>12</v>
      </c>
    </row>
    <row r="344" spans="1:4" x14ac:dyDescent="0.35">
      <c r="A344" s="4" t="s">
        <v>41</v>
      </c>
      <c r="B344" s="4" t="s">
        <v>395</v>
      </c>
      <c r="C344" s="34" t="s">
        <v>440</v>
      </c>
      <c r="D344" t="s">
        <v>12</v>
      </c>
    </row>
    <row r="345" spans="1:4" x14ac:dyDescent="0.35">
      <c r="A345" s="6" t="s">
        <v>44</v>
      </c>
      <c r="B345" s="6" t="s">
        <v>395</v>
      </c>
      <c r="C345" s="35" t="s">
        <v>440</v>
      </c>
      <c r="D345" t="s">
        <v>12</v>
      </c>
    </row>
    <row r="346" spans="1:4" x14ac:dyDescent="0.35">
      <c r="A346" s="4" t="s">
        <v>47</v>
      </c>
      <c r="B346" s="4" t="s">
        <v>395</v>
      </c>
      <c r="C346" s="34" t="s">
        <v>440</v>
      </c>
      <c r="D346" t="s">
        <v>12</v>
      </c>
    </row>
    <row r="347" spans="1:4" x14ac:dyDescent="0.35">
      <c r="A347" s="6" t="s">
        <v>50</v>
      </c>
      <c r="B347" s="6" t="s">
        <v>395</v>
      </c>
      <c r="C347" s="35" t="s">
        <v>440</v>
      </c>
      <c r="D347" t="s">
        <v>12</v>
      </c>
    </row>
    <row r="348" spans="1:4" x14ac:dyDescent="0.35">
      <c r="A348" s="4" t="s">
        <v>53</v>
      </c>
      <c r="B348" s="4" t="s">
        <v>395</v>
      </c>
      <c r="C348" s="34" t="s">
        <v>440</v>
      </c>
      <c r="D348" t="s">
        <v>12</v>
      </c>
    </row>
    <row r="349" spans="1:4" x14ac:dyDescent="0.35">
      <c r="A349" s="6" t="s">
        <v>56</v>
      </c>
      <c r="B349" s="6" t="s">
        <v>395</v>
      </c>
      <c r="C349" s="35" t="s">
        <v>440</v>
      </c>
      <c r="D349" t="s">
        <v>12</v>
      </c>
    </row>
    <row r="350" spans="1:4" x14ac:dyDescent="0.35">
      <c r="A350" s="4" t="s">
        <v>59</v>
      </c>
      <c r="B350" s="4" t="s">
        <v>395</v>
      </c>
      <c r="C350" s="34" t="s">
        <v>440</v>
      </c>
      <c r="D350" t="s">
        <v>12</v>
      </c>
    </row>
    <row r="351" spans="1:4" x14ac:dyDescent="0.35">
      <c r="A351" s="6" t="s">
        <v>62</v>
      </c>
      <c r="B351" s="6" t="s">
        <v>395</v>
      </c>
      <c r="C351" s="35" t="s">
        <v>440</v>
      </c>
      <c r="D351" t="s">
        <v>12</v>
      </c>
    </row>
    <row r="352" spans="1:4" x14ac:dyDescent="0.35">
      <c r="A352" s="4" t="s">
        <v>65</v>
      </c>
      <c r="B352" s="4" t="s">
        <v>395</v>
      </c>
      <c r="C352" s="34" t="s">
        <v>440</v>
      </c>
      <c r="D352" t="s">
        <v>12</v>
      </c>
    </row>
    <row r="353" spans="1:4" x14ac:dyDescent="0.35">
      <c r="A353" s="6" t="s">
        <v>68</v>
      </c>
      <c r="B353" s="6" t="s">
        <v>395</v>
      </c>
      <c r="C353" s="35" t="s">
        <v>440</v>
      </c>
      <c r="D353" t="s">
        <v>12</v>
      </c>
    </row>
    <row r="354" spans="1:4" x14ac:dyDescent="0.35">
      <c r="A354" s="4" t="s">
        <v>71</v>
      </c>
      <c r="B354" s="4" t="s">
        <v>395</v>
      </c>
      <c r="C354" s="34" t="s">
        <v>440</v>
      </c>
      <c r="D354" t="s">
        <v>12</v>
      </c>
    </row>
    <row r="355" spans="1:4" x14ac:dyDescent="0.35">
      <c r="A355" s="6" t="s">
        <v>251</v>
      </c>
      <c r="B355" s="6" t="s">
        <v>395</v>
      </c>
      <c r="C355" s="35" t="s">
        <v>440</v>
      </c>
      <c r="D355" t="s">
        <v>12</v>
      </c>
    </row>
    <row r="356" spans="1:4" x14ac:dyDescent="0.35">
      <c r="A356" s="4" t="s">
        <v>253</v>
      </c>
      <c r="B356" s="4" t="s">
        <v>395</v>
      </c>
      <c r="C356" s="34" t="s">
        <v>440</v>
      </c>
      <c r="D356" t="s">
        <v>12</v>
      </c>
    </row>
    <row r="357" spans="1:4" x14ac:dyDescent="0.35">
      <c r="A357" s="6" t="s">
        <v>255</v>
      </c>
      <c r="B357" s="6" t="s">
        <v>395</v>
      </c>
      <c r="C357" s="35" t="s">
        <v>440</v>
      </c>
      <c r="D357" t="s">
        <v>12</v>
      </c>
    </row>
    <row r="358" spans="1:4" x14ac:dyDescent="0.35">
      <c r="A358" s="4" t="s">
        <v>257</v>
      </c>
      <c r="B358" s="4" t="s">
        <v>395</v>
      </c>
      <c r="C358" s="34" t="s">
        <v>440</v>
      </c>
      <c r="D358" t="s">
        <v>12</v>
      </c>
    </row>
    <row r="359" spans="1:4" x14ac:dyDescent="0.35">
      <c r="A359" s="6" t="s">
        <v>259</v>
      </c>
      <c r="B359" s="6" t="s">
        <v>395</v>
      </c>
      <c r="C359" s="35" t="s">
        <v>440</v>
      </c>
      <c r="D359" t="s">
        <v>12</v>
      </c>
    </row>
    <row r="360" spans="1:4" x14ac:dyDescent="0.35">
      <c r="A360" s="4" t="s">
        <v>261</v>
      </c>
      <c r="B360" s="4" t="s">
        <v>395</v>
      </c>
      <c r="C360" s="34" t="s">
        <v>440</v>
      </c>
      <c r="D360" t="s">
        <v>12</v>
      </c>
    </row>
    <row r="361" spans="1:4" x14ac:dyDescent="0.35">
      <c r="A361" s="6" t="s">
        <v>263</v>
      </c>
      <c r="B361" s="6" t="s">
        <v>395</v>
      </c>
      <c r="C361" s="35" t="s">
        <v>440</v>
      </c>
      <c r="D361" t="s">
        <v>12</v>
      </c>
    </row>
    <row r="362" spans="1:4" x14ac:dyDescent="0.35">
      <c r="A362" s="4" t="s">
        <v>265</v>
      </c>
      <c r="B362" s="4" t="s">
        <v>395</v>
      </c>
      <c r="C362" s="34" t="s">
        <v>440</v>
      </c>
      <c r="D362" t="s">
        <v>12</v>
      </c>
    </row>
    <row r="363" spans="1:4" x14ac:dyDescent="0.35">
      <c r="A363" s="6" t="s">
        <v>267</v>
      </c>
      <c r="B363" s="6" t="s">
        <v>395</v>
      </c>
      <c r="C363" s="35" t="s">
        <v>440</v>
      </c>
      <c r="D363" t="s">
        <v>12</v>
      </c>
    </row>
    <row r="364" spans="1:4" x14ac:dyDescent="0.35">
      <c r="A364" s="4" t="s">
        <v>269</v>
      </c>
      <c r="B364" s="4" t="s">
        <v>395</v>
      </c>
      <c r="C364" s="34" t="s">
        <v>440</v>
      </c>
      <c r="D364" t="s">
        <v>12</v>
      </c>
    </row>
    <row r="365" spans="1:4" x14ac:dyDescent="0.35">
      <c r="A365" s="6" t="s">
        <v>271</v>
      </c>
      <c r="B365" s="6" t="s">
        <v>395</v>
      </c>
      <c r="C365" s="35" t="s">
        <v>440</v>
      </c>
      <c r="D365" t="s">
        <v>12</v>
      </c>
    </row>
    <row r="366" spans="1:4" x14ac:dyDescent="0.35">
      <c r="A366" s="4" t="s">
        <v>273</v>
      </c>
      <c r="B366" s="4" t="s">
        <v>395</v>
      </c>
      <c r="C366" s="34" t="s">
        <v>440</v>
      </c>
      <c r="D366" t="s">
        <v>12</v>
      </c>
    </row>
    <row r="367" spans="1:4" x14ac:dyDescent="0.35">
      <c r="A367" s="6" t="s">
        <v>275</v>
      </c>
      <c r="B367" s="6" t="s">
        <v>395</v>
      </c>
      <c r="C367" s="35" t="s">
        <v>440</v>
      </c>
      <c r="D367" t="s">
        <v>12</v>
      </c>
    </row>
    <row r="368" spans="1:4" x14ac:dyDescent="0.35">
      <c r="A368" s="4" t="s">
        <v>277</v>
      </c>
      <c r="B368" s="4" t="s">
        <v>395</v>
      </c>
      <c r="C368" s="34" t="s">
        <v>440</v>
      </c>
      <c r="D368" t="s">
        <v>12</v>
      </c>
    </row>
    <row r="369" spans="1:4" x14ac:dyDescent="0.35">
      <c r="A369" s="6" t="s">
        <v>279</v>
      </c>
      <c r="B369" s="6" t="s">
        <v>395</v>
      </c>
      <c r="C369" s="35" t="s">
        <v>440</v>
      </c>
      <c r="D369" t="s">
        <v>12</v>
      </c>
    </row>
    <row r="370" spans="1:4" x14ac:dyDescent="0.35">
      <c r="A370" s="4" t="s">
        <v>281</v>
      </c>
      <c r="B370" s="4" t="s">
        <v>395</v>
      </c>
      <c r="C370" s="34" t="s">
        <v>440</v>
      </c>
      <c r="D370" t="s">
        <v>12</v>
      </c>
    </row>
    <row r="371" spans="1:4" x14ac:dyDescent="0.35">
      <c r="A371" s="6" t="s">
        <v>283</v>
      </c>
      <c r="B371" s="6" t="s">
        <v>395</v>
      </c>
      <c r="C371" s="35" t="s">
        <v>440</v>
      </c>
      <c r="D371" t="s">
        <v>12</v>
      </c>
    </row>
    <row r="372" spans="1:4" x14ac:dyDescent="0.35">
      <c r="A372" s="4" t="s">
        <v>285</v>
      </c>
      <c r="B372" s="4" t="s">
        <v>395</v>
      </c>
      <c r="C372" s="34" t="s">
        <v>440</v>
      </c>
      <c r="D372" t="s">
        <v>12</v>
      </c>
    </row>
    <row r="373" spans="1:4" x14ac:dyDescent="0.35">
      <c r="A373" s="6" t="s">
        <v>287</v>
      </c>
      <c r="B373" s="6" t="s">
        <v>395</v>
      </c>
      <c r="C373" s="35" t="s">
        <v>440</v>
      </c>
      <c r="D373" t="s">
        <v>12</v>
      </c>
    </row>
    <row r="374" spans="1:4" x14ac:dyDescent="0.35">
      <c r="A374" s="4" t="s">
        <v>289</v>
      </c>
      <c r="B374" s="4" t="s">
        <v>395</v>
      </c>
      <c r="C374" s="34" t="s">
        <v>440</v>
      </c>
      <c r="D374" t="s">
        <v>12</v>
      </c>
    </row>
    <row r="375" spans="1:4" x14ac:dyDescent="0.35">
      <c r="A375" s="6" t="s">
        <v>8</v>
      </c>
      <c r="B375" s="6" t="s">
        <v>395</v>
      </c>
      <c r="C375" s="35" t="s">
        <v>439</v>
      </c>
      <c r="D375" t="s">
        <v>12</v>
      </c>
    </row>
    <row r="376" spans="1:4" x14ac:dyDescent="0.35">
      <c r="A376" s="4" t="s">
        <v>13</v>
      </c>
      <c r="B376" s="4" t="s">
        <v>395</v>
      </c>
      <c r="C376" s="34" t="s">
        <v>439</v>
      </c>
      <c r="D376" t="s">
        <v>12</v>
      </c>
    </row>
    <row r="377" spans="1:4" x14ac:dyDescent="0.35">
      <c r="A377" s="6" t="s">
        <v>16</v>
      </c>
      <c r="B377" s="6" t="s">
        <v>395</v>
      </c>
      <c r="C377" s="35" t="s">
        <v>439</v>
      </c>
      <c r="D377" t="s">
        <v>12</v>
      </c>
    </row>
    <row r="378" spans="1:4" x14ac:dyDescent="0.35">
      <c r="A378" s="4" t="s">
        <v>19</v>
      </c>
      <c r="B378" s="4" t="s">
        <v>395</v>
      </c>
      <c r="C378" s="34" t="s">
        <v>439</v>
      </c>
      <c r="D378" t="s">
        <v>12</v>
      </c>
    </row>
    <row r="379" spans="1:4" x14ac:dyDescent="0.35">
      <c r="A379" s="6" t="s">
        <v>23</v>
      </c>
      <c r="B379" s="6" t="s">
        <v>395</v>
      </c>
      <c r="C379" s="35" t="s">
        <v>439</v>
      </c>
      <c r="D379" t="s">
        <v>12</v>
      </c>
    </row>
    <row r="380" spans="1:4" x14ac:dyDescent="0.35">
      <c r="A380" s="4" t="s">
        <v>26</v>
      </c>
      <c r="B380" s="4" t="s">
        <v>395</v>
      </c>
      <c r="C380" s="34" t="s">
        <v>439</v>
      </c>
      <c r="D380" t="s">
        <v>12</v>
      </c>
    </row>
    <row r="381" spans="1:4" x14ac:dyDescent="0.35">
      <c r="A381" s="6" t="s">
        <v>29</v>
      </c>
      <c r="B381" s="6" t="s">
        <v>395</v>
      </c>
      <c r="C381" s="35" t="s">
        <v>439</v>
      </c>
      <c r="D381" t="s">
        <v>12</v>
      </c>
    </row>
    <row r="382" spans="1:4" x14ac:dyDescent="0.35">
      <c r="A382" s="4" t="s">
        <v>32</v>
      </c>
      <c r="B382" s="4" t="s">
        <v>395</v>
      </c>
      <c r="C382" s="34" t="s">
        <v>439</v>
      </c>
      <c r="D382" t="s">
        <v>12</v>
      </c>
    </row>
    <row r="383" spans="1:4" x14ac:dyDescent="0.35">
      <c r="A383" s="6" t="s">
        <v>35</v>
      </c>
      <c r="B383" s="6" t="s">
        <v>395</v>
      </c>
      <c r="C383" s="35" t="s">
        <v>439</v>
      </c>
      <c r="D383" t="s">
        <v>12</v>
      </c>
    </row>
    <row r="384" spans="1:4" x14ac:dyDescent="0.35">
      <c r="A384" s="4" t="s">
        <v>38</v>
      </c>
      <c r="B384" s="4" t="s">
        <v>395</v>
      </c>
      <c r="C384" s="34" t="s">
        <v>439</v>
      </c>
      <c r="D384" t="s">
        <v>12</v>
      </c>
    </row>
    <row r="385" spans="1:4" x14ac:dyDescent="0.35">
      <c r="A385" s="6" t="s">
        <v>41</v>
      </c>
      <c r="B385" s="6" t="s">
        <v>395</v>
      </c>
      <c r="C385" s="35" t="s">
        <v>439</v>
      </c>
      <c r="D385" t="s">
        <v>12</v>
      </c>
    </row>
    <row r="386" spans="1:4" x14ac:dyDescent="0.35">
      <c r="A386" s="4" t="s">
        <v>44</v>
      </c>
      <c r="B386" s="4" t="s">
        <v>395</v>
      </c>
      <c r="C386" s="34" t="s">
        <v>439</v>
      </c>
      <c r="D386" t="s">
        <v>12</v>
      </c>
    </row>
    <row r="387" spans="1:4" x14ac:dyDescent="0.35">
      <c r="A387" s="6" t="s">
        <v>47</v>
      </c>
      <c r="B387" s="6" t="s">
        <v>395</v>
      </c>
      <c r="C387" s="35" t="s">
        <v>439</v>
      </c>
      <c r="D387" t="s">
        <v>12</v>
      </c>
    </row>
    <row r="388" spans="1:4" x14ac:dyDescent="0.35">
      <c r="A388" s="4" t="s">
        <v>50</v>
      </c>
      <c r="B388" s="4" t="s">
        <v>395</v>
      </c>
      <c r="C388" s="34" t="s">
        <v>439</v>
      </c>
      <c r="D388" t="s">
        <v>12</v>
      </c>
    </row>
    <row r="389" spans="1:4" x14ac:dyDescent="0.35">
      <c r="A389" s="6" t="s">
        <v>53</v>
      </c>
      <c r="B389" s="6" t="s">
        <v>395</v>
      </c>
      <c r="C389" s="35" t="s">
        <v>439</v>
      </c>
      <c r="D389" t="s">
        <v>12</v>
      </c>
    </row>
    <row r="390" spans="1:4" x14ac:dyDescent="0.35">
      <c r="A390" s="4" t="s">
        <v>56</v>
      </c>
      <c r="B390" s="4" t="s">
        <v>395</v>
      </c>
      <c r="C390" s="34" t="s">
        <v>439</v>
      </c>
      <c r="D390" t="s">
        <v>12</v>
      </c>
    </row>
    <row r="391" spans="1:4" x14ac:dyDescent="0.35">
      <c r="A391" s="6" t="s">
        <v>59</v>
      </c>
      <c r="B391" s="6" t="s">
        <v>395</v>
      </c>
      <c r="C391" s="35" t="s">
        <v>439</v>
      </c>
      <c r="D391" t="s">
        <v>12</v>
      </c>
    </row>
    <row r="392" spans="1:4" x14ac:dyDescent="0.35">
      <c r="A392" s="4" t="s">
        <v>62</v>
      </c>
      <c r="B392" s="4" t="s">
        <v>395</v>
      </c>
      <c r="C392" s="34" t="s">
        <v>439</v>
      </c>
      <c r="D392" t="s">
        <v>12</v>
      </c>
    </row>
    <row r="393" spans="1:4" x14ac:dyDescent="0.35">
      <c r="A393" s="6" t="s">
        <v>65</v>
      </c>
      <c r="B393" s="6" t="s">
        <v>395</v>
      </c>
      <c r="C393" s="35" t="s">
        <v>439</v>
      </c>
      <c r="D393" t="s">
        <v>12</v>
      </c>
    </row>
    <row r="394" spans="1:4" x14ac:dyDescent="0.35">
      <c r="A394" s="4" t="s">
        <v>68</v>
      </c>
      <c r="B394" s="4" t="s">
        <v>395</v>
      </c>
      <c r="C394" s="34" t="s">
        <v>439</v>
      </c>
      <c r="D394" t="s">
        <v>12</v>
      </c>
    </row>
    <row r="395" spans="1:4" x14ac:dyDescent="0.35">
      <c r="A395" s="6" t="s">
        <v>71</v>
      </c>
      <c r="B395" s="6" t="s">
        <v>395</v>
      </c>
      <c r="C395" s="35" t="s">
        <v>439</v>
      </c>
      <c r="D395" t="s">
        <v>12</v>
      </c>
    </row>
    <row r="396" spans="1:4" x14ac:dyDescent="0.35">
      <c r="A396" s="4" t="s">
        <v>251</v>
      </c>
      <c r="B396" s="4" t="s">
        <v>395</v>
      </c>
      <c r="C396" s="34" t="s">
        <v>439</v>
      </c>
      <c r="D396" t="s">
        <v>12</v>
      </c>
    </row>
    <row r="397" spans="1:4" x14ac:dyDescent="0.35">
      <c r="A397" s="6" t="s">
        <v>253</v>
      </c>
      <c r="B397" s="6" t="s">
        <v>395</v>
      </c>
      <c r="C397" s="35" t="s">
        <v>439</v>
      </c>
      <c r="D397" t="s">
        <v>12</v>
      </c>
    </row>
    <row r="398" spans="1:4" x14ac:dyDescent="0.35">
      <c r="A398" s="4" t="s">
        <v>255</v>
      </c>
      <c r="B398" s="4" t="s">
        <v>395</v>
      </c>
      <c r="C398" s="34" t="s">
        <v>439</v>
      </c>
      <c r="D398" t="s">
        <v>12</v>
      </c>
    </row>
    <row r="399" spans="1:4" x14ac:dyDescent="0.35">
      <c r="A399" s="6" t="s">
        <v>257</v>
      </c>
      <c r="B399" s="6" t="s">
        <v>395</v>
      </c>
      <c r="C399" s="35" t="s">
        <v>439</v>
      </c>
      <c r="D399" t="s">
        <v>12</v>
      </c>
    </row>
    <row r="400" spans="1:4" x14ac:dyDescent="0.35">
      <c r="A400" s="4" t="s">
        <v>259</v>
      </c>
      <c r="B400" s="4" t="s">
        <v>395</v>
      </c>
      <c r="C400" s="34" t="s">
        <v>439</v>
      </c>
      <c r="D400" t="s">
        <v>12</v>
      </c>
    </row>
    <row r="401" spans="1:4" x14ac:dyDescent="0.35">
      <c r="A401" s="6" t="s">
        <v>261</v>
      </c>
      <c r="B401" s="6" t="s">
        <v>395</v>
      </c>
      <c r="C401" s="35" t="s">
        <v>439</v>
      </c>
      <c r="D401" t="s">
        <v>12</v>
      </c>
    </row>
    <row r="402" spans="1:4" x14ac:dyDescent="0.35">
      <c r="A402" s="4" t="s">
        <v>263</v>
      </c>
      <c r="B402" s="4" t="s">
        <v>395</v>
      </c>
      <c r="C402" s="34" t="s">
        <v>439</v>
      </c>
      <c r="D402" t="s">
        <v>12</v>
      </c>
    </row>
    <row r="403" spans="1:4" x14ac:dyDescent="0.35">
      <c r="A403" s="6" t="s">
        <v>265</v>
      </c>
      <c r="B403" s="6" t="s">
        <v>395</v>
      </c>
      <c r="C403" s="35" t="s">
        <v>439</v>
      </c>
      <c r="D403" t="s">
        <v>12</v>
      </c>
    </row>
    <row r="404" spans="1:4" x14ac:dyDescent="0.35">
      <c r="A404" s="4" t="s">
        <v>267</v>
      </c>
      <c r="B404" s="4" t="s">
        <v>395</v>
      </c>
      <c r="C404" s="34" t="s">
        <v>439</v>
      </c>
      <c r="D404" t="s">
        <v>12</v>
      </c>
    </row>
    <row r="405" spans="1:4" x14ac:dyDescent="0.35">
      <c r="A405" s="6" t="s">
        <v>269</v>
      </c>
      <c r="B405" s="6" t="s">
        <v>395</v>
      </c>
      <c r="C405" s="35" t="s">
        <v>439</v>
      </c>
      <c r="D405" t="s">
        <v>12</v>
      </c>
    </row>
    <row r="406" spans="1:4" x14ac:dyDescent="0.35">
      <c r="A406" s="4" t="s">
        <v>271</v>
      </c>
      <c r="B406" s="4" t="s">
        <v>395</v>
      </c>
      <c r="C406" s="34" t="s">
        <v>439</v>
      </c>
      <c r="D406" t="s">
        <v>12</v>
      </c>
    </row>
    <row r="407" spans="1:4" x14ac:dyDescent="0.35">
      <c r="A407" s="6" t="s">
        <v>273</v>
      </c>
      <c r="B407" s="6" t="s">
        <v>395</v>
      </c>
      <c r="C407" s="35" t="s">
        <v>439</v>
      </c>
      <c r="D407" t="s">
        <v>12</v>
      </c>
    </row>
    <row r="408" spans="1:4" x14ac:dyDescent="0.35">
      <c r="A408" s="4" t="s">
        <v>275</v>
      </c>
      <c r="B408" s="4" t="s">
        <v>395</v>
      </c>
      <c r="C408" s="34" t="s">
        <v>439</v>
      </c>
      <c r="D408" t="s">
        <v>12</v>
      </c>
    </row>
    <row r="409" spans="1:4" x14ac:dyDescent="0.35">
      <c r="A409" s="6" t="s">
        <v>277</v>
      </c>
      <c r="B409" s="6" t="s">
        <v>395</v>
      </c>
      <c r="C409" s="35" t="s">
        <v>439</v>
      </c>
      <c r="D409" t="s">
        <v>12</v>
      </c>
    </row>
    <row r="410" spans="1:4" x14ac:dyDescent="0.35">
      <c r="A410" s="4" t="s">
        <v>279</v>
      </c>
      <c r="B410" s="4" t="s">
        <v>395</v>
      </c>
      <c r="C410" s="34" t="s">
        <v>439</v>
      </c>
      <c r="D410" t="s">
        <v>12</v>
      </c>
    </row>
    <row r="411" spans="1:4" x14ac:dyDescent="0.35">
      <c r="A411" s="6" t="s">
        <v>281</v>
      </c>
      <c r="B411" s="6" t="s">
        <v>395</v>
      </c>
      <c r="C411" s="35" t="s">
        <v>439</v>
      </c>
      <c r="D411" t="s">
        <v>12</v>
      </c>
    </row>
    <row r="412" spans="1:4" x14ac:dyDescent="0.35">
      <c r="A412" s="4" t="s">
        <v>283</v>
      </c>
      <c r="B412" s="4" t="s">
        <v>395</v>
      </c>
      <c r="C412" s="34" t="s">
        <v>439</v>
      </c>
      <c r="D412" t="s">
        <v>12</v>
      </c>
    </row>
    <row r="413" spans="1:4" x14ac:dyDescent="0.35">
      <c r="A413" s="6" t="s">
        <v>285</v>
      </c>
      <c r="B413" s="6" t="s">
        <v>395</v>
      </c>
      <c r="C413" s="35" t="s">
        <v>439</v>
      </c>
      <c r="D413" t="s">
        <v>12</v>
      </c>
    </row>
    <row r="414" spans="1:4" x14ac:dyDescent="0.35">
      <c r="A414" s="4" t="s">
        <v>287</v>
      </c>
      <c r="B414" s="4" t="s">
        <v>395</v>
      </c>
      <c r="C414" s="34" t="s">
        <v>439</v>
      </c>
      <c r="D414" t="s">
        <v>12</v>
      </c>
    </row>
    <row r="415" spans="1:4" x14ac:dyDescent="0.35">
      <c r="A415" s="6" t="s">
        <v>289</v>
      </c>
      <c r="B415" s="6" t="s">
        <v>395</v>
      </c>
      <c r="C415" s="35" t="s">
        <v>439</v>
      </c>
      <c r="D415" t="s">
        <v>12</v>
      </c>
    </row>
    <row r="416" spans="1:4" x14ac:dyDescent="0.35">
      <c r="A416" s="4" t="s">
        <v>74</v>
      </c>
      <c r="B416" s="4" t="s">
        <v>402</v>
      </c>
      <c r="C416" s="34" t="s">
        <v>438</v>
      </c>
      <c r="D416" t="s">
        <v>77</v>
      </c>
    </row>
    <row r="417" spans="1:4" x14ac:dyDescent="0.35">
      <c r="A417" s="6" t="s">
        <v>78</v>
      </c>
      <c r="B417" s="6" t="s">
        <v>402</v>
      </c>
      <c r="C417" s="35" t="s">
        <v>438</v>
      </c>
      <c r="D417" t="s">
        <v>77</v>
      </c>
    </row>
    <row r="418" spans="1:4" x14ac:dyDescent="0.35">
      <c r="A418" s="4" t="s">
        <v>81</v>
      </c>
      <c r="B418" s="4" t="s">
        <v>402</v>
      </c>
      <c r="C418" s="34" t="s">
        <v>438</v>
      </c>
      <c r="D418" t="s">
        <v>77</v>
      </c>
    </row>
    <row r="419" spans="1:4" x14ac:dyDescent="0.35">
      <c r="A419" s="6" t="s">
        <v>84</v>
      </c>
      <c r="B419" s="6" t="s">
        <v>402</v>
      </c>
      <c r="C419" s="35" t="s">
        <v>438</v>
      </c>
      <c r="D419" t="s">
        <v>77</v>
      </c>
    </row>
    <row r="420" spans="1:4" x14ac:dyDescent="0.35">
      <c r="A420" s="4" t="s">
        <v>87</v>
      </c>
      <c r="B420" s="4" t="s">
        <v>402</v>
      </c>
      <c r="C420" s="34" t="s">
        <v>438</v>
      </c>
      <c r="D420" t="s">
        <v>77</v>
      </c>
    </row>
    <row r="421" spans="1:4" x14ac:dyDescent="0.35">
      <c r="A421" s="6" t="s">
        <v>90</v>
      </c>
      <c r="B421" s="6" t="s">
        <v>402</v>
      </c>
      <c r="C421" s="35" t="s">
        <v>438</v>
      </c>
      <c r="D421" t="s">
        <v>77</v>
      </c>
    </row>
    <row r="422" spans="1:4" x14ac:dyDescent="0.35">
      <c r="A422" s="4" t="s">
        <v>92</v>
      </c>
      <c r="B422" s="4" t="s">
        <v>402</v>
      </c>
      <c r="C422" s="34" t="s">
        <v>438</v>
      </c>
      <c r="D422" t="s">
        <v>77</v>
      </c>
    </row>
    <row r="423" spans="1:4" x14ac:dyDescent="0.35">
      <c r="A423" s="6" t="s">
        <v>291</v>
      </c>
      <c r="B423" s="6" t="s">
        <v>402</v>
      </c>
      <c r="C423" s="35" t="s">
        <v>438</v>
      </c>
      <c r="D423" t="s">
        <v>77</v>
      </c>
    </row>
    <row r="424" spans="1:4" x14ac:dyDescent="0.35">
      <c r="A424" s="4" t="s">
        <v>293</v>
      </c>
      <c r="B424" s="4" t="s">
        <v>402</v>
      </c>
      <c r="C424" s="34" t="s">
        <v>438</v>
      </c>
      <c r="D424" t="s">
        <v>77</v>
      </c>
    </row>
    <row r="425" spans="1:4" x14ac:dyDescent="0.35">
      <c r="A425" s="6" t="s">
        <v>295</v>
      </c>
      <c r="B425" s="6" t="s">
        <v>402</v>
      </c>
      <c r="C425" s="35" t="s">
        <v>438</v>
      </c>
      <c r="D425" t="s">
        <v>77</v>
      </c>
    </row>
    <row r="426" spans="1:4" x14ac:dyDescent="0.35">
      <c r="A426" s="4" t="s">
        <v>297</v>
      </c>
      <c r="B426" s="4" t="s">
        <v>402</v>
      </c>
      <c r="C426" s="34" t="s">
        <v>438</v>
      </c>
      <c r="D426" t="s">
        <v>77</v>
      </c>
    </row>
    <row r="427" spans="1:4" x14ac:dyDescent="0.35">
      <c r="A427" s="6" t="s">
        <v>94</v>
      </c>
      <c r="B427" s="6" t="s">
        <v>402</v>
      </c>
      <c r="C427" s="35" t="s">
        <v>438</v>
      </c>
      <c r="D427" t="s">
        <v>77</v>
      </c>
    </row>
    <row r="428" spans="1:4" x14ac:dyDescent="0.35">
      <c r="A428" s="4" t="s">
        <v>299</v>
      </c>
      <c r="B428" s="4" t="s">
        <v>402</v>
      </c>
      <c r="C428" s="34" t="s">
        <v>438</v>
      </c>
      <c r="D428" t="s">
        <v>77</v>
      </c>
    </row>
    <row r="429" spans="1:4" x14ac:dyDescent="0.35">
      <c r="A429" s="6" t="s">
        <v>301</v>
      </c>
      <c r="B429" s="6" t="s">
        <v>402</v>
      </c>
      <c r="C429" s="35" t="s">
        <v>438</v>
      </c>
      <c r="D429" t="s">
        <v>77</v>
      </c>
    </row>
    <row r="430" spans="1:4" x14ac:dyDescent="0.35">
      <c r="A430" s="4" t="s">
        <v>302</v>
      </c>
      <c r="B430" s="4" t="s">
        <v>402</v>
      </c>
      <c r="C430" s="34" t="s">
        <v>438</v>
      </c>
      <c r="D430" t="s">
        <v>77</v>
      </c>
    </row>
    <row r="431" spans="1:4" x14ac:dyDescent="0.35">
      <c r="A431" s="6" t="s">
        <v>304</v>
      </c>
      <c r="B431" s="6" t="s">
        <v>402</v>
      </c>
      <c r="C431" s="35" t="s">
        <v>438</v>
      </c>
      <c r="D431" t="s">
        <v>77</v>
      </c>
    </row>
    <row r="432" spans="1:4" x14ac:dyDescent="0.35">
      <c r="A432" s="4" t="s">
        <v>306</v>
      </c>
      <c r="B432" s="4" t="s">
        <v>402</v>
      </c>
      <c r="C432" s="34" t="s">
        <v>438</v>
      </c>
      <c r="D432" t="s">
        <v>77</v>
      </c>
    </row>
    <row r="433" spans="1:4" x14ac:dyDescent="0.35">
      <c r="A433" s="6" t="s">
        <v>308</v>
      </c>
      <c r="B433" s="6" t="s">
        <v>402</v>
      </c>
      <c r="C433" s="35" t="s">
        <v>438</v>
      </c>
      <c r="D433" t="s">
        <v>77</v>
      </c>
    </row>
    <row r="434" spans="1:4" x14ac:dyDescent="0.35">
      <c r="A434" s="4" t="s">
        <v>310</v>
      </c>
      <c r="B434" s="4" t="s">
        <v>402</v>
      </c>
      <c r="C434" s="34" t="s">
        <v>438</v>
      </c>
      <c r="D434" t="s">
        <v>77</v>
      </c>
    </row>
    <row r="435" spans="1:4" x14ac:dyDescent="0.35">
      <c r="A435" s="6" t="s">
        <v>312</v>
      </c>
      <c r="B435" s="6" t="s">
        <v>402</v>
      </c>
      <c r="C435" s="35" t="s">
        <v>438</v>
      </c>
      <c r="D435" t="s">
        <v>77</v>
      </c>
    </row>
    <row r="436" spans="1:4" x14ac:dyDescent="0.35">
      <c r="A436" s="4" t="s">
        <v>314</v>
      </c>
      <c r="B436" s="4" t="s">
        <v>402</v>
      </c>
      <c r="C436" s="34" t="s">
        <v>438</v>
      </c>
      <c r="D436" t="s">
        <v>77</v>
      </c>
    </row>
    <row r="437" spans="1:4" x14ac:dyDescent="0.35">
      <c r="A437" s="6" t="s">
        <v>316</v>
      </c>
      <c r="B437" s="6" t="s">
        <v>402</v>
      </c>
      <c r="C437" s="35" t="s">
        <v>438</v>
      </c>
      <c r="D437" t="s">
        <v>77</v>
      </c>
    </row>
    <row r="438" spans="1:4" x14ac:dyDescent="0.35">
      <c r="A438" s="4" t="s">
        <v>97</v>
      </c>
      <c r="B438" s="4" t="s">
        <v>402</v>
      </c>
      <c r="C438" s="34" t="s">
        <v>438</v>
      </c>
      <c r="D438" t="s">
        <v>77</v>
      </c>
    </row>
    <row r="439" spans="1:4" x14ac:dyDescent="0.35">
      <c r="A439" s="6" t="s">
        <v>318</v>
      </c>
      <c r="B439" s="6" t="s">
        <v>402</v>
      </c>
      <c r="C439" s="35" t="s">
        <v>438</v>
      </c>
      <c r="D439" t="s">
        <v>77</v>
      </c>
    </row>
    <row r="440" spans="1:4" x14ac:dyDescent="0.35">
      <c r="A440" s="4" t="s">
        <v>320</v>
      </c>
      <c r="B440" s="4" t="s">
        <v>402</v>
      </c>
      <c r="C440" s="34" t="s">
        <v>438</v>
      </c>
      <c r="D440" t="s">
        <v>77</v>
      </c>
    </row>
    <row r="441" spans="1:4" x14ac:dyDescent="0.35">
      <c r="A441" s="6" t="s">
        <v>322</v>
      </c>
      <c r="B441" s="6" t="s">
        <v>402</v>
      </c>
      <c r="C441" s="35" t="s">
        <v>438</v>
      </c>
      <c r="D441" t="s">
        <v>77</v>
      </c>
    </row>
    <row r="442" spans="1:4" x14ac:dyDescent="0.35">
      <c r="A442" s="4" t="s">
        <v>324</v>
      </c>
      <c r="B442" s="4" t="s">
        <v>402</v>
      </c>
      <c r="C442" s="34" t="s">
        <v>438</v>
      </c>
      <c r="D442" t="s">
        <v>77</v>
      </c>
    </row>
    <row r="443" spans="1:4" x14ac:dyDescent="0.35">
      <c r="A443" s="6" t="s">
        <v>326</v>
      </c>
      <c r="B443" s="6" t="s">
        <v>402</v>
      </c>
      <c r="C443" s="35" t="s">
        <v>438</v>
      </c>
      <c r="D443" t="s">
        <v>77</v>
      </c>
    </row>
    <row r="444" spans="1:4" x14ac:dyDescent="0.35">
      <c r="A444" s="4" t="s">
        <v>328</v>
      </c>
      <c r="B444" s="4" t="s">
        <v>402</v>
      </c>
      <c r="C444" s="34" t="s">
        <v>438</v>
      </c>
      <c r="D444" t="s">
        <v>77</v>
      </c>
    </row>
    <row r="445" spans="1:4" x14ac:dyDescent="0.35">
      <c r="A445" s="6" t="s">
        <v>100</v>
      </c>
      <c r="B445" s="6" t="s">
        <v>402</v>
      </c>
      <c r="C445" s="35" t="s">
        <v>438</v>
      </c>
      <c r="D445" t="s">
        <v>77</v>
      </c>
    </row>
    <row r="446" spans="1:4" x14ac:dyDescent="0.35">
      <c r="A446" s="4" t="s">
        <v>102</v>
      </c>
      <c r="B446" s="4" t="s">
        <v>402</v>
      </c>
      <c r="C446" s="34" t="s">
        <v>438</v>
      </c>
      <c r="D446" t="s">
        <v>77</v>
      </c>
    </row>
    <row r="447" spans="1:4" x14ac:dyDescent="0.35">
      <c r="A447" s="6" t="s">
        <v>105</v>
      </c>
      <c r="B447" s="6" t="s">
        <v>402</v>
      </c>
      <c r="C447" s="35" t="s">
        <v>438</v>
      </c>
      <c r="D447" t="s">
        <v>77</v>
      </c>
    </row>
    <row r="448" spans="1:4" x14ac:dyDescent="0.35">
      <c r="A448" s="4" t="s">
        <v>107</v>
      </c>
      <c r="B448" s="4" t="s">
        <v>402</v>
      </c>
      <c r="C448" s="34" t="s">
        <v>438</v>
      </c>
      <c r="D448" t="s">
        <v>77</v>
      </c>
    </row>
    <row r="449" spans="1:4" x14ac:dyDescent="0.35">
      <c r="A449" s="6" t="s">
        <v>110</v>
      </c>
      <c r="B449" s="6" t="s">
        <v>402</v>
      </c>
      <c r="C449" s="35" t="s">
        <v>438</v>
      </c>
      <c r="D449" t="s">
        <v>77</v>
      </c>
    </row>
    <row r="450" spans="1:4" x14ac:dyDescent="0.35">
      <c r="A450" s="4" t="s">
        <v>113</v>
      </c>
      <c r="B450" s="4" t="s">
        <v>402</v>
      </c>
      <c r="C450" s="34" t="s">
        <v>438</v>
      </c>
      <c r="D450" t="s">
        <v>77</v>
      </c>
    </row>
    <row r="451" spans="1:4" x14ac:dyDescent="0.35">
      <c r="A451" s="6" t="s">
        <v>172</v>
      </c>
      <c r="B451" s="6" t="s">
        <v>411</v>
      </c>
      <c r="C451" s="35" t="s">
        <v>443</v>
      </c>
      <c r="D451" t="s">
        <v>173</v>
      </c>
    </row>
    <row r="452" spans="1:4" x14ac:dyDescent="0.35">
      <c r="A452" s="4" t="s">
        <v>174</v>
      </c>
      <c r="B452" s="4" t="s">
        <v>411</v>
      </c>
      <c r="C452" s="34" t="s">
        <v>443</v>
      </c>
      <c r="D452" t="s">
        <v>173</v>
      </c>
    </row>
    <row r="453" spans="1:4" x14ac:dyDescent="0.35">
      <c r="A453" s="6" t="s">
        <v>176</v>
      </c>
      <c r="B453" s="6" t="s">
        <v>411</v>
      </c>
      <c r="C453" s="35" t="s">
        <v>443</v>
      </c>
      <c r="D453" t="s">
        <v>173</v>
      </c>
    </row>
    <row r="454" spans="1:4" x14ac:dyDescent="0.35">
      <c r="A454" s="4" t="s">
        <v>178</v>
      </c>
      <c r="B454" s="4" t="s">
        <v>411</v>
      </c>
      <c r="C454" s="34" t="s">
        <v>443</v>
      </c>
      <c r="D454" t="s">
        <v>173</v>
      </c>
    </row>
    <row r="455" spans="1:4" x14ac:dyDescent="0.35">
      <c r="A455" s="6" t="s">
        <v>181</v>
      </c>
      <c r="B455" s="6" t="s">
        <v>411</v>
      </c>
      <c r="C455" s="35" t="s">
        <v>443</v>
      </c>
      <c r="D455" t="s">
        <v>173</v>
      </c>
    </row>
    <row r="456" spans="1:4" x14ac:dyDescent="0.35">
      <c r="A456" s="4" t="s">
        <v>183</v>
      </c>
      <c r="B456" s="4" t="s">
        <v>411</v>
      </c>
      <c r="C456" s="34" t="s">
        <v>443</v>
      </c>
      <c r="D456" t="s">
        <v>173</v>
      </c>
    </row>
    <row r="457" spans="1:4" x14ac:dyDescent="0.35">
      <c r="A457" s="6" t="s">
        <v>186</v>
      </c>
      <c r="B457" s="6" t="s">
        <v>411</v>
      </c>
      <c r="C457" s="35" t="s">
        <v>443</v>
      </c>
      <c r="D457" t="s">
        <v>173</v>
      </c>
    </row>
    <row r="458" spans="1:4" x14ac:dyDescent="0.35">
      <c r="A458" s="4" t="s">
        <v>188</v>
      </c>
      <c r="B458" s="4" t="s">
        <v>411</v>
      </c>
      <c r="C458" s="34" t="s">
        <v>443</v>
      </c>
      <c r="D458" t="s">
        <v>173</v>
      </c>
    </row>
    <row r="459" spans="1:4" x14ac:dyDescent="0.35">
      <c r="A459" s="6" t="s">
        <v>190</v>
      </c>
      <c r="B459" s="6" t="s">
        <v>411</v>
      </c>
      <c r="C459" s="35" t="s">
        <v>443</v>
      </c>
      <c r="D459" t="s">
        <v>173</v>
      </c>
    </row>
    <row r="460" spans="1:4" x14ac:dyDescent="0.35">
      <c r="A460" s="4" t="s">
        <v>192</v>
      </c>
      <c r="B460" s="4" t="s">
        <v>411</v>
      </c>
      <c r="C460" s="34" t="s">
        <v>443</v>
      </c>
      <c r="D460" t="s">
        <v>173</v>
      </c>
    </row>
    <row r="461" spans="1:4" x14ac:dyDescent="0.35">
      <c r="A461" s="6" t="s">
        <v>194</v>
      </c>
      <c r="B461" s="6" t="s">
        <v>411</v>
      </c>
      <c r="C461" s="35" t="s">
        <v>443</v>
      </c>
      <c r="D461" t="s">
        <v>173</v>
      </c>
    </row>
    <row r="462" spans="1:4" x14ac:dyDescent="0.35">
      <c r="A462" s="4" t="s">
        <v>196</v>
      </c>
      <c r="B462" s="4" t="s">
        <v>411</v>
      </c>
      <c r="C462" s="34" t="s">
        <v>443</v>
      </c>
      <c r="D462" t="s">
        <v>173</v>
      </c>
    </row>
    <row r="463" spans="1:4" x14ac:dyDescent="0.35">
      <c r="A463" s="6" t="s">
        <v>197</v>
      </c>
      <c r="B463" s="6" t="s">
        <v>411</v>
      </c>
      <c r="C463" s="35" t="s">
        <v>443</v>
      </c>
      <c r="D463" t="s">
        <v>173</v>
      </c>
    </row>
    <row r="464" spans="1:4" x14ac:dyDescent="0.35">
      <c r="A464" s="4" t="s">
        <v>199</v>
      </c>
      <c r="B464" s="4" t="s">
        <v>411</v>
      </c>
      <c r="C464" s="34" t="s">
        <v>443</v>
      </c>
      <c r="D464" t="s">
        <v>173</v>
      </c>
    </row>
    <row r="465" spans="1:4" x14ac:dyDescent="0.35">
      <c r="A465" s="6" t="s">
        <v>349</v>
      </c>
      <c r="B465" s="6" t="s">
        <v>411</v>
      </c>
      <c r="C465" s="35" t="s">
        <v>443</v>
      </c>
      <c r="D465" t="s">
        <v>173</v>
      </c>
    </row>
    <row r="466" spans="1:4" x14ac:dyDescent="0.35">
      <c r="A466" s="4" t="s">
        <v>350</v>
      </c>
      <c r="B466" s="4" t="s">
        <v>411</v>
      </c>
      <c r="C466" s="34" t="s">
        <v>443</v>
      </c>
      <c r="D466" t="s">
        <v>173</v>
      </c>
    </row>
    <row r="467" spans="1:4" x14ac:dyDescent="0.35">
      <c r="A467" s="6" t="s">
        <v>351</v>
      </c>
      <c r="B467" s="6" t="s">
        <v>411</v>
      </c>
      <c r="C467" s="35" t="s">
        <v>443</v>
      </c>
      <c r="D467" t="s">
        <v>173</v>
      </c>
    </row>
    <row r="468" spans="1:4" x14ac:dyDescent="0.35">
      <c r="A468" s="4" t="s">
        <v>352</v>
      </c>
      <c r="B468" s="4" t="s">
        <v>411</v>
      </c>
      <c r="C468" s="34" t="s">
        <v>443</v>
      </c>
      <c r="D468" t="s">
        <v>173</v>
      </c>
    </row>
    <row r="469" spans="1:4" x14ac:dyDescent="0.35">
      <c r="A469" s="6" t="s">
        <v>353</v>
      </c>
      <c r="B469" s="6" t="s">
        <v>411</v>
      </c>
      <c r="C469" s="35" t="s">
        <v>443</v>
      </c>
      <c r="D469" t="s">
        <v>173</v>
      </c>
    </row>
    <row r="470" spans="1:4" x14ac:dyDescent="0.35">
      <c r="A470" s="4" t="s">
        <v>354</v>
      </c>
      <c r="B470" s="4" t="s">
        <v>411</v>
      </c>
      <c r="C470" s="34" t="s">
        <v>443</v>
      </c>
      <c r="D470" t="s">
        <v>173</v>
      </c>
    </row>
    <row r="471" spans="1:4" x14ac:dyDescent="0.35">
      <c r="A471" s="6" t="s">
        <v>355</v>
      </c>
      <c r="B471" s="6" t="s">
        <v>411</v>
      </c>
      <c r="C471" s="35" t="s">
        <v>443</v>
      </c>
      <c r="D471" t="s">
        <v>173</v>
      </c>
    </row>
    <row r="472" spans="1:4" x14ac:dyDescent="0.35">
      <c r="A472" s="4" t="s">
        <v>356</v>
      </c>
      <c r="B472" s="4" t="s">
        <v>411</v>
      </c>
      <c r="C472" s="34" t="s">
        <v>443</v>
      </c>
      <c r="D472" t="s">
        <v>173</v>
      </c>
    </row>
    <row r="473" spans="1:4" x14ac:dyDescent="0.35">
      <c r="A473" s="6" t="s">
        <v>201</v>
      </c>
      <c r="B473" s="6" t="s">
        <v>411</v>
      </c>
      <c r="C473" s="35" t="s">
        <v>443</v>
      </c>
      <c r="D473" t="s">
        <v>173</v>
      </c>
    </row>
    <row r="474" spans="1:4" x14ac:dyDescent="0.35">
      <c r="A474" s="4" t="s">
        <v>357</v>
      </c>
      <c r="B474" s="4" t="s">
        <v>411</v>
      </c>
      <c r="C474" s="34" t="s">
        <v>443</v>
      </c>
      <c r="D474" t="s">
        <v>173</v>
      </c>
    </row>
    <row r="475" spans="1:4" x14ac:dyDescent="0.35">
      <c r="A475" s="6" t="s">
        <v>358</v>
      </c>
      <c r="B475" s="6" t="s">
        <v>411</v>
      </c>
      <c r="C475" s="35" t="s">
        <v>443</v>
      </c>
      <c r="D475" t="s">
        <v>173</v>
      </c>
    </row>
    <row r="476" spans="1:4" x14ac:dyDescent="0.35">
      <c r="A476" s="4" t="s">
        <v>359</v>
      </c>
      <c r="B476" s="4" t="s">
        <v>411</v>
      </c>
      <c r="C476" s="34" t="s">
        <v>443</v>
      </c>
      <c r="D476" t="s">
        <v>173</v>
      </c>
    </row>
    <row r="477" spans="1:4" x14ac:dyDescent="0.35">
      <c r="A477" s="6" t="s">
        <v>360</v>
      </c>
      <c r="B477" s="6" t="s">
        <v>411</v>
      </c>
      <c r="C477" s="35" t="s">
        <v>443</v>
      </c>
      <c r="D477" t="s">
        <v>173</v>
      </c>
    </row>
    <row r="478" spans="1:4" x14ac:dyDescent="0.35">
      <c r="A478" s="4" t="s">
        <v>361</v>
      </c>
      <c r="B478" s="4" t="s">
        <v>411</v>
      </c>
      <c r="C478" s="34" t="s">
        <v>443</v>
      </c>
      <c r="D478" t="s">
        <v>173</v>
      </c>
    </row>
    <row r="479" spans="1:4" x14ac:dyDescent="0.35">
      <c r="A479" s="6" t="s">
        <v>362</v>
      </c>
      <c r="B479" s="6" t="s">
        <v>411</v>
      </c>
      <c r="C479" s="35" t="s">
        <v>443</v>
      </c>
      <c r="D479" t="s">
        <v>173</v>
      </c>
    </row>
    <row r="480" spans="1:4" x14ac:dyDescent="0.35">
      <c r="A480" s="4" t="s">
        <v>202</v>
      </c>
      <c r="B480" s="4" t="s">
        <v>411</v>
      </c>
      <c r="C480" s="34" t="s">
        <v>443</v>
      </c>
      <c r="D480" t="s">
        <v>173</v>
      </c>
    </row>
    <row r="481" spans="1:4" x14ac:dyDescent="0.35">
      <c r="A481" s="6" t="s">
        <v>204</v>
      </c>
      <c r="B481" s="6" t="s">
        <v>411</v>
      </c>
      <c r="C481" s="35" t="s">
        <v>443</v>
      </c>
      <c r="D481" t="s">
        <v>173</v>
      </c>
    </row>
    <row r="482" spans="1:4" x14ac:dyDescent="0.35">
      <c r="A482" s="4" t="s">
        <v>206</v>
      </c>
      <c r="B482" s="4" t="s">
        <v>411</v>
      </c>
      <c r="C482" s="34" t="s">
        <v>443</v>
      </c>
      <c r="D482" t="s">
        <v>173</v>
      </c>
    </row>
    <row r="483" spans="1:4" x14ac:dyDescent="0.35">
      <c r="A483" s="6" t="s">
        <v>208</v>
      </c>
      <c r="B483" s="6" t="s">
        <v>411</v>
      </c>
      <c r="C483" s="35" t="s">
        <v>443</v>
      </c>
      <c r="D483" t="s">
        <v>173</v>
      </c>
    </row>
    <row r="484" spans="1:4" x14ac:dyDescent="0.35">
      <c r="A484" s="4" t="s">
        <v>210</v>
      </c>
      <c r="B484" s="4" t="s">
        <v>411</v>
      </c>
      <c r="C484" s="34" t="s">
        <v>443</v>
      </c>
      <c r="D484" t="s">
        <v>173</v>
      </c>
    </row>
    <row r="485" spans="1:4" x14ac:dyDescent="0.35">
      <c r="A485" s="6" t="s">
        <v>212</v>
      </c>
      <c r="B485" s="6" t="s">
        <v>411</v>
      </c>
      <c r="C485" s="35" t="s">
        <v>443</v>
      </c>
      <c r="D485" t="s">
        <v>173</v>
      </c>
    </row>
    <row r="486" spans="1:4" x14ac:dyDescent="0.35">
      <c r="A486" s="4" t="s">
        <v>74</v>
      </c>
      <c r="B486" s="4" t="s">
        <v>402</v>
      </c>
      <c r="C486" s="34" t="s">
        <v>438</v>
      </c>
      <c r="D486" t="s">
        <v>77</v>
      </c>
    </row>
    <row r="487" spans="1:4" x14ac:dyDescent="0.35">
      <c r="A487" s="6" t="s">
        <v>78</v>
      </c>
      <c r="B487" s="6" t="s">
        <v>402</v>
      </c>
      <c r="C487" s="35" t="s">
        <v>438</v>
      </c>
      <c r="D487" t="s">
        <v>77</v>
      </c>
    </row>
    <row r="488" spans="1:4" x14ac:dyDescent="0.35">
      <c r="A488" s="4" t="s">
        <v>81</v>
      </c>
      <c r="B488" s="4" t="s">
        <v>402</v>
      </c>
      <c r="C488" s="34" t="s">
        <v>438</v>
      </c>
      <c r="D488" t="s">
        <v>77</v>
      </c>
    </row>
    <row r="489" spans="1:4" x14ac:dyDescent="0.35">
      <c r="A489" s="6" t="s">
        <v>84</v>
      </c>
      <c r="B489" s="6" t="s">
        <v>402</v>
      </c>
      <c r="C489" s="35" t="s">
        <v>438</v>
      </c>
      <c r="D489" t="s">
        <v>77</v>
      </c>
    </row>
    <row r="490" spans="1:4" x14ac:dyDescent="0.35">
      <c r="A490" s="4" t="s">
        <v>87</v>
      </c>
      <c r="B490" s="4" t="s">
        <v>402</v>
      </c>
      <c r="C490" s="34" t="s">
        <v>438</v>
      </c>
      <c r="D490" t="s">
        <v>77</v>
      </c>
    </row>
    <row r="491" spans="1:4" x14ac:dyDescent="0.35">
      <c r="A491" s="6" t="s">
        <v>90</v>
      </c>
      <c r="B491" s="6" t="s">
        <v>402</v>
      </c>
      <c r="C491" s="35" t="s">
        <v>438</v>
      </c>
      <c r="D491" t="s">
        <v>77</v>
      </c>
    </row>
    <row r="492" spans="1:4" x14ac:dyDescent="0.35">
      <c r="A492" s="4" t="s">
        <v>92</v>
      </c>
      <c r="B492" s="4" t="s">
        <v>402</v>
      </c>
      <c r="C492" s="34" t="s">
        <v>438</v>
      </c>
      <c r="D492" t="s">
        <v>77</v>
      </c>
    </row>
    <row r="493" spans="1:4" x14ac:dyDescent="0.35">
      <c r="A493" s="6" t="s">
        <v>291</v>
      </c>
      <c r="B493" s="6" t="s">
        <v>402</v>
      </c>
      <c r="C493" s="35" t="s">
        <v>438</v>
      </c>
      <c r="D493" t="s">
        <v>77</v>
      </c>
    </row>
    <row r="494" spans="1:4" x14ac:dyDescent="0.35">
      <c r="A494" s="4" t="s">
        <v>293</v>
      </c>
      <c r="B494" s="4" t="s">
        <v>402</v>
      </c>
      <c r="C494" s="34" t="s">
        <v>438</v>
      </c>
      <c r="D494" t="s">
        <v>77</v>
      </c>
    </row>
    <row r="495" spans="1:4" x14ac:dyDescent="0.35">
      <c r="A495" s="6" t="s">
        <v>295</v>
      </c>
      <c r="B495" s="6" t="s">
        <v>402</v>
      </c>
      <c r="C495" s="35" t="s">
        <v>438</v>
      </c>
      <c r="D495" t="s">
        <v>77</v>
      </c>
    </row>
    <row r="496" spans="1:4" x14ac:dyDescent="0.35">
      <c r="A496" s="4" t="s">
        <v>297</v>
      </c>
      <c r="B496" s="4" t="s">
        <v>402</v>
      </c>
      <c r="C496" s="34" t="s">
        <v>438</v>
      </c>
      <c r="D496" t="s">
        <v>77</v>
      </c>
    </row>
    <row r="497" spans="1:4" x14ac:dyDescent="0.35">
      <c r="A497" s="6" t="s">
        <v>94</v>
      </c>
      <c r="B497" s="6" t="s">
        <v>402</v>
      </c>
      <c r="C497" s="35" t="s">
        <v>438</v>
      </c>
      <c r="D497" t="s">
        <v>77</v>
      </c>
    </row>
    <row r="498" spans="1:4" x14ac:dyDescent="0.35">
      <c r="A498" s="4" t="s">
        <v>299</v>
      </c>
      <c r="B498" s="4" t="s">
        <v>402</v>
      </c>
      <c r="C498" s="34" t="s">
        <v>438</v>
      </c>
      <c r="D498" t="s">
        <v>77</v>
      </c>
    </row>
    <row r="499" spans="1:4" x14ac:dyDescent="0.35">
      <c r="A499" s="6" t="s">
        <v>301</v>
      </c>
      <c r="B499" s="6" t="s">
        <v>402</v>
      </c>
      <c r="C499" s="35" t="s">
        <v>438</v>
      </c>
      <c r="D499" t="s">
        <v>77</v>
      </c>
    </row>
    <row r="500" spans="1:4" x14ac:dyDescent="0.35">
      <c r="A500" s="4" t="s">
        <v>302</v>
      </c>
      <c r="B500" s="4" t="s">
        <v>402</v>
      </c>
      <c r="C500" s="34" t="s">
        <v>438</v>
      </c>
      <c r="D500" t="s">
        <v>77</v>
      </c>
    </row>
    <row r="501" spans="1:4" x14ac:dyDescent="0.35">
      <c r="A501" s="6" t="s">
        <v>304</v>
      </c>
      <c r="B501" s="6" t="s">
        <v>402</v>
      </c>
      <c r="C501" s="35" t="s">
        <v>438</v>
      </c>
      <c r="D501" t="s">
        <v>77</v>
      </c>
    </row>
    <row r="502" spans="1:4" x14ac:dyDescent="0.35">
      <c r="A502" s="4" t="s">
        <v>306</v>
      </c>
      <c r="B502" s="4" t="s">
        <v>402</v>
      </c>
      <c r="C502" s="34" t="s">
        <v>438</v>
      </c>
      <c r="D502" t="s">
        <v>77</v>
      </c>
    </row>
    <row r="503" spans="1:4" x14ac:dyDescent="0.35">
      <c r="A503" s="6" t="s">
        <v>308</v>
      </c>
      <c r="B503" s="6" t="s">
        <v>402</v>
      </c>
      <c r="C503" s="35" t="s">
        <v>438</v>
      </c>
      <c r="D503" t="s">
        <v>77</v>
      </c>
    </row>
    <row r="504" spans="1:4" x14ac:dyDescent="0.35">
      <c r="A504" s="4" t="s">
        <v>310</v>
      </c>
      <c r="B504" s="4" t="s">
        <v>402</v>
      </c>
      <c r="C504" s="34" t="s">
        <v>438</v>
      </c>
      <c r="D504" t="s">
        <v>77</v>
      </c>
    </row>
    <row r="505" spans="1:4" x14ac:dyDescent="0.35">
      <c r="A505" s="6" t="s">
        <v>312</v>
      </c>
      <c r="B505" s="6" t="s">
        <v>402</v>
      </c>
      <c r="C505" s="35" t="s">
        <v>438</v>
      </c>
      <c r="D505" t="s">
        <v>77</v>
      </c>
    </row>
    <row r="506" spans="1:4" x14ac:dyDescent="0.35">
      <c r="A506" s="4" t="s">
        <v>314</v>
      </c>
      <c r="B506" s="4" t="s">
        <v>402</v>
      </c>
      <c r="C506" s="34" t="s">
        <v>438</v>
      </c>
      <c r="D506" t="s">
        <v>77</v>
      </c>
    </row>
    <row r="507" spans="1:4" x14ac:dyDescent="0.35">
      <c r="A507" s="6" t="s">
        <v>316</v>
      </c>
      <c r="B507" s="6" t="s">
        <v>402</v>
      </c>
      <c r="C507" s="35" t="s">
        <v>438</v>
      </c>
      <c r="D507" t="s">
        <v>77</v>
      </c>
    </row>
    <row r="508" spans="1:4" x14ac:dyDescent="0.35">
      <c r="A508" s="4" t="s">
        <v>97</v>
      </c>
      <c r="B508" s="4" t="s">
        <v>402</v>
      </c>
      <c r="C508" s="34" t="s">
        <v>438</v>
      </c>
      <c r="D508" t="s">
        <v>77</v>
      </c>
    </row>
    <row r="509" spans="1:4" x14ac:dyDescent="0.35">
      <c r="A509" s="6" t="s">
        <v>318</v>
      </c>
      <c r="B509" s="6" t="s">
        <v>402</v>
      </c>
      <c r="C509" s="35" t="s">
        <v>438</v>
      </c>
      <c r="D509" t="s">
        <v>77</v>
      </c>
    </row>
    <row r="510" spans="1:4" x14ac:dyDescent="0.35">
      <c r="A510" s="4" t="s">
        <v>320</v>
      </c>
      <c r="B510" s="4" t="s">
        <v>402</v>
      </c>
      <c r="C510" s="34" t="s">
        <v>438</v>
      </c>
      <c r="D510" t="s">
        <v>77</v>
      </c>
    </row>
    <row r="511" spans="1:4" x14ac:dyDescent="0.35">
      <c r="A511" s="6" t="s">
        <v>322</v>
      </c>
      <c r="B511" s="6" t="s">
        <v>402</v>
      </c>
      <c r="C511" s="35" t="s">
        <v>438</v>
      </c>
      <c r="D511" t="s">
        <v>77</v>
      </c>
    </row>
    <row r="512" spans="1:4" x14ac:dyDescent="0.35">
      <c r="A512" s="4" t="s">
        <v>324</v>
      </c>
      <c r="B512" s="4" t="s">
        <v>402</v>
      </c>
      <c r="C512" s="34" t="s">
        <v>438</v>
      </c>
      <c r="D512" t="s">
        <v>77</v>
      </c>
    </row>
    <row r="513" spans="1:4" x14ac:dyDescent="0.35">
      <c r="A513" s="6" t="s">
        <v>326</v>
      </c>
      <c r="B513" s="6" t="s">
        <v>402</v>
      </c>
      <c r="C513" s="35" t="s">
        <v>438</v>
      </c>
      <c r="D513" t="s">
        <v>77</v>
      </c>
    </row>
    <row r="514" spans="1:4" x14ac:dyDescent="0.35">
      <c r="A514" s="4" t="s">
        <v>328</v>
      </c>
      <c r="B514" s="4" t="s">
        <v>402</v>
      </c>
      <c r="C514" s="34" t="s">
        <v>438</v>
      </c>
      <c r="D514" t="s">
        <v>77</v>
      </c>
    </row>
    <row r="515" spans="1:4" x14ac:dyDescent="0.35">
      <c r="A515" s="6" t="s">
        <v>100</v>
      </c>
      <c r="B515" s="6" t="s">
        <v>402</v>
      </c>
      <c r="C515" s="35" t="s">
        <v>438</v>
      </c>
      <c r="D515" t="s">
        <v>77</v>
      </c>
    </row>
    <row r="516" spans="1:4" x14ac:dyDescent="0.35">
      <c r="A516" s="4" t="s">
        <v>102</v>
      </c>
      <c r="B516" s="4" t="s">
        <v>402</v>
      </c>
      <c r="C516" s="34" t="s">
        <v>438</v>
      </c>
      <c r="D516" t="s">
        <v>77</v>
      </c>
    </row>
    <row r="517" spans="1:4" x14ac:dyDescent="0.35">
      <c r="A517" s="6" t="s">
        <v>105</v>
      </c>
      <c r="B517" s="6" t="s">
        <v>402</v>
      </c>
      <c r="C517" s="35" t="s">
        <v>438</v>
      </c>
      <c r="D517" t="s">
        <v>77</v>
      </c>
    </row>
    <row r="518" spans="1:4" x14ac:dyDescent="0.35">
      <c r="A518" s="4" t="s">
        <v>107</v>
      </c>
      <c r="B518" s="4" t="s">
        <v>402</v>
      </c>
      <c r="C518" s="34" t="s">
        <v>438</v>
      </c>
      <c r="D518" t="s">
        <v>77</v>
      </c>
    </row>
    <row r="519" spans="1:4" x14ac:dyDescent="0.35">
      <c r="A519" s="6" t="s">
        <v>110</v>
      </c>
      <c r="B519" s="6" t="s">
        <v>402</v>
      </c>
      <c r="C519" s="35" t="s">
        <v>438</v>
      </c>
      <c r="D519" t="s">
        <v>77</v>
      </c>
    </row>
    <row r="520" spans="1:4" x14ac:dyDescent="0.35">
      <c r="A520" s="7" t="s">
        <v>113</v>
      </c>
      <c r="B520" s="7" t="s">
        <v>402</v>
      </c>
      <c r="C520" s="31" t="s">
        <v>438</v>
      </c>
      <c r="D520" t="s">
        <v>77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373C7-72FB-450B-9379-634D66B921C4}">
  <dimension ref="A1:D15"/>
  <sheetViews>
    <sheetView workbookViewId="0">
      <selection activeCell="G8" sqref="G8"/>
    </sheetView>
  </sheetViews>
  <sheetFormatPr defaultRowHeight="14.5" x14ac:dyDescent="0.35"/>
  <cols>
    <col min="1" max="1" width="8.26953125" bestFit="1" customWidth="1"/>
    <col min="2" max="2" width="9.6328125" bestFit="1" customWidth="1"/>
    <col min="3" max="3" width="22.54296875" bestFit="1" customWidth="1"/>
    <col min="4" max="4" width="11" bestFit="1" customWidth="1"/>
  </cols>
  <sheetData>
    <row r="1" spans="1:4" x14ac:dyDescent="0.35">
      <c r="A1" s="29" t="s">
        <v>456</v>
      </c>
      <c r="B1" s="29" t="s">
        <v>385</v>
      </c>
      <c r="C1" s="29" t="s">
        <v>5</v>
      </c>
      <c r="D1" s="30" t="s">
        <v>457</v>
      </c>
    </row>
    <row r="2" spans="1:4" x14ac:dyDescent="0.35">
      <c r="A2" s="7" t="s">
        <v>388</v>
      </c>
      <c r="B2" s="7" t="s">
        <v>389</v>
      </c>
      <c r="C2" s="7" t="s">
        <v>390</v>
      </c>
      <c r="D2" s="31" t="s">
        <v>429</v>
      </c>
    </row>
    <row r="3" spans="1:4" x14ac:dyDescent="0.35">
      <c r="A3" s="8" t="s">
        <v>388</v>
      </c>
      <c r="B3" s="8" t="s">
        <v>389</v>
      </c>
      <c r="C3" s="8" t="s">
        <v>390</v>
      </c>
      <c r="D3" s="32" t="s">
        <v>430</v>
      </c>
    </row>
    <row r="4" spans="1:4" x14ac:dyDescent="0.35">
      <c r="A4" s="7" t="s">
        <v>394</v>
      </c>
      <c r="B4" s="7" t="s">
        <v>79</v>
      </c>
      <c r="C4" s="7" t="s">
        <v>396</v>
      </c>
      <c r="D4" s="31" t="s">
        <v>432</v>
      </c>
    </row>
    <row r="5" spans="1:4" x14ac:dyDescent="0.35">
      <c r="A5" s="8" t="s">
        <v>394</v>
      </c>
      <c r="B5" s="8" t="s">
        <v>79</v>
      </c>
      <c r="C5" s="8" t="s">
        <v>396</v>
      </c>
      <c r="D5" s="32" t="s">
        <v>442</v>
      </c>
    </row>
    <row r="6" spans="1:4" x14ac:dyDescent="0.35">
      <c r="A6" s="7" t="s">
        <v>394</v>
      </c>
      <c r="B6" s="7" t="s">
        <v>79</v>
      </c>
      <c r="C6" s="7" t="s">
        <v>396</v>
      </c>
      <c r="D6" s="31" t="s">
        <v>433</v>
      </c>
    </row>
    <row r="7" spans="1:4" x14ac:dyDescent="0.35">
      <c r="A7" s="8" t="s">
        <v>394</v>
      </c>
      <c r="B7" s="8" t="s">
        <v>79</v>
      </c>
      <c r="C7" s="8" t="s">
        <v>396</v>
      </c>
      <c r="D7" s="32" t="s">
        <v>434</v>
      </c>
    </row>
    <row r="8" spans="1:4" x14ac:dyDescent="0.35">
      <c r="A8" s="7" t="s">
        <v>411</v>
      </c>
      <c r="B8" s="7" t="s">
        <v>144</v>
      </c>
      <c r="C8" s="7" t="s">
        <v>405</v>
      </c>
      <c r="D8" s="31" t="s">
        <v>443</v>
      </c>
    </row>
    <row r="9" spans="1:4" x14ac:dyDescent="0.35">
      <c r="A9" s="8" t="s">
        <v>395</v>
      </c>
      <c r="B9" s="8" t="s">
        <v>398</v>
      </c>
      <c r="C9" s="8" t="s">
        <v>399</v>
      </c>
      <c r="D9" s="32" t="s">
        <v>441</v>
      </c>
    </row>
    <row r="10" spans="1:4" x14ac:dyDescent="0.35">
      <c r="A10" s="7" t="s">
        <v>395</v>
      </c>
      <c r="B10" s="7" t="s">
        <v>398</v>
      </c>
      <c r="C10" s="7" t="s">
        <v>399</v>
      </c>
      <c r="D10" s="31" t="s">
        <v>440</v>
      </c>
    </row>
    <row r="11" spans="1:4" x14ac:dyDescent="0.35">
      <c r="A11" s="8" t="s">
        <v>395</v>
      </c>
      <c r="B11" s="8" t="s">
        <v>398</v>
      </c>
      <c r="C11" s="8" t="s">
        <v>399</v>
      </c>
      <c r="D11" s="32" t="s">
        <v>439</v>
      </c>
    </row>
    <row r="12" spans="1:4" x14ac:dyDescent="0.35">
      <c r="A12" s="7" t="s">
        <v>397</v>
      </c>
      <c r="B12" s="7" t="s">
        <v>403</v>
      </c>
      <c r="C12" s="7" t="s">
        <v>404</v>
      </c>
      <c r="D12" s="31" t="s">
        <v>435</v>
      </c>
    </row>
    <row r="13" spans="1:4" x14ac:dyDescent="0.35">
      <c r="A13" s="8" t="s">
        <v>397</v>
      </c>
      <c r="B13" s="8" t="s">
        <v>403</v>
      </c>
      <c r="C13" s="8" t="s">
        <v>404</v>
      </c>
      <c r="D13" s="32" t="s">
        <v>437</v>
      </c>
    </row>
    <row r="14" spans="1:4" x14ac:dyDescent="0.35">
      <c r="A14" s="7" t="s">
        <v>402</v>
      </c>
      <c r="B14" s="7" t="s">
        <v>406</v>
      </c>
      <c r="C14" s="7" t="s">
        <v>407</v>
      </c>
      <c r="D14" s="31" t="s">
        <v>438</v>
      </c>
    </row>
    <row r="15" spans="1:4" x14ac:dyDescent="0.35">
      <c r="A15" s="8" t="s">
        <v>402</v>
      </c>
      <c r="B15" s="8" t="s">
        <v>406</v>
      </c>
      <c r="C15" s="8" t="s">
        <v>407</v>
      </c>
      <c r="D15" s="32" t="s">
        <v>438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2312A-AE89-4796-A7ED-9EA829859C42}">
  <dimension ref="A1:E7"/>
  <sheetViews>
    <sheetView workbookViewId="0">
      <selection activeCell="E11" sqref="E11"/>
    </sheetView>
  </sheetViews>
  <sheetFormatPr defaultRowHeight="14.5" x14ac:dyDescent="0.35"/>
  <cols>
    <col min="1" max="1" width="15.6328125" customWidth="1"/>
    <col min="2" max="2" width="10.54296875" customWidth="1"/>
    <col min="4" max="4" width="15" customWidth="1"/>
    <col min="5" max="5" width="10.7265625" bestFit="1" customWidth="1"/>
  </cols>
  <sheetData>
    <row r="1" spans="1:5" x14ac:dyDescent="0.35">
      <c r="A1" s="9" t="s">
        <v>431</v>
      </c>
      <c r="B1" s="9" t="s">
        <v>422</v>
      </c>
      <c r="C1" s="9" t="s">
        <v>386</v>
      </c>
      <c r="D1" s="9" t="s">
        <v>423</v>
      </c>
      <c r="E1" s="9" t="s">
        <v>450</v>
      </c>
    </row>
    <row r="2" spans="1:5" x14ac:dyDescent="0.35">
      <c r="A2" s="7" t="s">
        <v>426</v>
      </c>
      <c r="B2" s="7" t="s">
        <v>391</v>
      </c>
      <c r="C2" s="7" t="s">
        <v>429</v>
      </c>
      <c r="D2" s="7">
        <v>21</v>
      </c>
      <c r="E2" s="11" t="s">
        <v>446</v>
      </c>
    </row>
    <row r="3" spans="1:5" x14ac:dyDescent="0.35">
      <c r="A3" s="8" t="s">
        <v>426</v>
      </c>
      <c r="B3" s="8" t="s">
        <v>391</v>
      </c>
      <c r="C3" s="8" t="s">
        <v>435</v>
      </c>
      <c r="D3" s="8">
        <v>19</v>
      </c>
      <c r="E3" s="8" t="s">
        <v>448</v>
      </c>
    </row>
    <row r="4" spans="1:5" x14ac:dyDescent="0.35">
      <c r="A4" s="7" t="s">
        <v>426</v>
      </c>
      <c r="B4" s="7" t="s">
        <v>391</v>
      </c>
      <c r="C4" s="7" t="s">
        <v>437</v>
      </c>
      <c r="D4" s="7">
        <v>19</v>
      </c>
      <c r="E4" s="8" t="s">
        <v>449</v>
      </c>
    </row>
    <row r="5" spans="1:5" x14ac:dyDescent="0.35">
      <c r="A5" s="8" t="s">
        <v>426</v>
      </c>
      <c r="B5" s="8" t="s">
        <v>425</v>
      </c>
      <c r="C5" s="8" t="s">
        <v>433</v>
      </c>
      <c r="D5" s="8">
        <v>25</v>
      </c>
      <c r="E5" s="8" t="s">
        <v>447</v>
      </c>
    </row>
    <row r="6" spans="1:5" x14ac:dyDescent="0.35">
      <c r="A6" s="7" t="s">
        <v>426</v>
      </c>
      <c r="B6" s="7" t="s">
        <v>425</v>
      </c>
      <c r="C6" s="7" t="s">
        <v>434</v>
      </c>
      <c r="D6" s="7">
        <v>15</v>
      </c>
      <c r="E6" s="8" t="s">
        <v>448</v>
      </c>
    </row>
    <row r="7" spans="1:5" x14ac:dyDescent="0.35">
      <c r="A7" s="6" t="s">
        <v>426</v>
      </c>
      <c r="B7" s="6" t="s">
        <v>444</v>
      </c>
      <c r="C7" s="6" t="s">
        <v>442</v>
      </c>
      <c r="D7" s="6">
        <v>40</v>
      </c>
      <c r="E7" s="6" t="s">
        <v>446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Students</vt:lpstr>
      <vt:lpstr>Course</vt:lpstr>
      <vt:lpstr>Class</vt:lpstr>
      <vt:lpstr>Sub Class</vt:lpstr>
      <vt:lpstr>time table</vt:lpstr>
      <vt:lpstr>Data Analysis</vt:lpstr>
      <vt:lpstr>Staff</vt:lpstr>
      <vt:lpstr>sTAFF ORGINAL</vt:lpstr>
      <vt:lpstr>Full Stack Java</vt:lpstr>
      <vt:lpstr>Full Stack Python</vt:lpstr>
      <vt:lpstr>Web devvelopment</vt:lpstr>
      <vt:lpstr>Devops.</vt:lpstr>
      <vt:lpstr>Payment</vt:lpstr>
      <vt:lpstr>Batch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Nagasundaram</dc:creator>
  <cp:lastModifiedBy>dell</cp:lastModifiedBy>
  <dcterms:created xsi:type="dcterms:W3CDTF">2024-11-20T15:22:47Z</dcterms:created>
  <dcterms:modified xsi:type="dcterms:W3CDTF">2024-12-09T13:39:33Z</dcterms:modified>
</cp:coreProperties>
</file>