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IS\Desktop\GAME\Ephemeral Courage\Assets\Resources\Items\"/>
    </mc:Choice>
  </mc:AlternateContent>
  <bookViews>
    <workbookView xWindow="0" yWindow="0" windowWidth="28800" windowHeight="12330" activeTab="2"/>
  </bookViews>
  <sheets>
    <sheet name="PartDatas" sheetId="1" r:id="rId1"/>
    <sheet name="MainItems" sheetId="2" r:id="rId2"/>
    <sheet name="AdvancedItems" sheetId="3" r:id="rId3"/>
    <sheet name="System" sheetId="4" r:id="rId4"/>
  </sheets>
  <calcPr calcId="162913"/>
</workbook>
</file>

<file path=xl/calcChain.xml><?xml version="1.0" encoding="utf-8"?>
<calcChain xmlns="http://schemas.openxmlformats.org/spreadsheetml/2006/main">
  <c r="C21" i="3" l="1"/>
  <c r="C2" i="3" l="1"/>
  <c r="C20" i="3" l="1"/>
  <c r="C19" i="3"/>
  <c r="C3" i="3"/>
  <c r="C4" i="3"/>
  <c r="C6" i="3"/>
  <c r="C7" i="3"/>
  <c r="C9" i="3"/>
  <c r="C8" i="3"/>
  <c r="C18" i="3"/>
  <c r="C17" i="3"/>
  <c r="C16" i="3"/>
  <c r="C15" i="3"/>
  <c r="C13" i="3"/>
  <c r="C5" i="3"/>
  <c r="C10" i="3"/>
  <c r="C12" i="3"/>
  <c r="C11" i="3"/>
  <c r="C14" i="3"/>
  <c r="F2" i="2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2" i="1"/>
  <c r="F11" i="1"/>
  <c r="F9" i="1"/>
  <c r="F10" i="1"/>
  <c r="F7" i="1"/>
  <c r="F6" i="1"/>
  <c r="F5" i="1"/>
  <c r="F4" i="1"/>
  <c r="F3" i="1"/>
  <c r="F2" i="1"/>
  <c r="E2" i="2" l="1"/>
  <c r="A11" i="1"/>
  <c r="A9" i="1"/>
  <c r="A35" i="1"/>
  <c r="A34" i="1"/>
  <c r="A33" i="1"/>
  <c r="A30" i="1"/>
  <c r="A28" i="1"/>
  <c r="A27" i="1"/>
  <c r="A23" i="1"/>
  <c r="A22" i="1"/>
  <c r="A20" i="1"/>
  <c r="A18" i="1"/>
  <c r="A17" i="1"/>
  <c r="A16" i="1"/>
  <c r="A15" i="1"/>
  <c r="A14" i="1"/>
  <c r="A13" i="1"/>
  <c r="A12" i="1"/>
  <c r="A2" i="1"/>
  <c r="A19" i="1"/>
  <c r="C2" i="2"/>
</calcChain>
</file>

<file path=xl/sharedStrings.xml><?xml version="1.0" encoding="utf-8"?>
<sst xmlns="http://schemas.openxmlformats.org/spreadsheetml/2006/main" count="224" uniqueCount="133">
  <si>
    <t>PartName</t>
  </si>
  <si>
    <t>ImageUrl</t>
  </si>
  <si>
    <t>PointNames</t>
  </si>
  <si>
    <t>Layer</t>
  </si>
  <si>
    <t>CompatibleItemList</t>
  </si>
  <si>
    <t>X1</t>
  </si>
  <si>
    <t>Y1</t>
  </si>
  <si>
    <t>X2</t>
  </si>
  <si>
    <t>Y2</t>
  </si>
  <si>
    <t>CP0</t>
  </si>
  <si>
    <t>CP1</t>
  </si>
  <si>
    <t>CP2</t>
  </si>
  <si>
    <t>CP3</t>
  </si>
  <si>
    <t>CP4</t>
  </si>
  <si>
    <t>AK-74_5.45x39_6L20_30-round_magasine</t>
  </si>
  <si>
    <t>CP5</t>
  </si>
  <si>
    <t>AK-105_5.45x39_muzzle_brake-compensator</t>
  </si>
  <si>
    <t>AKS-74U_Zenit_B-11_handguard</t>
  </si>
  <si>
    <t>AKS-74U_Body</t>
  </si>
  <si>
    <t>AK-74_5.45x39_6L31_60-round_magasine</t>
  </si>
  <si>
    <t>AK_Zenit_RK-3_pistol_grip</t>
  </si>
  <si>
    <t>AKS-74U_bakelite_pistol_grip</t>
  </si>
  <si>
    <t>AKS-74U_dust_cover</t>
  </si>
  <si>
    <t>AKS-74U_Legal_Arsenal_Pilgrim_railed_dust_cover</t>
  </si>
  <si>
    <t>Walther_MRS_reflex_sight</t>
  </si>
  <si>
    <t>Textures/ItemTextures/Weapons/Bodys/AKS-74U_Body</t>
  </si>
  <si>
    <t>AKS-74U_Skeletonized_Stock</t>
  </si>
  <si>
    <t>AKS-74U_Wooden_handguard</t>
  </si>
  <si>
    <t>Textures/ItemTextures/Weapons/Handguards/AKS-74U_Zenit_B-11_handguard</t>
  </si>
  <si>
    <t>Textures/ItemTextures/Weapons/Magasines/AK-74_5.45x39_6L20_30-round_magasine</t>
  </si>
  <si>
    <t>Textures/ItemTextures/Weapons/Magasines/AK-74_5.45x39_6L31_60-round_magasine</t>
  </si>
  <si>
    <t>Textures/ItemTextures/Weapons/Grips/AKS-74U_bakelite_pistol_grip</t>
  </si>
  <si>
    <t>Textures/ItemTextures/Weapons/Sights/Walther_MRS_reflex_sight</t>
  </si>
  <si>
    <t>Textures/ItemTextures/Weapons/Dustcovers/AKS-74U_Legal_Arsenal_Pilgrim_railed_dust_cover</t>
  </si>
  <si>
    <t>Textures/ItemTextures/Weapons/Dustcovers/AKS-74U_dust_cover</t>
  </si>
  <si>
    <t>Textures/ItemTextures/Weapons/Muzzles/AK-105_5.45x39_muzzle_brake-compensator</t>
  </si>
  <si>
    <t>Textures/ItemTextures/Weapons/Stoks/AKS-74U_Skeletonized_Stock</t>
  </si>
  <si>
    <t>Textures/ItemTextures/Weapons/Handguards/AKS-74U_Wooden_handguard</t>
  </si>
  <si>
    <t>Textures/ItemTextures/Weapons/Grips/AK_Zenit_RK-3_pistol_grip</t>
  </si>
  <si>
    <t>Textures/ItemTextures/Weapons/Modgrips/KAC_vertical_foregrip</t>
  </si>
  <si>
    <t>KAC_vertical_foregrip</t>
  </si>
  <si>
    <t>AKS-74U</t>
  </si>
  <si>
    <t>Type</t>
  </si>
  <si>
    <t>SystemName</t>
  </si>
  <si>
    <t>ItemName</t>
  </si>
  <si>
    <t>WeaponMain</t>
  </si>
  <si>
    <t>NecessaryTypes</t>
  </si>
  <si>
    <t>Description</t>
  </si>
  <si>
    <t>This is a sovjet AKS-74U carabine</t>
  </si>
  <si>
    <t>ConnectedItem</t>
  </si>
  <si>
    <t>PointType</t>
  </si>
  <si>
    <t>CP</t>
  </si>
  <si>
    <t>SP</t>
  </si>
  <si>
    <t>Fire</t>
  </si>
  <si>
    <t>-</t>
  </si>
  <si>
    <t>Glock_19X_9x19_pistol_body</t>
  </si>
  <si>
    <t>Glock_9x19_19-round_magasine_(Coyote)</t>
  </si>
  <si>
    <t>Glock_19X_9x19_barrel</t>
  </si>
  <si>
    <t>Glock_19X_pistol_slide</t>
  </si>
  <si>
    <t>Olight_Baldr_Pro_tactical_flashlight_with_laser_(tan)</t>
  </si>
  <si>
    <t>Glock_19X_front_sight</t>
  </si>
  <si>
    <t>Glock_19X_rear_sight</t>
  </si>
  <si>
    <t>Textures/ItemTextures/Weapons/Sights/Glock_19X_front_sight</t>
  </si>
  <si>
    <t>Textures/ItemTextures/Weapons/Sights/Glock_19X_rear_sight</t>
  </si>
  <si>
    <t>Textures/ItemTextures/Weapons/Bodys/Glock_19X_9x19_pistol_body</t>
  </si>
  <si>
    <t>Textures/ItemTextures/Weapons/Magasines/Glock_9x19_19-round_magasine_(Coyote)</t>
  </si>
  <si>
    <t>Textures/ItemTextures/Weapons/Lasers/Olight_Baldr_Pro_tactical_flashlight_with_laser_(tan)</t>
  </si>
  <si>
    <t>Textures/ItemTextures/Weapons/Barrels/Glock_19X_9x19_barrel</t>
  </si>
  <si>
    <t>Textures/ItemTextures/Weapons/Slides/Glock_19X_pistol_slide</t>
  </si>
  <si>
    <t>SystemNames</t>
  </si>
  <si>
    <t>Quantity</t>
  </si>
  <si>
    <t>Value</t>
  </si>
  <si>
    <t>SizeX</t>
  </si>
  <si>
    <t>SizeY</t>
  </si>
  <si>
    <t>IsDropAble</t>
  </si>
  <si>
    <t>IsRemoveAble</t>
  </si>
  <si>
    <t>IsUnloadAble</t>
  </si>
  <si>
    <t>IsModificationAble</t>
  </si>
  <si>
    <t>SizeChanger</t>
  </si>
  <si>
    <t>IsOpenAble</t>
  </si>
  <si>
    <t>ContainerPath</t>
  </si>
  <si>
    <t>MaxStackSize</t>
  </si>
  <si>
    <t>MagasineSize</t>
  </si>
  <si>
    <t>Spread</t>
  </si>
  <si>
    <t>Fpm</t>
  </si>
  <si>
    <t>Recoil</t>
  </si>
  <si>
    <t>Accturacy</t>
  </si>
  <si>
    <t>Range</t>
  </si>
  <si>
    <t>Ergonomy</t>
  </si>
  <si>
    <t>Caliber</t>
  </si>
  <si>
    <t>UseLeft</t>
  </si>
  <si>
    <t>AKS-74U DC</t>
  </si>
  <si>
    <t>Types</t>
  </si>
  <si>
    <t>Dustcover</t>
  </si>
  <si>
    <t>Grip</t>
  </si>
  <si>
    <t>Handguard</t>
  </si>
  <si>
    <t>WeaponBody</t>
  </si>
  <si>
    <t>…</t>
  </si>
  <si>
    <t>AKS-74U Body</t>
  </si>
  <si>
    <t>Glock 19X Body</t>
  </si>
  <si>
    <t>Zenit B-11</t>
  </si>
  <si>
    <t>AKS-74U Skeleton ST</t>
  </si>
  <si>
    <t>AKS-74U HG</t>
  </si>
  <si>
    <t>AK-74 6L20 M</t>
  </si>
  <si>
    <t>AK-74 6L31 M</t>
  </si>
  <si>
    <t>Walther reflex S</t>
  </si>
  <si>
    <t>Glock 19 19-M</t>
  </si>
  <si>
    <t>Zenit-RK-3</t>
  </si>
  <si>
    <t>AKS-74U Grip</t>
  </si>
  <si>
    <t>KAC VG</t>
  </si>
  <si>
    <t>AK-105 Muzzle B</t>
  </si>
  <si>
    <t>AKS-74U LegalAP DC</t>
  </si>
  <si>
    <t>Glock 19X Barrel</t>
  </si>
  <si>
    <t>Glock 19X rear S</t>
  </si>
  <si>
    <t>Glock 19X front S</t>
  </si>
  <si>
    <t>Glock 19X slide</t>
  </si>
  <si>
    <t>Olight Pro light/laser</t>
  </si>
  <si>
    <t>AKS-74U_Body=AdvancedItems!A2</t>
  </si>
  <si>
    <t>1;2;D</t>
  </si>
  <si>
    <t>VerticalGrip</t>
  </si>
  <si>
    <t>Magasine</t>
  </si>
  <si>
    <t>MuzzleBreak</t>
  </si>
  <si>
    <t>Sight</t>
  </si>
  <si>
    <t>Stok</t>
  </si>
  <si>
    <t>2;4;R</t>
  </si>
  <si>
    <t>Barrel</t>
  </si>
  <si>
    <t>5.45x39</t>
  </si>
  <si>
    <t>Slide</t>
  </si>
  <si>
    <t>Laser/Light</t>
  </si>
  <si>
    <t>IsUsAble</t>
  </si>
  <si>
    <t>ReloadAble</t>
  </si>
  <si>
    <t>1.82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</si>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</sst>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2" applyNumberFormat="0" applyAlignment="0" applyProtection="0"/>
  </cellStyleXfs>
  <cellXfs count="12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Font="1"/>
    <xf numFmtId="0" fontId="3" fillId="2" borderId="0" xfId="1" applyAlignment="1"/>
    <xf numFmtId="0" fontId="6" fillId="5" borderId="1" xfId="4" applyAlignment="1"/>
    <xf numFmtId="0" fontId="4" fillId="3" borderId="0" xfId="2" applyAlignment="1"/>
    <xf numFmtId="0" fontId="7" fillId="6" borderId="2" xfId="5" applyAlignment="1"/>
    <xf numFmtId="0" fontId="5" fillId="4" borderId="0" xfId="3" applyAlignment="1"/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6">
    <cellStyle name="Bevitel" xfId="4" builtinId="20"/>
    <cellStyle name="Ellenőrzőcella" xfId="5" builtinId="23"/>
    <cellStyle name="Jó" xfId="1" builtinId="26"/>
    <cellStyle name="Normál" xfId="0" builtinId="0"/>
    <cellStyle name="Rossz" xfId="2" builtinId="27"/>
    <cellStyle name="Semleges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"/>
  <sheetViews>
    <sheetView workbookViewId="0"/>
  </sheetViews>
  <sheetFormatPr defaultColWidth="14.42578125" defaultRowHeight="15" customHeight="1" x14ac:dyDescent="0.25"/>
  <cols>
    <col min="1" max="1" width="37.140625" customWidth="1"/>
    <col min="2" max="3" width="13.28515625" customWidth="1"/>
    <col min="4" max="4" width="11.7109375" customWidth="1"/>
    <col min="5" max="5" width="8.7109375" customWidth="1"/>
    <col min="6" max="6" width="45.7109375" customWidth="1"/>
    <col min="7" max="27" width="8.7109375" customWidth="1"/>
  </cols>
  <sheetData>
    <row r="1" spans="1:10" ht="14.25" customHeight="1" x14ac:dyDescent="0.25">
      <c r="A1" s="3" t="s">
        <v>0</v>
      </c>
      <c r="B1" s="1" t="s">
        <v>1</v>
      </c>
      <c r="C1" s="3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25" customHeight="1" x14ac:dyDescent="0.25">
      <c r="A2" s="3" t="str">
        <f>AdvancedItems!A2</f>
        <v>AKS-74U_Body</v>
      </c>
      <c r="B2" t="s">
        <v>25</v>
      </c>
      <c r="C2" t="s">
        <v>51</v>
      </c>
      <c r="D2" s="1" t="s">
        <v>9</v>
      </c>
      <c r="E2" s="1">
        <v>0</v>
      </c>
      <c r="F2" t="str">
        <f>AdvancedItems!A4 &amp; ";" &amp; AdvancedItems!A5</f>
        <v>AKS-74U_Zenit_B-11_handguard;AKS-74U_Wooden_handguard</v>
      </c>
      <c r="G2" s="1">
        <v>205</v>
      </c>
      <c r="H2" s="1">
        <v>45</v>
      </c>
      <c r="I2" s="1">
        <v>205</v>
      </c>
      <c r="J2" s="1">
        <v>75</v>
      </c>
    </row>
    <row r="3" spans="1:10" ht="14.25" customHeight="1" x14ac:dyDescent="0.25">
      <c r="C3" t="s">
        <v>51</v>
      </c>
      <c r="D3" s="3" t="s">
        <v>10</v>
      </c>
      <c r="E3" s="1">
        <v>0</v>
      </c>
      <c r="F3" s="3" t="str">
        <f>AdvancedItems!A6</f>
        <v>AKS-74U_Skeletonized_Stock</v>
      </c>
      <c r="G3" s="1">
        <v>535</v>
      </c>
      <c r="H3" s="1">
        <v>99</v>
      </c>
      <c r="I3" s="1">
        <v>533</v>
      </c>
      <c r="J3" s="1">
        <v>130</v>
      </c>
    </row>
    <row r="4" spans="1:10" ht="14.25" customHeight="1" x14ac:dyDescent="0.25">
      <c r="C4" t="s">
        <v>51</v>
      </c>
      <c r="D4" s="3" t="s">
        <v>11</v>
      </c>
      <c r="E4" s="1">
        <v>0</v>
      </c>
      <c r="F4" s="1" t="str">
        <f>AdvancedItems!A7 &amp; ";" &amp; AdvancedItems!A8</f>
        <v>AK-74_5.45x39_6L20_30-round_magasine;AK-74_5.45x39_6L31_60-round_magasine</v>
      </c>
      <c r="G4" s="1">
        <v>285</v>
      </c>
      <c r="H4" s="1">
        <v>128</v>
      </c>
      <c r="I4" s="1">
        <v>371</v>
      </c>
      <c r="J4" s="1">
        <v>131</v>
      </c>
    </row>
    <row r="5" spans="1:10" ht="14.25" customHeight="1" x14ac:dyDescent="0.25">
      <c r="C5" t="s">
        <v>51</v>
      </c>
      <c r="D5" s="3" t="s">
        <v>12</v>
      </c>
      <c r="E5" s="1">
        <v>0</v>
      </c>
      <c r="F5" s="1" t="str">
        <f>AdvancedItems!A10 &amp; ";" &amp; AdvancedItems!A11</f>
        <v>AK_Zenit_RK-3_pistol_grip;AKS-74U_bakelite_pistol_grip</v>
      </c>
      <c r="G5" s="1">
        <v>453</v>
      </c>
      <c r="H5" s="1">
        <v>137</v>
      </c>
      <c r="I5" s="1">
        <v>516</v>
      </c>
      <c r="J5" s="1">
        <v>134</v>
      </c>
    </row>
    <row r="6" spans="1:10" ht="14.25" customHeight="1" x14ac:dyDescent="0.25">
      <c r="C6" t="s">
        <v>51</v>
      </c>
      <c r="D6" s="3" t="s">
        <v>13</v>
      </c>
      <c r="E6" s="1">
        <v>0</v>
      </c>
      <c r="F6" s="1" t="str">
        <f>AdvancedItems!A13</f>
        <v>AK-105_5.45x39_muzzle_brake-compensator</v>
      </c>
      <c r="G6" s="1">
        <v>56</v>
      </c>
      <c r="H6" s="1">
        <v>81</v>
      </c>
      <c r="I6" s="1">
        <v>56</v>
      </c>
      <c r="J6" s="1">
        <v>105</v>
      </c>
    </row>
    <row r="7" spans="1:10" ht="14.25" customHeight="1" x14ac:dyDescent="0.25">
      <c r="C7" t="s">
        <v>51</v>
      </c>
      <c r="D7" t="s">
        <v>15</v>
      </c>
      <c r="E7" s="2">
        <v>0</v>
      </c>
      <c r="F7" s="2" t="str">
        <f>AdvancedItems!A14 &amp; ";" &amp; AdvancedItems!A15</f>
        <v>AKS-74U_dust_cover;AKS-74U_Legal_Arsenal_Pilgrim_railed_dust_cover</v>
      </c>
      <c r="G7" s="2">
        <v>312</v>
      </c>
      <c r="H7" s="2">
        <v>87</v>
      </c>
      <c r="I7" s="2">
        <v>535</v>
      </c>
      <c r="J7" s="2">
        <v>87</v>
      </c>
    </row>
    <row r="8" spans="1:10" ht="14.25" customHeight="1" x14ac:dyDescent="0.25">
      <c r="C8" t="s">
        <v>52</v>
      </c>
      <c r="D8" t="s">
        <v>53</v>
      </c>
      <c r="E8">
        <v>0</v>
      </c>
      <c r="F8" t="s">
        <v>54</v>
      </c>
      <c r="G8">
        <v>0</v>
      </c>
      <c r="H8">
        <v>0</v>
      </c>
      <c r="I8">
        <v>0</v>
      </c>
      <c r="J8">
        <v>0</v>
      </c>
    </row>
    <row r="9" spans="1:10" ht="14.25" customHeight="1" x14ac:dyDescent="0.25">
      <c r="A9" s="3" t="str">
        <f>AdvancedItems!A4</f>
        <v>AKS-74U_Zenit_B-11_handguard</v>
      </c>
      <c r="B9" t="s">
        <v>28</v>
      </c>
      <c r="C9" t="s">
        <v>51</v>
      </c>
      <c r="D9" s="1" t="s">
        <v>9</v>
      </c>
      <c r="E9" s="1">
        <v>0</v>
      </c>
      <c r="F9" s="3" t="str">
        <f>AdvancedItems!A2</f>
        <v>AKS-74U_Body</v>
      </c>
      <c r="G9" s="1">
        <v>196</v>
      </c>
      <c r="H9" s="1">
        <v>30</v>
      </c>
      <c r="I9" s="1">
        <v>196</v>
      </c>
      <c r="J9" s="1">
        <v>78</v>
      </c>
    </row>
    <row r="10" spans="1:10" ht="14.25" customHeight="1" x14ac:dyDescent="0.25">
      <c r="C10" t="s">
        <v>51</v>
      </c>
      <c r="D10" s="1" t="s">
        <v>10</v>
      </c>
      <c r="E10" s="1">
        <v>0</v>
      </c>
      <c r="F10" s="3" t="str">
        <f>AdvancedItems!A12</f>
        <v>KAC_vertical_foregrip</v>
      </c>
      <c r="G10" s="1">
        <v>62</v>
      </c>
      <c r="H10" s="1">
        <v>161</v>
      </c>
      <c r="I10" s="1">
        <v>132</v>
      </c>
      <c r="J10" s="1">
        <v>161</v>
      </c>
    </row>
    <row r="11" spans="1:10" ht="14.25" customHeight="1" x14ac:dyDescent="0.25">
      <c r="A11" s="3" t="str">
        <f>AdvancedItems!A5</f>
        <v>AKS-74U_Wooden_handguard</v>
      </c>
      <c r="B11" t="s">
        <v>37</v>
      </c>
      <c r="C11" t="s">
        <v>51</v>
      </c>
      <c r="D11" s="1" t="s">
        <v>9</v>
      </c>
      <c r="E11" s="1">
        <v>0</v>
      </c>
      <c r="F11" s="3" t="str">
        <f>AdvancedItems!A2</f>
        <v>AKS-74U_Body</v>
      </c>
      <c r="G11" s="1">
        <v>215</v>
      </c>
      <c r="H11" s="1">
        <v>54</v>
      </c>
      <c r="I11" s="1">
        <v>215</v>
      </c>
      <c r="J11" s="1">
        <v>106</v>
      </c>
    </row>
    <row r="12" spans="1:10" ht="14.25" customHeight="1" x14ac:dyDescent="0.25">
      <c r="A12" s="3" t="str">
        <f>AdvancedItems!A6</f>
        <v>AKS-74U_Skeletonized_Stock</v>
      </c>
      <c r="B12" t="s">
        <v>36</v>
      </c>
      <c r="C12" t="s">
        <v>51</v>
      </c>
      <c r="D12" s="1" t="s">
        <v>9</v>
      </c>
      <c r="E12" s="1">
        <v>0</v>
      </c>
      <c r="F12" s="3" t="str">
        <f>AdvancedItems!A2</f>
        <v>AKS-74U_Body</v>
      </c>
      <c r="G12" s="1">
        <v>62</v>
      </c>
      <c r="H12" s="1">
        <v>87</v>
      </c>
      <c r="I12" s="1">
        <v>60</v>
      </c>
      <c r="J12" s="1">
        <v>136</v>
      </c>
    </row>
    <row r="13" spans="1:10" ht="14.25" customHeight="1" x14ac:dyDescent="0.25">
      <c r="A13" s="3" t="str">
        <f>AdvancedItems!A7</f>
        <v>AK-74_5.45x39_6L20_30-round_magasine</v>
      </c>
      <c r="B13" t="s">
        <v>29</v>
      </c>
      <c r="C13" t="s">
        <v>51</v>
      </c>
      <c r="D13" s="1" t="s">
        <v>9</v>
      </c>
      <c r="E13" s="1">
        <v>0</v>
      </c>
      <c r="F13" s="3" t="s">
        <v>117</v>
      </c>
      <c r="G13" s="1">
        <v>112</v>
      </c>
      <c r="H13" s="1">
        <v>12</v>
      </c>
      <c r="I13" s="1">
        <v>246</v>
      </c>
      <c r="J13" s="1">
        <v>18</v>
      </c>
    </row>
    <row r="14" spans="1:10" ht="14.25" customHeight="1" x14ac:dyDescent="0.25">
      <c r="A14" s="3" t="str">
        <f>AdvancedItems!A8</f>
        <v>AK-74_5.45x39_6L31_60-round_magasine</v>
      </c>
      <c r="B14" t="s">
        <v>30</v>
      </c>
      <c r="C14" t="s">
        <v>51</v>
      </c>
      <c r="D14" s="1" t="s">
        <v>9</v>
      </c>
      <c r="E14" s="1">
        <v>0</v>
      </c>
      <c r="F14" s="1" t="str">
        <f>AdvancedItems!A2</f>
        <v>AKS-74U_Body</v>
      </c>
      <c r="G14" s="1">
        <v>103</v>
      </c>
      <c r="H14" s="1">
        <v>9</v>
      </c>
      <c r="I14" s="1">
        <v>225</v>
      </c>
      <c r="J14" s="1">
        <v>15</v>
      </c>
    </row>
    <row r="15" spans="1:10" ht="14.25" customHeight="1" x14ac:dyDescent="0.25">
      <c r="A15" s="3" t="str">
        <f>AdvancedItems!A10</f>
        <v>AK_Zenit_RK-3_pistol_grip</v>
      </c>
      <c r="B15" t="s">
        <v>38</v>
      </c>
      <c r="C15" t="s">
        <v>51</v>
      </c>
      <c r="D15" s="1" t="s">
        <v>9</v>
      </c>
      <c r="E15" s="1">
        <v>0</v>
      </c>
      <c r="F15" s="1" t="str">
        <f>AdvancedItems!A2</f>
        <v>AKS-74U_Body</v>
      </c>
      <c r="G15" s="1">
        <v>21</v>
      </c>
      <c r="H15" s="1">
        <v>19</v>
      </c>
      <c r="I15" s="1">
        <v>112</v>
      </c>
      <c r="J15" s="1">
        <v>21</v>
      </c>
    </row>
    <row r="16" spans="1:10" ht="14.25" customHeight="1" x14ac:dyDescent="0.25">
      <c r="A16" s="3" t="str">
        <f>AdvancedItems!A11</f>
        <v>AKS-74U_bakelite_pistol_grip</v>
      </c>
      <c r="B16" t="s">
        <v>31</v>
      </c>
      <c r="C16" t="s">
        <v>51</v>
      </c>
      <c r="D16" s="1" t="s">
        <v>9</v>
      </c>
      <c r="E16" s="1">
        <v>0</v>
      </c>
      <c r="F16" s="1" t="str">
        <f>AdvancedItems!A2</f>
        <v>AKS-74U_Body</v>
      </c>
      <c r="G16" s="1">
        <v>14</v>
      </c>
      <c r="H16" s="1">
        <v>9</v>
      </c>
      <c r="I16" s="1">
        <v>116</v>
      </c>
      <c r="J16" s="1">
        <v>12</v>
      </c>
    </row>
    <row r="17" spans="1:10" ht="14.25" customHeight="1" x14ac:dyDescent="0.25">
      <c r="A17" s="3" t="str">
        <f>AdvancedItems!A12</f>
        <v>KAC_vertical_foregrip</v>
      </c>
      <c r="B17" t="s">
        <v>39</v>
      </c>
      <c r="C17" t="s">
        <v>51</v>
      </c>
      <c r="D17" s="1" t="s">
        <v>9</v>
      </c>
      <c r="E17" s="1">
        <v>0</v>
      </c>
      <c r="F17" s="1" t="str">
        <f>AdvancedItems!A4</f>
        <v>AKS-74U_Zenit_B-11_handguard</v>
      </c>
      <c r="G17" s="1">
        <v>18</v>
      </c>
      <c r="H17" s="1">
        <v>26</v>
      </c>
      <c r="I17" s="1">
        <v>89</v>
      </c>
      <c r="J17" s="1">
        <v>26</v>
      </c>
    </row>
    <row r="18" spans="1:10" ht="14.25" customHeight="1" x14ac:dyDescent="0.25">
      <c r="A18" s="3" t="str">
        <f>AdvancedItems!A13</f>
        <v>AK-105_5.45x39_muzzle_brake-compensator</v>
      </c>
      <c r="B18" t="s">
        <v>35</v>
      </c>
      <c r="C18" t="s">
        <v>51</v>
      </c>
      <c r="D18" s="1" t="s">
        <v>9</v>
      </c>
      <c r="E18" s="1">
        <v>0</v>
      </c>
      <c r="F18" s="1" t="str">
        <f>AdvancedItems!A2</f>
        <v>AKS-74U_Body</v>
      </c>
      <c r="G18" s="1">
        <v>138</v>
      </c>
      <c r="H18" s="1">
        <v>12</v>
      </c>
      <c r="I18" s="1">
        <v>138</v>
      </c>
      <c r="J18" s="1">
        <v>59</v>
      </c>
    </row>
    <row r="19" spans="1:10" ht="14.25" customHeight="1" x14ac:dyDescent="0.25">
      <c r="A19" t="str">
        <f>AdvancedItems!A14</f>
        <v>AKS-74U_dust_cover</v>
      </c>
      <c r="B19" t="s">
        <v>34</v>
      </c>
      <c r="C19" t="s">
        <v>51</v>
      </c>
      <c r="D19" s="2" t="s">
        <v>9</v>
      </c>
      <c r="E19" s="2">
        <v>0</v>
      </c>
      <c r="F19" s="1" t="str">
        <f>AdvancedItems!A2</f>
        <v>AKS-74U_Body</v>
      </c>
      <c r="G19" s="2">
        <v>102</v>
      </c>
      <c r="H19" s="2">
        <v>97</v>
      </c>
      <c r="I19" s="2">
        <v>436</v>
      </c>
      <c r="J19" s="2">
        <v>97</v>
      </c>
    </row>
    <row r="20" spans="1:10" ht="14.25" customHeight="1" x14ac:dyDescent="0.25">
      <c r="A20" t="str">
        <f>AdvancedItems!A15</f>
        <v>AKS-74U_Legal_Arsenal_Pilgrim_railed_dust_cover</v>
      </c>
      <c r="B20" t="s">
        <v>33</v>
      </c>
      <c r="C20" t="s">
        <v>51</v>
      </c>
      <c r="D20" s="2" t="s">
        <v>9</v>
      </c>
      <c r="E20" s="2">
        <v>0</v>
      </c>
      <c r="F20" s="1" t="str">
        <f>AdvancedItems!A2</f>
        <v>AKS-74U_Body</v>
      </c>
      <c r="G20" s="2">
        <v>105</v>
      </c>
      <c r="H20" s="2">
        <v>97</v>
      </c>
      <c r="I20" s="2">
        <v>443</v>
      </c>
      <c r="J20" s="2">
        <v>97</v>
      </c>
    </row>
    <row r="21" spans="1:10" ht="14.25" customHeight="1" x14ac:dyDescent="0.25">
      <c r="C21" t="s">
        <v>51</v>
      </c>
      <c r="D21" s="2" t="s">
        <v>10</v>
      </c>
      <c r="E21" s="2">
        <v>0</v>
      </c>
      <c r="F21" t="s">
        <v>24</v>
      </c>
      <c r="G21" s="2">
        <v>180</v>
      </c>
      <c r="H21" s="2">
        <v>32</v>
      </c>
      <c r="I21" s="2">
        <v>288</v>
      </c>
      <c r="J21" s="2">
        <v>32</v>
      </c>
    </row>
    <row r="22" spans="1:10" ht="14.25" customHeight="1" x14ac:dyDescent="0.25">
      <c r="A22" t="str">
        <f>AdvancedItems!A16</f>
        <v>Walther_MRS_reflex_sight</v>
      </c>
      <c r="B22" t="s">
        <v>32</v>
      </c>
      <c r="C22" t="s">
        <v>51</v>
      </c>
      <c r="D22" s="2" t="s">
        <v>9</v>
      </c>
      <c r="E22" s="2">
        <v>0</v>
      </c>
      <c r="F22" t="str">
        <f>AdvancedItems!A16</f>
        <v>Walther_MRS_reflex_sight</v>
      </c>
      <c r="G22" s="2">
        <v>6</v>
      </c>
      <c r="H22" s="2">
        <v>95</v>
      </c>
      <c r="I22" s="2">
        <v>115</v>
      </c>
      <c r="J22" s="2">
        <v>95</v>
      </c>
    </row>
    <row r="23" spans="1:10" ht="14.25" customHeight="1" x14ac:dyDescent="0.25">
      <c r="A23" t="str">
        <f>AdvancedItems!A3</f>
        <v>Glock_19X_9x19_pistol_body</v>
      </c>
      <c r="B23" t="s">
        <v>64</v>
      </c>
      <c r="C23" t="s">
        <v>51</v>
      </c>
      <c r="D23" t="s">
        <v>9</v>
      </c>
      <c r="E23">
        <v>0</v>
      </c>
      <c r="F23" t="str">
        <f>AdvancedItems!A9</f>
        <v>Glock_9x19_19-round_magasine_(Coyote)</v>
      </c>
      <c r="G23">
        <v>358</v>
      </c>
      <c r="H23">
        <v>304</v>
      </c>
      <c r="I23">
        <v>460</v>
      </c>
      <c r="J23">
        <v>304</v>
      </c>
    </row>
    <row r="24" spans="1:10" ht="14.25" customHeight="1" x14ac:dyDescent="0.25">
      <c r="C24" t="s">
        <v>51</v>
      </c>
      <c r="D24" t="s">
        <v>10</v>
      </c>
      <c r="E24">
        <v>0</v>
      </c>
      <c r="F24" t="str">
        <f>AdvancedItems!A19</f>
        <v>Glock_19X_9x19_barrel</v>
      </c>
      <c r="G24">
        <v>200</v>
      </c>
      <c r="H24">
        <v>31</v>
      </c>
      <c r="I24">
        <v>267</v>
      </c>
      <c r="J24">
        <v>35</v>
      </c>
    </row>
    <row r="25" spans="1:10" ht="14.25" customHeight="1" x14ac:dyDescent="0.25">
      <c r="C25" t="s">
        <v>51</v>
      </c>
      <c r="D25" t="s">
        <v>11</v>
      </c>
      <c r="E25">
        <v>0</v>
      </c>
      <c r="F25" t="str">
        <f>AdvancedItems!A20</f>
        <v>Glock_19X_pistol_slide</v>
      </c>
      <c r="G25">
        <v>14</v>
      </c>
      <c r="H25">
        <v>36</v>
      </c>
      <c r="I25">
        <v>452</v>
      </c>
      <c r="J25">
        <v>36</v>
      </c>
    </row>
    <row r="26" spans="1:10" ht="14.25" customHeight="1" x14ac:dyDescent="0.25">
      <c r="C26" t="s">
        <v>51</v>
      </c>
      <c r="D26" t="s">
        <v>12</v>
      </c>
      <c r="E26">
        <v>0</v>
      </c>
      <c r="F26" t="str">
        <f>AdvancedItems!A21</f>
        <v>Olight_Baldr_Pro_tactical_flashlight_with_laser_(tan)</v>
      </c>
      <c r="G26">
        <v>17</v>
      </c>
      <c r="H26">
        <v>61</v>
      </c>
      <c r="I26">
        <v>95</v>
      </c>
      <c r="J26">
        <v>61</v>
      </c>
    </row>
    <row r="27" spans="1:10" ht="14.25" customHeight="1" x14ac:dyDescent="0.25">
      <c r="A27" t="str">
        <f>AdvancedItems!A9</f>
        <v>Glock_9x19_19-round_magasine_(Coyote)</v>
      </c>
      <c r="B27" t="s">
        <v>65</v>
      </c>
      <c r="C27" t="s">
        <v>51</v>
      </c>
      <c r="D27" t="s">
        <v>9</v>
      </c>
      <c r="E27">
        <v>0</v>
      </c>
      <c r="F27" t="str">
        <f>AdvancedItems!A3</f>
        <v>Glock_19X_9x19_pistol_body</v>
      </c>
      <c r="G27">
        <v>60</v>
      </c>
      <c r="H27">
        <v>183</v>
      </c>
      <c r="I27">
        <v>121</v>
      </c>
      <c r="J27">
        <v>183</v>
      </c>
    </row>
    <row r="28" spans="1:10" ht="14.25" customHeight="1" x14ac:dyDescent="0.25">
      <c r="A28" t="str">
        <f>AdvancedItems!A19</f>
        <v>Glock_19X_9x19_barrel</v>
      </c>
      <c r="B28" t="s">
        <v>67</v>
      </c>
      <c r="C28" t="s">
        <v>51</v>
      </c>
      <c r="D28" t="s">
        <v>9</v>
      </c>
      <c r="E28">
        <v>0</v>
      </c>
      <c r="F28" t="str">
        <f>AdvancedItems!A3</f>
        <v>Glock_19X_9x19_pistol_body</v>
      </c>
      <c r="G28">
        <v>202</v>
      </c>
      <c r="H28">
        <v>68</v>
      </c>
      <c r="I28">
        <v>267</v>
      </c>
      <c r="J28">
        <v>72</v>
      </c>
    </row>
    <row r="29" spans="1:10" ht="14.25" customHeight="1" x14ac:dyDescent="0.25">
      <c r="C29" t="s">
        <v>52</v>
      </c>
      <c r="D29" t="s">
        <v>53</v>
      </c>
      <c r="E29">
        <v>0</v>
      </c>
      <c r="F29" t="s">
        <v>54</v>
      </c>
      <c r="G29">
        <v>0</v>
      </c>
      <c r="H29">
        <v>0</v>
      </c>
      <c r="I29">
        <v>0</v>
      </c>
      <c r="J29">
        <v>0</v>
      </c>
    </row>
    <row r="30" spans="1:10" ht="14.25" customHeight="1" x14ac:dyDescent="0.25">
      <c r="A30" t="str">
        <f>AdvancedItems!A20</f>
        <v>Glock_19X_pistol_slide</v>
      </c>
      <c r="B30" t="s">
        <v>68</v>
      </c>
      <c r="C30" t="s">
        <v>51</v>
      </c>
      <c r="D30" t="s">
        <v>9</v>
      </c>
      <c r="E30">
        <v>0</v>
      </c>
      <c r="F30" t="str">
        <f>AdvancedItems!A3</f>
        <v>Glock_19X_9x19_pistol_body</v>
      </c>
      <c r="G30">
        <v>14</v>
      </c>
      <c r="H30">
        <v>78</v>
      </c>
      <c r="I30">
        <v>462</v>
      </c>
      <c r="J30">
        <v>78</v>
      </c>
    </row>
    <row r="31" spans="1:10" ht="14.25" customHeight="1" x14ac:dyDescent="0.25">
      <c r="C31" t="s">
        <v>51</v>
      </c>
      <c r="D31" t="s">
        <v>10</v>
      </c>
      <c r="E31">
        <v>0</v>
      </c>
      <c r="F31" t="str">
        <f>AdvancedItems!A17</f>
        <v>Glock_19X_front_sight</v>
      </c>
      <c r="G31">
        <v>25</v>
      </c>
      <c r="H31">
        <v>22</v>
      </c>
      <c r="I31">
        <v>55</v>
      </c>
      <c r="J31">
        <v>22</v>
      </c>
    </row>
    <row r="32" spans="1:10" ht="14.25" customHeight="1" x14ac:dyDescent="0.25">
      <c r="C32" t="s">
        <v>51</v>
      </c>
      <c r="D32" t="s">
        <v>11</v>
      </c>
      <c r="E32">
        <v>0</v>
      </c>
      <c r="F32" t="str">
        <f>AdvancedItems!A18</f>
        <v>Glock_19X_rear_sight</v>
      </c>
      <c r="G32">
        <v>425</v>
      </c>
      <c r="H32">
        <v>25</v>
      </c>
      <c r="I32">
        <v>443</v>
      </c>
      <c r="J32">
        <v>25</v>
      </c>
    </row>
    <row r="33" spans="1:10" ht="14.25" customHeight="1" x14ac:dyDescent="0.25">
      <c r="A33" t="str">
        <f>AdvancedItems!A17</f>
        <v>Glock_19X_front_sight</v>
      </c>
      <c r="B33" t="s">
        <v>62</v>
      </c>
      <c r="C33" t="s">
        <v>51</v>
      </c>
      <c r="D33" t="s">
        <v>9</v>
      </c>
      <c r="E33">
        <v>0</v>
      </c>
      <c r="F33" t="str">
        <f>AdvancedItems!A20</f>
        <v>Glock_19X_pistol_slide</v>
      </c>
      <c r="G33">
        <v>5</v>
      </c>
      <c r="H33">
        <v>12</v>
      </c>
      <c r="I33">
        <v>36</v>
      </c>
      <c r="J33">
        <v>12</v>
      </c>
    </row>
    <row r="34" spans="1:10" ht="14.25" customHeight="1" x14ac:dyDescent="0.25">
      <c r="A34" t="str">
        <f>AdvancedItems!A18</f>
        <v>Glock_19X_rear_sight</v>
      </c>
      <c r="B34" t="s">
        <v>63</v>
      </c>
      <c r="C34" t="s">
        <v>51</v>
      </c>
      <c r="D34" t="s">
        <v>9</v>
      </c>
      <c r="E34">
        <v>0</v>
      </c>
      <c r="F34" t="str">
        <f>AdvancedItems!A20</f>
        <v>Glock_19X_pistol_slide</v>
      </c>
      <c r="G34">
        <v>5</v>
      </c>
      <c r="H34">
        <v>21</v>
      </c>
      <c r="I34">
        <v>23</v>
      </c>
      <c r="J34">
        <v>21</v>
      </c>
    </row>
    <row r="35" spans="1:10" ht="14.25" customHeight="1" x14ac:dyDescent="0.25">
      <c r="A35" t="str">
        <f>AdvancedItems!A21</f>
        <v>Olight_Baldr_Pro_tactical_flashlight_with_laser_(tan)</v>
      </c>
      <c r="B35" t="s">
        <v>66</v>
      </c>
      <c r="C35" t="s">
        <v>51</v>
      </c>
      <c r="D35" t="s">
        <v>9</v>
      </c>
      <c r="E35">
        <v>0</v>
      </c>
      <c r="F35" t="str">
        <f>AdvancedItems!A3</f>
        <v>Glock_19X_9x19_pistol_body</v>
      </c>
      <c r="G35">
        <v>83</v>
      </c>
      <c r="H35">
        <v>8</v>
      </c>
      <c r="I35">
        <v>159</v>
      </c>
      <c r="J35">
        <v>8</v>
      </c>
    </row>
    <row r="36" spans="1:10" ht="14.25" customHeight="1" x14ac:dyDescent="0.25"/>
    <row r="37" spans="1:10" ht="14.25" customHeight="1" x14ac:dyDescent="0.25"/>
    <row r="38" spans="1:10" ht="14.25" customHeight="1" x14ac:dyDescent="0.25"/>
    <row r="39" spans="1:10" ht="14.25" customHeight="1" x14ac:dyDescent="0.25"/>
    <row r="40" spans="1:10" ht="14.25" customHeight="1" x14ac:dyDescent="0.25"/>
    <row r="41" spans="1:10" ht="14.25" customHeight="1" x14ac:dyDescent="0.25"/>
    <row r="42" spans="1:10" ht="14.25" customHeight="1" x14ac:dyDescent="0.25"/>
    <row r="43" spans="1:10" ht="14.25" customHeight="1" x14ac:dyDescent="0.25"/>
    <row r="44" spans="1:10" ht="14.25" customHeight="1" x14ac:dyDescent="0.25"/>
    <row r="45" spans="1:10" ht="14.25" customHeight="1" x14ac:dyDescent="0.25"/>
    <row r="46" spans="1:10" ht="14.25" customHeight="1" x14ac:dyDescent="0.25"/>
    <row r="47" spans="1:10" ht="14.25" customHeight="1" x14ac:dyDescent="0.25"/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" sqref="A2"/>
    </sheetView>
  </sheetViews>
  <sheetFormatPr defaultColWidth="14.42578125" defaultRowHeight="15" customHeight="1" x14ac:dyDescent="0.25"/>
  <cols>
    <col min="1" max="4" width="14.5703125" customWidth="1"/>
    <col min="5" max="5" width="20.85546875" customWidth="1"/>
    <col min="6" max="6" width="14.5703125" customWidth="1"/>
    <col min="7" max="29" width="8.7109375" customWidth="1"/>
  </cols>
  <sheetData>
    <row r="1" spans="1:6" ht="14.25" customHeight="1" x14ac:dyDescent="0.25">
      <c r="A1" s="3" t="s">
        <v>44</v>
      </c>
      <c r="B1" s="3" t="s">
        <v>43</v>
      </c>
      <c r="C1" s="3" t="s">
        <v>42</v>
      </c>
      <c r="D1" s="3" t="s">
        <v>47</v>
      </c>
      <c r="E1" s="3" t="s">
        <v>46</v>
      </c>
      <c r="F1" t="s">
        <v>49</v>
      </c>
    </row>
    <row r="2" spans="1:6" ht="14.25" customHeight="1" x14ac:dyDescent="0.25">
      <c r="A2" s="3" t="s">
        <v>41</v>
      </c>
      <c r="B2" s="3" t="s">
        <v>41</v>
      </c>
      <c r="C2" s="3" t="str">
        <f>System!A10</f>
        <v>WeaponMain</v>
      </c>
      <c r="D2" s="3" t="s">
        <v>48</v>
      </c>
      <c r="E2" s="3" t="str">
        <f>System!A5 &amp; ";" &amp; System!A7 &amp; ";" &amp; System!A8</f>
        <v>Grip;Handguard;WeaponBody</v>
      </c>
      <c r="F2" t="str">
        <f>AdvancedItems!A2</f>
        <v>AKS-74U_Body</v>
      </c>
    </row>
    <row r="3" spans="1:6" ht="14.25" customHeight="1" x14ac:dyDescent="0.25"/>
    <row r="4" spans="1:6" ht="14.25" customHeight="1" x14ac:dyDescent="0.25"/>
    <row r="5" spans="1:6" ht="14.25" customHeight="1" x14ac:dyDescent="0.25"/>
    <row r="6" spans="1:6" ht="14.25" customHeight="1" x14ac:dyDescent="0.25"/>
    <row r="7" spans="1:6" ht="14.25" customHeight="1" x14ac:dyDescent="0.25"/>
    <row r="8" spans="1:6" ht="14.25" customHeight="1" x14ac:dyDescent="0.25"/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workbookViewId="0">
      <selection activeCell="A26" sqref="A26"/>
    </sheetView>
  </sheetViews>
  <sheetFormatPr defaultRowHeight="15" x14ac:dyDescent="0.25"/>
  <cols>
    <col min="1" max="2" width="19.42578125" customWidth="1"/>
    <col min="3" max="3" width="13.42578125" customWidth="1"/>
    <col min="4" max="4" width="12.28515625" customWidth="1"/>
    <col min="6" max="6" width="14.140625" customWidth="1"/>
    <col min="10" max="10" width="12.140625" customWidth="1"/>
    <col min="11" max="11" width="14.140625" customWidth="1"/>
    <col min="12" max="12" width="15.140625" customWidth="1"/>
    <col min="13" max="13" width="17.7109375" customWidth="1"/>
    <col min="14" max="14" width="18.28515625" customWidth="1"/>
    <col min="15" max="15" width="11.7109375" customWidth="1"/>
    <col min="17" max="17" width="11" customWidth="1"/>
    <col min="18" max="18" width="14" customWidth="1"/>
    <col min="19" max="19" width="13.5703125" customWidth="1"/>
    <col min="23" max="23" width="10.5703125" customWidth="1"/>
    <col min="25" max="25" width="10.42578125" customWidth="1"/>
  </cols>
  <sheetData>
    <row r="1" spans="1:27" ht="16.5" thickTop="1" thickBot="1" x14ac:dyDescent="0.3">
      <c r="A1" s="4" t="s">
        <v>69</v>
      </c>
      <c r="B1" s="4" t="s">
        <v>44</v>
      </c>
      <c r="C1" s="4" t="s">
        <v>42</v>
      </c>
      <c r="D1" s="4" t="s">
        <v>47</v>
      </c>
      <c r="E1" s="4" t="s">
        <v>70</v>
      </c>
      <c r="F1" s="4" t="s">
        <v>81</v>
      </c>
      <c r="G1" s="4" t="s">
        <v>71</v>
      </c>
      <c r="H1" s="4" t="s">
        <v>72</v>
      </c>
      <c r="I1" s="4" t="s">
        <v>73</v>
      </c>
      <c r="J1" s="5" t="s">
        <v>78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79</v>
      </c>
      <c r="P1" s="6" t="s">
        <v>129</v>
      </c>
      <c r="Q1" s="6" t="s">
        <v>130</v>
      </c>
      <c r="R1" s="8" t="s">
        <v>80</v>
      </c>
      <c r="S1" s="7" t="s">
        <v>82</v>
      </c>
      <c r="T1" s="7" t="s">
        <v>83</v>
      </c>
      <c r="U1" s="7" t="s">
        <v>84</v>
      </c>
      <c r="V1" s="7" t="s">
        <v>85</v>
      </c>
      <c r="W1" s="7" t="s">
        <v>86</v>
      </c>
      <c r="X1" s="7" t="s">
        <v>87</v>
      </c>
      <c r="Y1" s="7" t="s">
        <v>88</v>
      </c>
      <c r="Z1" s="7" t="s">
        <v>89</v>
      </c>
      <c r="AA1" s="7" t="s">
        <v>90</v>
      </c>
    </row>
    <row r="2" spans="1:27" ht="15.75" thickTop="1" x14ac:dyDescent="0.25">
      <c r="A2" s="9" t="s">
        <v>18</v>
      </c>
      <c r="B2" s="9" t="s">
        <v>98</v>
      </c>
      <c r="C2" s="9" t="str">
        <f>System!A8</f>
        <v>WeaponBody</v>
      </c>
      <c r="D2" t="s">
        <v>97</v>
      </c>
      <c r="E2">
        <v>1</v>
      </c>
      <c r="F2">
        <v>1</v>
      </c>
      <c r="G2">
        <v>0</v>
      </c>
      <c r="H2" s="9">
        <v>2</v>
      </c>
      <c r="I2" s="9">
        <v>1</v>
      </c>
      <c r="J2" s="9"/>
      <c r="K2" s="9">
        <v>0</v>
      </c>
      <c r="L2" s="9">
        <v>1</v>
      </c>
      <c r="M2" s="9">
        <v>0</v>
      </c>
      <c r="N2" s="9">
        <v>1</v>
      </c>
      <c r="O2">
        <v>0</v>
      </c>
      <c r="P2" s="9">
        <v>0</v>
      </c>
      <c r="Q2">
        <v>0</v>
      </c>
      <c r="R2" s="9"/>
      <c r="S2" s="9">
        <v>1</v>
      </c>
      <c r="T2" s="9">
        <v>1</v>
      </c>
      <c r="U2" s="9">
        <v>800</v>
      </c>
      <c r="V2" s="9">
        <v>1</v>
      </c>
      <c r="W2" s="9" t="s">
        <v>131</v>
      </c>
      <c r="X2" s="9">
        <v>500</v>
      </c>
      <c r="Y2" s="9">
        <v>52</v>
      </c>
      <c r="Z2" s="10" t="s">
        <v>126</v>
      </c>
      <c r="AA2" s="9"/>
    </row>
    <row r="3" spans="1:27" x14ac:dyDescent="0.25">
      <c r="A3" s="9" t="s">
        <v>55</v>
      </c>
      <c r="B3" s="9" t="s">
        <v>99</v>
      </c>
      <c r="C3" s="9" t="str">
        <f>System!A8</f>
        <v>WeaponBody</v>
      </c>
      <c r="D3" t="s">
        <v>97</v>
      </c>
      <c r="E3">
        <v>1</v>
      </c>
      <c r="F3">
        <v>1</v>
      </c>
      <c r="G3">
        <v>0</v>
      </c>
      <c r="H3" s="9">
        <v>2</v>
      </c>
      <c r="I3" s="9">
        <v>1</v>
      </c>
      <c r="J3" s="9"/>
      <c r="K3" s="9">
        <v>0</v>
      </c>
      <c r="L3" s="9">
        <v>1</v>
      </c>
      <c r="M3" s="9">
        <v>0</v>
      </c>
      <c r="N3" s="9">
        <v>1</v>
      </c>
      <c r="O3">
        <v>0</v>
      </c>
      <c r="P3" s="9">
        <v>0</v>
      </c>
      <c r="Q3">
        <v>0</v>
      </c>
      <c r="R3" s="9"/>
      <c r="S3" s="9">
        <v>1</v>
      </c>
      <c r="T3" s="9"/>
      <c r="U3" s="9"/>
      <c r="V3" s="9"/>
      <c r="W3" s="9"/>
      <c r="X3" s="9"/>
      <c r="Y3" s="9"/>
      <c r="Z3" s="9"/>
      <c r="AA3" s="9"/>
    </row>
    <row r="4" spans="1:27" x14ac:dyDescent="0.25">
      <c r="A4" s="9" t="s">
        <v>17</v>
      </c>
      <c r="B4" s="9" t="s">
        <v>100</v>
      </c>
      <c r="C4" s="9" t="str">
        <f>System!A7</f>
        <v>Handguard</v>
      </c>
      <c r="D4" t="s">
        <v>97</v>
      </c>
      <c r="E4">
        <v>1</v>
      </c>
      <c r="F4">
        <v>1</v>
      </c>
      <c r="G4">
        <v>0</v>
      </c>
      <c r="H4" s="9">
        <v>1</v>
      </c>
      <c r="I4" s="9">
        <v>1</v>
      </c>
      <c r="J4" s="9"/>
      <c r="K4" s="9">
        <v>0</v>
      </c>
      <c r="L4" s="9">
        <v>1</v>
      </c>
      <c r="M4" s="9">
        <v>0</v>
      </c>
      <c r="N4" s="9">
        <v>1</v>
      </c>
      <c r="O4">
        <v>0</v>
      </c>
      <c r="P4" s="9">
        <v>0</v>
      </c>
      <c r="Q4">
        <v>0</v>
      </c>
      <c r="R4" s="9"/>
      <c r="S4" s="9"/>
      <c r="T4" s="9"/>
      <c r="U4" s="9"/>
      <c r="V4" s="9"/>
      <c r="W4" s="9"/>
      <c r="X4" s="9"/>
      <c r="Y4" s="9">
        <v>11</v>
      </c>
      <c r="Z4" s="9"/>
      <c r="AA4" s="9"/>
    </row>
    <row r="5" spans="1:27" x14ac:dyDescent="0.25">
      <c r="A5" s="9" t="s">
        <v>27</v>
      </c>
      <c r="B5" s="9" t="s">
        <v>102</v>
      </c>
      <c r="C5" s="9" t="str">
        <f>System!A7</f>
        <v>Handguard</v>
      </c>
      <c r="D5" t="s">
        <v>97</v>
      </c>
      <c r="E5">
        <v>1</v>
      </c>
      <c r="F5">
        <v>1</v>
      </c>
      <c r="G5">
        <v>0</v>
      </c>
      <c r="H5" s="9">
        <v>1</v>
      </c>
      <c r="I5" s="9">
        <v>1</v>
      </c>
      <c r="J5" s="9"/>
      <c r="K5" s="9">
        <v>0</v>
      </c>
      <c r="L5" s="9">
        <v>1</v>
      </c>
      <c r="M5" s="9">
        <v>0</v>
      </c>
      <c r="N5" s="9">
        <v>1</v>
      </c>
      <c r="O5">
        <v>0</v>
      </c>
      <c r="P5" s="9">
        <v>0</v>
      </c>
      <c r="Q5">
        <v>0</v>
      </c>
      <c r="R5" s="9"/>
      <c r="S5" s="9"/>
      <c r="T5" s="9"/>
      <c r="U5" s="9"/>
      <c r="V5" s="9"/>
      <c r="W5" s="9"/>
      <c r="X5" s="9"/>
      <c r="Y5" s="9">
        <v>10</v>
      </c>
      <c r="Z5" s="9"/>
      <c r="AA5" s="9"/>
    </row>
    <row r="6" spans="1:27" x14ac:dyDescent="0.25">
      <c r="A6" s="9" t="s">
        <v>26</v>
      </c>
      <c r="B6" s="9" t="s">
        <v>101</v>
      </c>
      <c r="C6" s="9" t="str">
        <f>System!A11</f>
        <v>Stok</v>
      </c>
      <c r="D6" t="s">
        <v>97</v>
      </c>
      <c r="E6">
        <v>1</v>
      </c>
      <c r="F6">
        <v>1</v>
      </c>
      <c r="G6">
        <v>0</v>
      </c>
      <c r="H6" s="9">
        <v>2</v>
      </c>
      <c r="I6" s="9">
        <v>1</v>
      </c>
      <c r="J6" s="10" t="s">
        <v>124</v>
      </c>
      <c r="K6" s="9">
        <v>0</v>
      </c>
      <c r="L6" s="9">
        <v>1</v>
      </c>
      <c r="M6" s="9">
        <v>0</v>
      </c>
      <c r="N6" s="9">
        <v>1</v>
      </c>
      <c r="O6">
        <v>0</v>
      </c>
      <c r="P6" s="9">
        <v>0</v>
      </c>
      <c r="Q6">
        <v>0</v>
      </c>
      <c r="R6" s="9"/>
      <c r="S6" s="9"/>
      <c r="T6" s="9"/>
      <c r="U6" s="9"/>
      <c r="V6" s="9"/>
      <c r="W6" s="9"/>
      <c r="X6" s="9"/>
      <c r="Y6" s="9">
        <v>3</v>
      </c>
      <c r="Z6" s="9"/>
      <c r="AA6" s="9"/>
    </row>
    <row r="7" spans="1:27" x14ac:dyDescent="0.25">
      <c r="A7" s="9" t="s">
        <v>14</v>
      </c>
      <c r="B7" s="9" t="s">
        <v>103</v>
      </c>
      <c r="C7" s="9" t="str">
        <f>System!A3</f>
        <v>Magasine</v>
      </c>
      <c r="D7" t="s">
        <v>97</v>
      </c>
      <c r="E7">
        <v>1</v>
      </c>
      <c r="F7">
        <v>1</v>
      </c>
      <c r="G7">
        <v>0</v>
      </c>
      <c r="H7" s="9">
        <v>1</v>
      </c>
      <c r="I7" s="9">
        <v>2</v>
      </c>
      <c r="J7" s="9" t="s">
        <v>118</v>
      </c>
      <c r="K7" s="9">
        <v>0</v>
      </c>
      <c r="L7" s="9">
        <v>1</v>
      </c>
      <c r="M7" s="9">
        <v>0</v>
      </c>
      <c r="N7" s="9">
        <v>1</v>
      </c>
      <c r="O7">
        <v>0</v>
      </c>
      <c r="P7" s="9">
        <v>0</v>
      </c>
      <c r="Q7">
        <v>0</v>
      </c>
      <c r="R7" s="9"/>
      <c r="S7" s="9">
        <v>30</v>
      </c>
      <c r="T7" s="9"/>
      <c r="U7" s="9"/>
      <c r="V7" s="9"/>
      <c r="W7" s="9"/>
      <c r="X7" s="9"/>
      <c r="Y7" s="9">
        <v>2</v>
      </c>
      <c r="Z7" s="9"/>
      <c r="AA7" s="9"/>
    </row>
    <row r="8" spans="1:27" x14ac:dyDescent="0.25">
      <c r="A8" s="9" t="s">
        <v>19</v>
      </c>
      <c r="B8" s="9" t="s">
        <v>104</v>
      </c>
      <c r="C8" s="9" t="str">
        <f>System!A3</f>
        <v>Magasine</v>
      </c>
      <c r="D8" t="s">
        <v>97</v>
      </c>
      <c r="E8">
        <v>1</v>
      </c>
      <c r="F8">
        <v>1</v>
      </c>
      <c r="G8">
        <v>0</v>
      </c>
      <c r="H8" s="9">
        <v>1</v>
      </c>
      <c r="I8" s="9">
        <v>2</v>
      </c>
      <c r="J8" s="9" t="s">
        <v>118</v>
      </c>
      <c r="K8" s="9">
        <v>0</v>
      </c>
      <c r="L8" s="9">
        <v>1</v>
      </c>
      <c r="M8" s="9">
        <v>0</v>
      </c>
      <c r="N8" s="9">
        <v>1</v>
      </c>
      <c r="O8">
        <v>0</v>
      </c>
      <c r="P8" s="9">
        <v>0</v>
      </c>
      <c r="Q8">
        <v>0</v>
      </c>
      <c r="R8" s="9"/>
      <c r="S8" s="9">
        <v>60</v>
      </c>
      <c r="T8" s="9"/>
      <c r="U8" s="9"/>
      <c r="V8" s="9"/>
      <c r="W8" s="9"/>
      <c r="X8" s="9"/>
      <c r="Y8" s="9">
        <v>-5</v>
      </c>
      <c r="Z8" s="9"/>
      <c r="AA8" s="9"/>
    </row>
    <row r="9" spans="1:27" x14ac:dyDescent="0.25">
      <c r="A9" s="9" t="s">
        <v>56</v>
      </c>
      <c r="B9" s="9" t="s">
        <v>106</v>
      </c>
      <c r="C9" s="9" t="str">
        <f>System!A3</f>
        <v>Magasine</v>
      </c>
      <c r="D9" t="s">
        <v>97</v>
      </c>
      <c r="E9">
        <v>1</v>
      </c>
      <c r="F9">
        <v>1</v>
      </c>
      <c r="G9">
        <v>0</v>
      </c>
      <c r="H9" s="9">
        <v>1</v>
      </c>
      <c r="I9" s="9">
        <v>1</v>
      </c>
      <c r="J9" s="9"/>
      <c r="K9" s="9">
        <v>0</v>
      </c>
      <c r="L9" s="9">
        <v>1</v>
      </c>
      <c r="M9" s="9">
        <v>0</v>
      </c>
      <c r="N9" s="9">
        <v>1</v>
      </c>
      <c r="O9">
        <v>0</v>
      </c>
      <c r="P9" s="9">
        <v>0</v>
      </c>
      <c r="Q9">
        <v>0</v>
      </c>
      <c r="R9" s="9"/>
      <c r="S9" s="9">
        <v>19</v>
      </c>
      <c r="T9" s="9"/>
      <c r="U9" s="9"/>
      <c r="V9" s="9"/>
      <c r="W9" s="9"/>
      <c r="X9" s="9"/>
      <c r="Y9" s="9"/>
      <c r="Z9" s="9"/>
      <c r="AA9" s="9"/>
    </row>
    <row r="10" spans="1:27" x14ac:dyDescent="0.25">
      <c r="A10" s="10" t="s">
        <v>20</v>
      </c>
      <c r="B10" s="9" t="s">
        <v>107</v>
      </c>
      <c r="C10" s="9" t="str">
        <f>System!A5</f>
        <v>Grip</v>
      </c>
      <c r="D10" t="s">
        <v>97</v>
      </c>
      <c r="E10">
        <v>1</v>
      </c>
      <c r="F10">
        <v>1</v>
      </c>
      <c r="G10">
        <v>0</v>
      </c>
      <c r="H10" s="9">
        <v>1</v>
      </c>
      <c r="I10" s="9">
        <v>1</v>
      </c>
      <c r="J10" s="9" t="s">
        <v>118</v>
      </c>
      <c r="K10" s="9">
        <v>0</v>
      </c>
      <c r="L10" s="9">
        <v>1</v>
      </c>
      <c r="M10" s="9">
        <v>0</v>
      </c>
      <c r="N10" s="9">
        <v>1</v>
      </c>
      <c r="O10">
        <v>0</v>
      </c>
      <c r="P10" s="9">
        <v>0</v>
      </c>
      <c r="Q10">
        <v>0</v>
      </c>
      <c r="R10" s="9" t="s">
        <v>54</v>
      </c>
      <c r="S10" s="9"/>
      <c r="T10" s="9"/>
      <c r="U10" s="9"/>
      <c r="V10" s="9"/>
      <c r="W10" s="9"/>
      <c r="X10" s="9"/>
      <c r="Y10" s="9">
        <v>5</v>
      </c>
      <c r="Z10" s="9"/>
      <c r="AA10" s="9"/>
    </row>
    <row r="11" spans="1:27" x14ac:dyDescent="0.25">
      <c r="A11" s="9" t="s">
        <v>21</v>
      </c>
      <c r="B11" s="9" t="s">
        <v>108</v>
      </c>
      <c r="C11" s="9" t="str">
        <f>System!A5</f>
        <v>Grip</v>
      </c>
      <c r="D11" t="s">
        <v>97</v>
      </c>
      <c r="E11">
        <v>1</v>
      </c>
      <c r="F11">
        <v>1</v>
      </c>
      <c r="G11">
        <v>0</v>
      </c>
      <c r="H11" s="9">
        <v>1</v>
      </c>
      <c r="I11" s="9">
        <v>1</v>
      </c>
      <c r="J11" s="9" t="s">
        <v>118</v>
      </c>
      <c r="K11" s="9">
        <v>0</v>
      </c>
      <c r="L11" s="9">
        <v>1</v>
      </c>
      <c r="M11" s="9">
        <v>0</v>
      </c>
      <c r="N11" s="9">
        <v>1</v>
      </c>
      <c r="O11">
        <v>0</v>
      </c>
      <c r="P11" s="9">
        <v>0</v>
      </c>
      <c r="Q11">
        <v>0</v>
      </c>
      <c r="R11" s="9" t="s">
        <v>54</v>
      </c>
      <c r="S11" s="9"/>
      <c r="T11" s="9"/>
      <c r="U11" s="9"/>
      <c r="V11" s="9"/>
      <c r="W11" s="9"/>
      <c r="X11" s="9"/>
      <c r="Y11" s="9">
        <v>2</v>
      </c>
      <c r="Z11" s="9"/>
      <c r="AA11" s="9"/>
    </row>
    <row r="12" spans="1:27" x14ac:dyDescent="0.25">
      <c r="A12" s="9" t="s">
        <v>40</v>
      </c>
      <c r="B12" s="9" t="s">
        <v>109</v>
      </c>
      <c r="C12" s="9" t="str">
        <f>System!A6</f>
        <v>VerticalGrip</v>
      </c>
      <c r="D12" t="s">
        <v>97</v>
      </c>
      <c r="E12">
        <v>1</v>
      </c>
      <c r="F12">
        <v>1</v>
      </c>
      <c r="G12">
        <v>0</v>
      </c>
      <c r="H12" s="9">
        <v>1</v>
      </c>
      <c r="I12" s="9">
        <v>1</v>
      </c>
      <c r="J12" s="9"/>
      <c r="K12" s="9">
        <v>0</v>
      </c>
      <c r="L12" s="9">
        <v>1</v>
      </c>
      <c r="M12" s="9">
        <v>0</v>
      </c>
      <c r="N12" s="9">
        <v>1</v>
      </c>
      <c r="O12">
        <v>0</v>
      </c>
      <c r="P12" s="9">
        <v>0</v>
      </c>
      <c r="Q12">
        <v>0</v>
      </c>
      <c r="R12" s="9"/>
      <c r="S12" s="9"/>
      <c r="T12" s="9"/>
      <c r="U12" s="9"/>
      <c r="V12" s="9"/>
      <c r="W12" s="9"/>
      <c r="X12" s="9"/>
      <c r="Y12" s="9">
        <v>6</v>
      </c>
      <c r="Z12" s="9"/>
      <c r="AA12" s="9"/>
    </row>
    <row r="13" spans="1:27" x14ac:dyDescent="0.25">
      <c r="A13" s="9" t="s">
        <v>16</v>
      </c>
      <c r="B13" s="9" t="s">
        <v>110</v>
      </c>
      <c r="C13" s="9" t="str">
        <f>System!A2</f>
        <v>MuzzleBreak</v>
      </c>
      <c r="D13" t="s">
        <v>97</v>
      </c>
      <c r="E13">
        <v>1</v>
      </c>
      <c r="F13">
        <v>1</v>
      </c>
      <c r="G13">
        <v>0</v>
      </c>
      <c r="H13" s="9">
        <v>1</v>
      </c>
      <c r="I13" s="9">
        <v>1</v>
      </c>
      <c r="J13" s="9"/>
      <c r="K13" s="9">
        <v>0</v>
      </c>
      <c r="L13" s="9">
        <v>1</v>
      </c>
      <c r="M13" s="9">
        <v>0</v>
      </c>
      <c r="N13" s="9">
        <v>1</v>
      </c>
      <c r="O13">
        <v>0</v>
      </c>
      <c r="P13" s="9">
        <v>0</v>
      </c>
      <c r="Q13">
        <v>0</v>
      </c>
      <c r="R13" s="9"/>
      <c r="S13" s="9"/>
      <c r="T13" s="9"/>
      <c r="U13" s="9"/>
      <c r="V13" s="9">
        <v>-2</v>
      </c>
      <c r="W13" s="9">
        <v>10</v>
      </c>
      <c r="X13" s="9"/>
      <c r="Y13" s="9">
        <v>1</v>
      </c>
      <c r="Z13" s="9"/>
      <c r="AA13" s="9"/>
    </row>
    <row r="14" spans="1:27" x14ac:dyDescent="0.25">
      <c r="A14" t="s">
        <v>22</v>
      </c>
      <c r="B14" t="s">
        <v>91</v>
      </c>
      <c r="C14" t="str">
        <f>System!A4</f>
        <v>Dustcover</v>
      </c>
      <c r="D14" t="s">
        <v>97</v>
      </c>
      <c r="E14">
        <v>1</v>
      </c>
      <c r="F14">
        <v>1</v>
      </c>
      <c r="G14">
        <v>0</v>
      </c>
      <c r="H14">
        <v>2</v>
      </c>
      <c r="I14">
        <v>1</v>
      </c>
      <c r="K14" s="9">
        <v>0</v>
      </c>
      <c r="L14" s="9">
        <v>1</v>
      </c>
      <c r="M14" s="9">
        <v>0</v>
      </c>
      <c r="N14" s="9">
        <v>1</v>
      </c>
      <c r="O14">
        <v>0</v>
      </c>
      <c r="P14" s="9">
        <v>0</v>
      </c>
      <c r="Q14">
        <v>0</v>
      </c>
      <c r="R14" t="s">
        <v>54</v>
      </c>
      <c r="Y14">
        <v>5</v>
      </c>
    </row>
    <row r="15" spans="1:27" x14ac:dyDescent="0.25">
      <c r="A15" t="s">
        <v>23</v>
      </c>
      <c r="B15" s="9" t="s">
        <v>111</v>
      </c>
      <c r="C15" t="str">
        <f>System!A4</f>
        <v>Dustcover</v>
      </c>
      <c r="D15" t="s">
        <v>97</v>
      </c>
      <c r="E15">
        <v>1</v>
      </c>
      <c r="F15">
        <v>1</v>
      </c>
      <c r="G15">
        <v>0</v>
      </c>
      <c r="H15">
        <v>2</v>
      </c>
      <c r="I15">
        <v>1</v>
      </c>
      <c r="K15" s="9">
        <v>0</v>
      </c>
      <c r="L15" s="9">
        <v>1</v>
      </c>
      <c r="M15" s="9">
        <v>0</v>
      </c>
      <c r="N15" s="9">
        <v>1</v>
      </c>
      <c r="O15">
        <v>0</v>
      </c>
      <c r="P15" s="9">
        <v>0</v>
      </c>
      <c r="Q15">
        <v>0</v>
      </c>
      <c r="R15" t="s">
        <v>54</v>
      </c>
      <c r="Y15">
        <v>4</v>
      </c>
    </row>
    <row r="16" spans="1:27" x14ac:dyDescent="0.25">
      <c r="A16" t="s">
        <v>24</v>
      </c>
      <c r="B16" s="9" t="s">
        <v>105</v>
      </c>
      <c r="C16" t="str">
        <f>System!A9</f>
        <v>Sight</v>
      </c>
      <c r="D16" t="s">
        <v>97</v>
      </c>
      <c r="E16">
        <v>1</v>
      </c>
      <c r="F16">
        <v>1</v>
      </c>
      <c r="G16">
        <v>0</v>
      </c>
      <c r="H16">
        <v>1</v>
      </c>
      <c r="I16">
        <v>1</v>
      </c>
      <c r="K16" s="9">
        <v>0</v>
      </c>
      <c r="L16" s="9">
        <v>1</v>
      </c>
      <c r="M16" s="9">
        <v>0</v>
      </c>
      <c r="N16" s="9">
        <v>1</v>
      </c>
      <c r="O16">
        <v>0</v>
      </c>
      <c r="P16" s="9">
        <v>0</v>
      </c>
      <c r="Q16">
        <v>0</v>
      </c>
      <c r="W16">
        <v>15</v>
      </c>
      <c r="Y16">
        <v>2</v>
      </c>
    </row>
    <row r="17" spans="1:17" x14ac:dyDescent="0.25">
      <c r="A17" t="s">
        <v>60</v>
      </c>
      <c r="B17" s="9" t="s">
        <v>114</v>
      </c>
      <c r="C17" t="str">
        <f>System!A9</f>
        <v>Sight</v>
      </c>
      <c r="D17" t="s">
        <v>97</v>
      </c>
      <c r="E17">
        <v>1</v>
      </c>
      <c r="F17">
        <v>1</v>
      </c>
      <c r="G17">
        <v>0</v>
      </c>
      <c r="H17">
        <v>1</v>
      </c>
      <c r="I17">
        <v>1</v>
      </c>
      <c r="K17" s="9">
        <v>0</v>
      </c>
      <c r="L17" s="9">
        <v>1</v>
      </c>
      <c r="M17" s="9">
        <v>0</v>
      </c>
      <c r="N17" s="9">
        <v>1</v>
      </c>
      <c r="O17">
        <v>0</v>
      </c>
      <c r="P17" s="9">
        <v>0</v>
      </c>
      <c r="Q17">
        <v>0</v>
      </c>
    </row>
    <row r="18" spans="1:17" x14ac:dyDescent="0.25">
      <c r="A18" t="s">
        <v>61</v>
      </c>
      <c r="B18" s="9" t="s">
        <v>113</v>
      </c>
      <c r="C18" t="str">
        <f>System!A9</f>
        <v>Sight</v>
      </c>
      <c r="D18" t="s">
        <v>97</v>
      </c>
      <c r="E18">
        <v>1</v>
      </c>
      <c r="F18">
        <v>1</v>
      </c>
      <c r="G18">
        <v>0</v>
      </c>
      <c r="H18">
        <v>1</v>
      </c>
      <c r="I18">
        <v>1</v>
      </c>
      <c r="K18" s="9">
        <v>0</v>
      </c>
      <c r="L18" s="9">
        <v>1</v>
      </c>
      <c r="M18" s="9">
        <v>0</v>
      </c>
      <c r="N18" s="9">
        <v>1</v>
      </c>
      <c r="O18">
        <v>0</v>
      </c>
      <c r="P18" s="9">
        <v>0</v>
      </c>
      <c r="Q18">
        <v>0</v>
      </c>
    </row>
    <row r="19" spans="1:17" x14ac:dyDescent="0.25">
      <c r="A19" t="s">
        <v>57</v>
      </c>
      <c r="B19" s="9" t="s">
        <v>112</v>
      </c>
      <c r="C19" t="str">
        <f>System!A12</f>
        <v>Barrel</v>
      </c>
      <c r="D19" t="s">
        <v>97</v>
      </c>
      <c r="E19">
        <v>1</v>
      </c>
      <c r="F19">
        <v>1</v>
      </c>
      <c r="G19">
        <v>0</v>
      </c>
      <c r="H19">
        <v>2</v>
      </c>
      <c r="I19">
        <v>1</v>
      </c>
      <c r="K19" s="9">
        <v>0</v>
      </c>
      <c r="L19" s="9">
        <v>1</v>
      </c>
      <c r="M19" s="9">
        <v>0</v>
      </c>
      <c r="N19" s="9">
        <v>1</v>
      </c>
      <c r="O19">
        <v>0</v>
      </c>
      <c r="P19" s="9">
        <v>0</v>
      </c>
      <c r="Q19">
        <v>0</v>
      </c>
    </row>
    <row r="20" spans="1:17" x14ac:dyDescent="0.25">
      <c r="A20" t="s">
        <v>58</v>
      </c>
      <c r="B20" s="9" t="s">
        <v>115</v>
      </c>
      <c r="C20" t="str">
        <f>System!A13</f>
        <v>Slide</v>
      </c>
      <c r="D20" t="s">
        <v>97</v>
      </c>
      <c r="E20">
        <v>1</v>
      </c>
      <c r="F20">
        <v>1</v>
      </c>
      <c r="G20">
        <v>0</v>
      </c>
      <c r="H20">
        <v>2</v>
      </c>
      <c r="I20">
        <v>1</v>
      </c>
      <c r="K20" s="9">
        <v>0</v>
      </c>
      <c r="L20" s="9">
        <v>1</v>
      </c>
      <c r="M20" s="9">
        <v>0</v>
      </c>
      <c r="N20" s="9">
        <v>1</v>
      </c>
      <c r="O20">
        <v>0</v>
      </c>
      <c r="P20" s="9">
        <v>0</v>
      </c>
      <c r="Q20">
        <v>0</v>
      </c>
    </row>
    <row r="21" spans="1:17" x14ac:dyDescent="0.25">
      <c r="A21" t="s">
        <v>59</v>
      </c>
      <c r="B21" s="9" t="s">
        <v>116</v>
      </c>
      <c r="C21" t="str">
        <f>System!A14</f>
        <v>Laser/Light</v>
      </c>
      <c r="D21" t="s">
        <v>97</v>
      </c>
      <c r="E21">
        <v>1</v>
      </c>
      <c r="F21">
        <v>1</v>
      </c>
      <c r="G21">
        <v>0</v>
      </c>
      <c r="H21">
        <v>1</v>
      </c>
      <c r="I21">
        <v>1</v>
      </c>
      <c r="K21" s="9">
        <v>0</v>
      </c>
      <c r="L21" s="9">
        <v>1</v>
      </c>
      <c r="M21" s="9">
        <v>0</v>
      </c>
      <c r="N21" s="9">
        <v>1</v>
      </c>
      <c r="O21">
        <v>0</v>
      </c>
      <c r="P21" s="9">
        <v>0</v>
      </c>
      <c r="Q21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cols>
    <col min="1" max="1" width="14" customWidth="1"/>
  </cols>
  <sheetData>
    <row r="1" spans="1:1" x14ac:dyDescent="0.25">
      <c r="A1" s="4" t="s">
        <v>92</v>
      </c>
    </row>
    <row r="2" spans="1:1" x14ac:dyDescent="0.25">
      <c r="A2" s="10" t="s">
        <v>121</v>
      </c>
    </row>
    <row r="3" spans="1:1" x14ac:dyDescent="0.25">
      <c r="A3" s="9" t="s">
        <v>120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119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122</v>
      </c>
    </row>
    <row r="10" spans="1:1" x14ac:dyDescent="0.25">
      <c r="A10" t="s">
        <v>45</v>
      </c>
    </row>
    <row r="11" spans="1:1" x14ac:dyDescent="0.25">
      <c r="A11" s="11" t="s">
        <v>123</v>
      </c>
    </row>
    <row r="12" spans="1:1" x14ac:dyDescent="0.25">
      <c r="A12" s="11" t="s">
        <v>125</v>
      </c>
    </row>
    <row r="13" spans="1:1" x14ac:dyDescent="0.25">
      <c r="A13" s="11" t="s">
        <v>127</v>
      </c>
    </row>
    <row r="14" spans="1:1" x14ac:dyDescent="0.25">
      <c r="A14" s="11" t="s">
        <v>128</v>
      </c>
    </row>
    <row r="15" spans="1:1" x14ac:dyDescent="0.25">
      <c r="A1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PartDatas</vt:lpstr>
      <vt:lpstr>MainItems</vt:lpstr>
      <vt:lpstr>AdvancedItems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leventetkl@gmail.com</cp:lastModifiedBy>
  <dcterms:modified xsi:type="dcterms:W3CDTF">2025-03-21T09:53:33Z</dcterms:modified>
</cp:coreProperties>
</file>