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C:\Users\Nacim\OneDrive\Documents\Bioinformatics job preparation\"/>
    </mc:Choice>
  </mc:AlternateContent>
  <xr:revisionPtr revIDLastSave="0" documentId="13_ncr:1_{6953EC92-7118-459B-A07E-9168C8C5D315}" xr6:coauthVersionLast="47" xr6:coauthVersionMax="47" xr10:uidLastSave="{00000000-0000-0000-0000-000000000000}"/>
  <bookViews>
    <workbookView xWindow="-108" yWindow="-108" windowWidth="23256" windowHeight="12696" tabRatio="766" activeTab="1" xr2:uid="{00000000-000D-0000-FFFF-FFFF00000000}"/>
  </bookViews>
  <sheets>
    <sheet name="Task" sheetId="38" r:id="rId1"/>
    <sheet name="Gambling industry data" sheetId="19" r:id="rId2"/>
    <sheet name="Sheet1" sheetId="39" r:id="rId3"/>
    <sheet name="Sheet2" sheetId="40" r:id="rId4"/>
    <sheet name="Sheet3" sheetId="41" r:id="rId5"/>
  </sheets>
  <externalReferences>
    <externalReference r:id="rId6"/>
    <externalReference r:id="rId7"/>
    <externalReference r:id="rId8"/>
    <externalReference r:id="rId9"/>
  </externalReferences>
  <definedNames>
    <definedName name="__123Graph_A" hidden="1">[1]F1!#REF!</definedName>
    <definedName name="__123Graph_AChart1" hidden="1">[1]F1!#REF!</definedName>
    <definedName name="__123Graph_ACurrent" hidden="1">[1]F1!#REF!</definedName>
    <definedName name="__123Graph_AGRAPH1" hidden="1">[2]Spirit_Input!#REF!</definedName>
    <definedName name="__123Graph_B" hidden="1">'[3]CIG CLRs &amp; Revenue'!#REF!</definedName>
    <definedName name="__123Graph_BGRAPH1" hidden="1">[2]Spirit_Input!#REF!</definedName>
    <definedName name="__123Graph_CGRAPH1" hidden="1">[2]Spirit_Input!#REF!</definedName>
    <definedName name="__123Graph_X" hidden="1">[1]F1!#REF!</definedName>
    <definedName name="__123Graph_XChart1" hidden="1">[1]F1!#REF!</definedName>
    <definedName name="__123Graph_XCurrent" hidden="1">[1]F1!#REF!</definedName>
    <definedName name="__123Graph_XGRAPH1" hidden="1">[2]Spirit_Input!#REF!</definedName>
    <definedName name="_Key1" hidden="1">#REF!</definedName>
    <definedName name="_Order1" hidden="1">255</definedName>
    <definedName name="_Sort" hidden="1">#REF!</definedName>
    <definedName name="CalendarQ">[4]RTG!$B$36</definedName>
    <definedName name="fdfd" hidden="1">[1]F1!#REF!</definedName>
    <definedName name="_xlnm.Print_Area" localSheetId="1">'Gambling industry data'!$A$1:$M$36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19" l="1"/>
  <c r="B22" i="19" s="1"/>
  <c r="D21" i="19"/>
  <c r="B21" i="19" s="1"/>
  <c r="D20" i="19"/>
  <c r="B20" i="19" s="1"/>
  <c r="D19" i="19"/>
  <c r="B19" i="19" s="1"/>
  <c r="C20" i="19" l="1"/>
  <c r="C21" i="19"/>
  <c r="C22" i="19"/>
  <c r="D18" i="19" l="1"/>
  <c r="B18" i="19" s="1"/>
  <c r="C19" i="19" l="1"/>
  <c r="D17" i="19" l="1"/>
  <c r="B17" i="19"/>
  <c r="C18" i="19" s="1"/>
  <c r="D16" i="19"/>
  <c r="B16" i="19" s="1"/>
  <c r="D15" i="19"/>
  <c r="B15" i="19" s="1"/>
  <c r="D14" i="19"/>
  <c r="B14" i="19" s="1"/>
  <c r="D13" i="19"/>
  <c r="B13" i="19" s="1"/>
  <c r="D12" i="19"/>
  <c r="B12" i="19" s="1"/>
  <c r="D11" i="19"/>
  <c r="B11" i="19" s="1"/>
  <c r="D10" i="19"/>
  <c r="B10" i="19" s="1"/>
  <c r="D9" i="19"/>
  <c r="B9" i="19" s="1"/>
  <c r="C13" i="19" l="1"/>
  <c r="C10" i="19"/>
  <c r="C12" i="19"/>
  <c r="C11" i="19"/>
  <c r="C14" i="19"/>
  <c r="C16" i="19"/>
  <c r="C17" i="19"/>
  <c r="C15" i="19"/>
</calcChain>
</file>

<file path=xl/sharedStrings.xml><?xml version="1.0" encoding="utf-8"?>
<sst xmlns="http://schemas.openxmlformats.org/spreadsheetml/2006/main" count="237" uniqueCount="68">
  <si>
    <t>Gambling Commission</t>
  </si>
  <si>
    <t>Industry Statistics November 2022</t>
  </si>
  <si>
    <t>Arcades (non-remote)</t>
  </si>
  <si>
    <t>Betting (non-remote)</t>
  </si>
  <si>
    <t>Bingo (non-remote)</t>
  </si>
  <si>
    <t>Casino (non-remote)</t>
  </si>
  <si>
    <t>Gambling industry overview</t>
  </si>
  <si>
    <t>Gambling Industry Gross Gambling Yield by Sector (£m)</t>
  </si>
  <si>
    <t>Reporting Period</t>
  </si>
  <si>
    <t>Overall Total</t>
  </si>
  <si>
    <t>% 
Change</t>
  </si>
  <si>
    <t>Total excluding National Lottery &amp; Lotteries</t>
  </si>
  <si>
    <t>Betting (remote)</t>
  </si>
  <si>
    <t>Bingo (remote)</t>
  </si>
  <si>
    <t>Casino (remote)</t>
  </si>
  <si>
    <t>Lotteries (remote and non-remote)</t>
  </si>
  <si>
    <t>The National Lottery (remote and non-remote)</t>
  </si>
  <si>
    <t>Apr 2008 - Mar 2009</t>
  </si>
  <si>
    <t>Apr 2009 - Mar 2010</t>
  </si>
  <si>
    <t>Apr 2010 - Mar 2011</t>
  </si>
  <si>
    <t>Apr 2011 - Mar 2012</t>
  </si>
  <si>
    <t>Apr 2012 - Mar 2013</t>
  </si>
  <si>
    <t>Apr 2013 - Mar 2014</t>
  </si>
  <si>
    <t>Apr 2014 - Mar 2015</t>
  </si>
  <si>
    <t>Apr 2015 - Mar 2016</t>
  </si>
  <si>
    <t>Apr 2016 - Mar 2017</t>
  </si>
  <si>
    <t>Apr 2017 - Mar 2018</t>
  </si>
  <si>
    <t>Apr 2018 - Mar 2019</t>
  </si>
  <si>
    <t>Task</t>
  </si>
  <si>
    <t>Definitions of terms (gamblingcommission.gov.uk)</t>
  </si>
  <si>
    <t xml:space="preserve">Definitions for key terms can be found on our website using the following link. </t>
  </si>
  <si>
    <t>Apr 2021 - Mar 2022</t>
  </si>
  <si>
    <t>Apr 2020 - Mar 2021</t>
  </si>
  <si>
    <t>Apr 2019 - Mar 2020</t>
  </si>
  <si>
    <t>This file includes financial data on the gambling industry in Great Britain from the most recent publication of our Industry Statistics. Your task is to create a reproducible report that shows the patterns and trends occurring in the industry, and produce a  5 minute presentation on how you prepared the report and your key findings. You will be assessed on data preparation, data analysis techniques, data visualisation and the communication of your findings. You may use any analysis software you choose.</t>
  </si>
  <si>
    <r>
      <t xml:space="preserve">Please submit your presentation by </t>
    </r>
    <r>
      <rPr>
        <b/>
        <sz val="11"/>
        <color rgb="FF000000"/>
        <rFont val="Calibri"/>
        <family val="2"/>
        <scheme val="minor"/>
      </rPr>
      <t>Wednesday 9th August, 5pm</t>
    </r>
    <r>
      <rPr>
        <sz val="11"/>
        <color rgb="FF000000"/>
        <rFont val="Calibri"/>
        <family val="2"/>
        <scheme val="minor"/>
      </rPr>
      <t xml:space="preserve"> by emailing to gatkinson@gamblingcommission.gov.uk</t>
    </r>
  </si>
  <si>
    <t>%_Change</t>
  </si>
  <si>
    <t>Apr 2008 - Mar 2009</t>
  </si>
  <si>
    <t>Apr 2009 - Mar 2010</t>
  </si>
  <si>
    <t>Apr 2010 - Mar 2011</t>
  </si>
  <si>
    <t>Apr 2011 - Mar 2012</t>
  </si>
  <si>
    <t>Apr 2012 - Mar 2013</t>
  </si>
  <si>
    <t>Apr 2013 - Mar 2014</t>
  </si>
  <si>
    <t>Apr 2014 - Mar 2015</t>
  </si>
  <si>
    <t>Apr 2015 - Mar 2016</t>
  </si>
  <si>
    <t>Apr 2016 - Mar 2017</t>
  </si>
  <si>
    <t>Apr 2017 - Mar 2018</t>
  </si>
  <si>
    <t>Apr 2018 - Mar 2019</t>
  </si>
  <si>
    <t>Apr 2019 - Mar 2020</t>
  </si>
  <si>
    <t>Apr 2020 - Mar 2021</t>
  </si>
  <si>
    <t>Apr 2021 - Mar 2022</t>
  </si>
  <si>
    <t>Reporting_Period</t>
  </si>
  <si>
    <t>Reporting_Start_Date</t>
  </si>
  <si>
    <t>Reporting_End_Date</t>
  </si>
  <si>
    <t>Overall_Total</t>
  </si>
  <si>
    <t>Percentage_Change</t>
  </si>
  <si>
    <t>Total_excluding_National_Lottery_&amp;_Lotteries</t>
  </si>
  <si>
    <t>Arcades_(non-remote)</t>
  </si>
  <si>
    <t>Betting_(non-remote)</t>
  </si>
  <si>
    <t>Bingo_(non-remote)</t>
  </si>
  <si>
    <t>Casino_(non-remote)</t>
  </si>
  <si>
    <t>Betting_(remote)</t>
  </si>
  <si>
    <t>Bingo_(remote)</t>
  </si>
  <si>
    <t>Casino_(remote)</t>
  </si>
  <si>
    <t>Lotteries_(remote_and_non-remote)</t>
  </si>
  <si>
    <t>The_National_Lottery_(remote_and_non-remote)</t>
  </si>
  <si>
    <t>Sector</t>
  </si>
  <si>
    <t>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</si>
</sst>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mmmm\ d\,\ yyyy"/>
    <numFmt numFmtId="165" formatCode="mmmm\ yyyy"/>
    <numFmt numFmtId="166" formatCode="0.0%"/>
    <numFmt numFmtId="167" formatCode="#,##0.0,_);\(#,##0.0,\);\-_)"/>
    <numFmt numFmtId="168" formatCode="#,##0.0"/>
    <numFmt numFmtId="169" formatCode="[$-809]dd\ mmmm\ yyyy;@"/>
    <numFmt numFmtId="175" formatCode="0.00000000"/>
  </numFmts>
  <fonts count="25">
    <font>
      <sz val="11"/>
      <color theme="1"/>
      <name val="Calibri"/>
      <family val="2"/>
      <scheme val="minor"/>
    </font>
    <font>
      <sz val="10"/>
      <name val="Arial"/>
      <family val="2"/>
    </font>
    <font>
      <b/>
      <sz val="10"/>
      <name val="Arial"/>
      <family val="2"/>
    </font>
    <font>
      <sz val="11"/>
      <color theme="1"/>
      <name val="Calibri"/>
      <family val="2"/>
      <scheme val="minor"/>
    </font>
    <font>
      <sz val="9"/>
      <name val="Arial"/>
      <family val="2"/>
    </font>
    <font>
      <b/>
      <sz val="14"/>
      <name val="Arial"/>
      <family val="2"/>
    </font>
    <font>
      <b/>
      <sz val="16"/>
      <name val="Arial"/>
      <family val="2"/>
    </font>
    <font>
      <sz val="11"/>
      <color rgb="FF000000"/>
      <name val="Calibri"/>
      <family val="2"/>
      <scheme val="minor"/>
    </font>
    <font>
      <sz val="14"/>
      <name val="Arial MT"/>
    </font>
    <font>
      <sz val="10"/>
      <color theme="1"/>
      <name val="Arial"/>
      <family val="2"/>
    </font>
    <font>
      <u/>
      <sz val="10"/>
      <color indexed="12"/>
      <name val="Arial"/>
      <family val="2"/>
    </font>
    <font>
      <b/>
      <sz val="24"/>
      <name val="Arial"/>
      <family val="2"/>
    </font>
    <font>
      <sz val="10"/>
      <color rgb="FF000000"/>
      <name val="Arial"/>
      <family val="2"/>
    </font>
    <font>
      <sz val="16"/>
      <name val="Arial"/>
      <family val="2"/>
    </font>
    <font>
      <u/>
      <sz val="11"/>
      <color theme="10"/>
      <name val="Calibri"/>
      <family val="2"/>
    </font>
    <font>
      <sz val="11"/>
      <color theme="1"/>
      <name val="Arial"/>
      <family val="2"/>
    </font>
    <font>
      <sz val="11"/>
      <name val="Calibri"/>
      <family val="2"/>
    </font>
    <font>
      <sz val="10"/>
      <color theme="1"/>
      <name val="Calibri"/>
      <family val="2"/>
      <scheme val="minor"/>
    </font>
    <font>
      <sz val="8"/>
      <name val="Arial"/>
      <family val="2"/>
    </font>
    <font>
      <b/>
      <sz val="10"/>
      <color rgb="FF363435"/>
      <name val="Arial"/>
      <family val="2"/>
    </font>
    <font>
      <b/>
      <sz val="20"/>
      <color theme="1"/>
      <name val="Calibri"/>
      <family val="2"/>
      <scheme val="minor"/>
    </font>
    <font>
      <b/>
      <sz val="11"/>
      <color rgb="FF000000"/>
      <name val="Calibri"/>
      <family val="2"/>
      <scheme val="minor"/>
    </font>
    <font>
      <b/>
      <sz val="7"/>
      <color rgb="FFFFFFFF"/>
      <name val="Segoe UI"/>
      <family val="2"/>
    </font>
    <font>
      <sz val="7"/>
      <color rgb="FFFFFFFF"/>
      <name val="Segoe UI"/>
      <family val="2"/>
    </font>
    <font>
      <sz val="7"/>
      <color theme="1"/>
      <name val="Segoe UI"/>
      <family val="2"/>
    </font>
  </fonts>
  <fills count="5">
    <fill>
      <patternFill patternType="none"/>
    </fill>
    <fill>
      <patternFill patternType="gray125"/>
    </fill>
    <fill>
      <patternFill patternType="gray125">
        <fgColor indexed="8"/>
      </patternFill>
    </fill>
    <fill>
      <patternFill patternType="solid">
        <fgColor indexed="9"/>
        <bgColor indexed="64"/>
      </patternFill>
    </fill>
    <fill>
      <patternFill patternType="solid">
        <fgColor rgb="FF4E5C68"/>
        <bgColor indexed="64"/>
      </patternFill>
    </fill>
  </fills>
  <borders count="21">
    <border>
      <left/>
      <right/>
      <top/>
      <bottom/>
      <diagonal/>
    </border>
    <border>
      <left style="double">
        <color indexed="8"/>
      </left>
      <right style="thin">
        <color indexed="8"/>
      </right>
      <top/>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rgb="FF0C1F30"/>
      </right>
      <top/>
      <bottom style="medium">
        <color rgb="FF0C1F30"/>
      </bottom>
      <diagonal/>
    </border>
    <border>
      <left/>
      <right style="medium">
        <color rgb="FF0C1F30"/>
      </right>
      <top/>
      <bottom/>
      <diagonal/>
    </border>
    <border>
      <left style="medium">
        <color rgb="FF0C1F30"/>
      </left>
      <right style="medium">
        <color rgb="FF0C1F30"/>
      </right>
      <top/>
      <bottom/>
      <diagonal/>
    </border>
    <border>
      <left style="medium">
        <color rgb="FF0C1F30"/>
      </left>
      <right style="medium">
        <color rgb="FF0C1F30"/>
      </right>
      <top/>
      <bottom style="medium">
        <color rgb="FF0C1F30"/>
      </bottom>
      <diagonal/>
    </border>
  </borders>
  <cellStyleXfs count="58">
    <xf numFmtId="0" fontId="0" fillId="0" borderId="0"/>
    <xf numFmtId="43" fontId="3" fillId="0" borderId="0" applyFont="0" applyBorder="0" applyAlignment="0" applyProtection="0"/>
    <xf numFmtId="9" fontId="3" fillId="0" borderId="0" applyFont="0" applyBorder="0" applyAlignment="0" applyProtection="0"/>
    <xf numFmtId="0" fontId="1" fillId="0" borderId="0"/>
    <xf numFmtId="0" fontId="1" fillId="0" borderId="0"/>
    <xf numFmtId="0" fontId="4" fillId="0" borderId="0"/>
    <xf numFmtId="0" fontId="1" fillId="0" borderId="0"/>
    <xf numFmtId="0" fontId="4" fillId="0" borderId="0"/>
    <xf numFmtId="0" fontId="1" fillId="0" borderId="0"/>
    <xf numFmtId="0" fontId="3" fillId="0" borderId="0"/>
    <xf numFmtId="0" fontId="1" fillId="0" borderId="0"/>
    <xf numFmtId="0" fontId="7" fillId="0" borderId="0"/>
    <xf numFmtId="0" fontId="1" fillId="0" borderId="0"/>
    <xf numFmtId="0" fontId="7" fillId="0" borderId="0"/>
    <xf numFmtId="0" fontId="3" fillId="0" borderId="0"/>
    <xf numFmtId="0" fontId="3" fillId="0" borderId="0"/>
    <xf numFmtId="0" fontId="3" fillId="0" borderId="0"/>
    <xf numFmtId="0" fontId="7" fillId="0" borderId="0"/>
    <xf numFmtId="0" fontId="3" fillId="0" borderId="0"/>
    <xf numFmtId="0" fontId="3" fillId="0" borderId="0"/>
    <xf numFmtId="9" fontId="3" fillId="0" borderId="0" applyFont="0" applyBorder="0" applyAlignment="0" applyProtection="0"/>
    <xf numFmtId="9" fontId="3" fillId="0" borderId="0" applyFont="0" applyBorder="0" applyAlignment="0" applyProtection="0"/>
    <xf numFmtId="9" fontId="3" fillId="0" borderId="0" applyFont="0" applyBorder="0" applyAlignment="0" applyProtection="0"/>
    <xf numFmtId="9" fontId="3" fillId="0" borderId="0" applyFont="0" applyBorder="0" applyAlignment="0" applyProtection="0"/>
    <xf numFmtId="0" fontId="8" fillId="2" borderId="1"/>
    <xf numFmtId="0" fontId="10" fillId="0" borderId="0" applyNumberFormat="0" applyBorder="0" applyProtection="0">
      <alignment vertical="top"/>
      <protection locked="0"/>
    </xf>
    <xf numFmtId="0" fontId="1" fillId="0" borderId="0"/>
    <xf numFmtId="0" fontId="3" fillId="0" borderId="0"/>
    <xf numFmtId="9" fontId="1" fillId="0" borderId="0" applyFont="0" applyBorder="0" applyAlignment="0" applyProtection="0"/>
    <xf numFmtId="9" fontId="1" fillId="0" borderId="0" applyFont="0" applyBorder="0" applyAlignment="0" applyProtection="0"/>
    <xf numFmtId="0" fontId="7" fillId="0" borderId="0"/>
    <xf numFmtId="0" fontId="3" fillId="0" borderId="0"/>
    <xf numFmtId="9" fontId="3" fillId="0" borderId="0" applyFont="0" applyBorder="0" applyAlignment="0" applyProtection="0"/>
    <xf numFmtId="9" fontId="3" fillId="0" borderId="0" applyFont="0" applyBorder="0" applyAlignment="0" applyProtection="0"/>
    <xf numFmtId="43" fontId="7" fillId="0" borderId="0" applyFont="0" applyBorder="0" applyAlignment="0" applyProtection="0"/>
    <xf numFmtId="0" fontId="1" fillId="0" borderId="0"/>
    <xf numFmtId="0" fontId="1" fillId="0" borderId="0"/>
    <xf numFmtId="0" fontId="3" fillId="0" borderId="0"/>
    <xf numFmtId="9" fontId="3" fillId="0" borderId="0" applyFont="0" applyBorder="0" applyAlignment="0" applyProtection="0"/>
    <xf numFmtId="43" fontId="3" fillId="0" borderId="0" applyFont="0" applyBorder="0" applyAlignment="0" applyProtection="0"/>
    <xf numFmtId="0" fontId="1" fillId="0" borderId="0"/>
    <xf numFmtId="43" fontId="7" fillId="0" borderId="0" applyFont="0" applyBorder="0" applyAlignment="0" applyProtection="0"/>
    <xf numFmtId="0" fontId="3" fillId="0" borderId="0"/>
    <xf numFmtId="9" fontId="3" fillId="0" borderId="0" applyFont="0" applyBorder="0" applyAlignment="0" applyProtection="0"/>
    <xf numFmtId="0" fontId="7" fillId="0" borderId="0"/>
    <xf numFmtId="9" fontId="7" fillId="0" borderId="0" applyFont="0" applyBorder="0" applyAlignment="0" applyProtection="0"/>
    <xf numFmtId="43" fontId="3" fillId="0" borderId="0" applyFont="0" applyBorder="0" applyAlignment="0" applyProtection="0"/>
    <xf numFmtId="0" fontId="3" fillId="0" borderId="0"/>
    <xf numFmtId="0" fontId="3" fillId="0" borderId="0"/>
    <xf numFmtId="0" fontId="3" fillId="0" borderId="0"/>
    <xf numFmtId="43" fontId="3" fillId="0" borderId="0" applyFont="0" applyBorder="0" applyAlignment="0" applyProtection="0"/>
    <xf numFmtId="43" fontId="7" fillId="0" borderId="0" applyFont="0" applyBorder="0" applyAlignment="0" applyProtection="0"/>
    <xf numFmtId="0" fontId="14" fillId="0" borderId="0" applyNumberFormat="0" applyBorder="0" applyProtection="0">
      <alignment vertical="top"/>
      <protection locked="0"/>
    </xf>
    <xf numFmtId="43" fontId="3" fillId="0" borderId="0" applyFont="0" applyBorder="0" applyAlignment="0" applyProtection="0"/>
    <xf numFmtId="9" fontId="3" fillId="0" borderId="0" applyFont="0" applyBorder="0" applyAlignment="0" applyProtection="0"/>
    <xf numFmtId="0" fontId="17" fillId="0" borderId="0"/>
    <xf numFmtId="167" fontId="18" fillId="0" borderId="0" applyFont="0" applyBorder="0" applyAlignment="0"/>
    <xf numFmtId="9" fontId="17" fillId="0" borderId="0" applyFont="0" applyBorder="0" applyAlignment="0" applyProtection="0"/>
  </cellStyleXfs>
  <cellXfs count="84">
    <xf numFmtId="0" fontId="0" fillId="0" borderId="0" xfId="0"/>
    <xf numFmtId="0" fontId="6" fillId="3" borderId="0" xfId="3" applyFont="1" applyFill="1" applyAlignment="1">
      <alignment horizontal="right" vertical="center"/>
    </xf>
    <xf numFmtId="0" fontId="1" fillId="3" borderId="0" xfId="3" applyFill="1" applyAlignment="1">
      <alignment horizontal="right" vertical="center"/>
    </xf>
    <xf numFmtId="165" fontId="2" fillId="3" borderId="0" xfId="5" applyNumberFormat="1" applyFont="1" applyFill="1" applyAlignment="1">
      <alignment horizontal="right" vertical="center"/>
    </xf>
    <xf numFmtId="0" fontId="1" fillId="3" borderId="3" xfId="3" applyFill="1" applyBorder="1" applyAlignment="1">
      <alignment horizontal="right" vertical="center"/>
    </xf>
    <xf numFmtId="0" fontId="1" fillId="3" borderId="0" xfId="3" applyFill="1"/>
    <xf numFmtId="0" fontId="1" fillId="3" borderId="0" xfId="3" applyFill="1" applyAlignment="1">
      <alignment vertical="center"/>
    </xf>
    <xf numFmtId="0" fontId="2" fillId="3" borderId="0" xfId="3" applyFont="1" applyFill="1" applyAlignment="1">
      <alignment horizontal="left" vertical="center"/>
    </xf>
    <xf numFmtId="0" fontId="2" fillId="3" borderId="0" xfId="3" applyFont="1" applyFill="1" applyAlignment="1">
      <alignment horizontal="right" vertical="center"/>
    </xf>
    <xf numFmtId="164" fontId="2" fillId="3" borderId="0" xfId="3" applyNumberFormat="1" applyFont="1" applyFill="1" applyAlignment="1">
      <alignment horizontal="right" vertical="center"/>
    </xf>
    <xf numFmtId="164" fontId="2" fillId="3" borderId="3" xfId="3" applyNumberFormat="1" applyFont="1" applyFill="1" applyBorder="1" applyAlignment="1">
      <alignment horizontal="right" vertical="center"/>
    </xf>
    <xf numFmtId="0" fontId="13" fillId="3" borderId="0" xfId="3" applyFont="1" applyFill="1" applyAlignment="1">
      <alignment vertical="center"/>
    </xf>
    <xf numFmtId="0" fontId="13" fillId="3" borderId="0" xfId="3" applyFont="1" applyFill="1" applyAlignment="1">
      <alignment horizontal="right" vertical="center"/>
    </xf>
    <xf numFmtId="0" fontId="6" fillId="3" borderId="0" xfId="4" applyFont="1" applyFill="1" applyAlignment="1">
      <alignment vertical="center"/>
    </xf>
    <xf numFmtId="0" fontId="11" fillId="3" borderId="3" xfId="4" applyFont="1" applyFill="1" applyBorder="1" applyAlignment="1">
      <alignment horizontal="center" vertical="center"/>
    </xf>
    <xf numFmtId="0" fontId="15" fillId="0" borderId="0" xfId="0" applyFont="1"/>
    <xf numFmtId="0" fontId="1" fillId="3" borderId="3" xfId="3" applyFill="1" applyBorder="1" applyAlignment="1">
      <alignment vertical="center"/>
    </xf>
    <xf numFmtId="0" fontId="6" fillId="3" borderId="0" xfId="3" applyFont="1" applyFill="1" applyAlignment="1">
      <alignment vertical="center"/>
    </xf>
    <xf numFmtId="0" fontId="5" fillId="3" borderId="3" xfId="3" applyFont="1" applyFill="1" applyBorder="1" applyAlignment="1">
      <alignment horizontal="left" vertical="center"/>
    </xf>
    <xf numFmtId="49" fontId="5" fillId="3" borderId="3" xfId="3" applyNumberFormat="1" applyFont="1" applyFill="1" applyBorder="1" applyAlignment="1">
      <alignment horizontal="right" vertical="center"/>
    </xf>
    <xf numFmtId="0" fontId="16" fillId="0" borderId="0" xfId="0" applyFont="1" applyAlignment="1">
      <alignment horizontal="center" vertical="center" wrapText="1"/>
    </xf>
    <xf numFmtId="0" fontId="1" fillId="3" borderId="10" xfId="3" applyFill="1" applyBorder="1" applyAlignment="1">
      <alignment horizontal="center"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43" fontId="0" fillId="0" borderId="0" xfId="1" applyFont="1"/>
    <xf numFmtId="166" fontId="0" fillId="0" borderId="0" xfId="2" applyNumberFormat="1" applyFont="1"/>
    <xf numFmtId="43" fontId="0" fillId="0" borderId="0" xfId="0" applyNumberFormat="1"/>
    <xf numFmtId="0" fontId="19" fillId="0" borderId="10" xfId="0" applyFont="1" applyBorder="1" applyAlignment="1">
      <alignment horizontal="center" vertical="center" wrapText="1"/>
    </xf>
    <xf numFmtId="43" fontId="9" fillId="0" borderId="0" xfId="1" applyFont="1" applyBorder="1"/>
    <xf numFmtId="4" fontId="2" fillId="0" borderId="6" xfId="0" applyNumberFormat="1" applyFont="1" applyBorder="1" applyAlignment="1">
      <alignment vertical="top" wrapText="1"/>
    </xf>
    <xf numFmtId="43" fontId="9" fillId="0" borderId="2" xfId="1" applyFont="1" applyBorder="1" applyAlignment="1">
      <alignment vertical="center"/>
    </xf>
    <xf numFmtId="43" fontId="9" fillId="0" borderId="9" xfId="1" applyFont="1" applyBorder="1" applyAlignment="1">
      <alignment vertical="center"/>
    </xf>
    <xf numFmtId="43" fontId="9" fillId="0" borderId="0" xfId="1" applyFont="1" applyBorder="1" applyAlignment="1">
      <alignment vertical="center"/>
    </xf>
    <xf numFmtId="43" fontId="1" fillId="0" borderId="0" xfId="1" applyFont="1" applyBorder="1" applyAlignment="1">
      <alignment vertical="center"/>
    </xf>
    <xf numFmtId="43" fontId="9" fillId="0" borderId="13" xfId="1" applyFont="1" applyBorder="1" applyAlignment="1">
      <alignment vertical="center"/>
    </xf>
    <xf numFmtId="43" fontId="1" fillId="0" borderId="13" xfId="1" applyFont="1" applyBorder="1" applyAlignment="1">
      <alignment vertical="center"/>
    </xf>
    <xf numFmtId="43" fontId="1" fillId="0" borderId="12" xfId="1" applyFont="1" applyBorder="1" applyAlignment="1">
      <alignment vertical="center"/>
    </xf>
    <xf numFmtId="0" fontId="12" fillId="0" borderId="15" xfId="0" applyFont="1" applyBorder="1" applyAlignment="1">
      <alignment horizontal="center" vertical="center" wrapText="1"/>
    </xf>
    <xf numFmtId="43" fontId="9" fillId="0" borderId="16" xfId="1" applyFont="1" applyBorder="1" applyAlignment="1">
      <alignment vertical="center"/>
    </xf>
    <xf numFmtId="43" fontId="9" fillId="0" borderId="4" xfId="1" applyFont="1" applyBorder="1" applyAlignment="1">
      <alignment vertical="center"/>
    </xf>
    <xf numFmtId="0" fontId="9" fillId="0" borderId="10" xfId="0" applyFont="1" applyBorder="1" applyAlignment="1">
      <alignment horizontal="center" vertical="center" wrapText="1"/>
    </xf>
    <xf numFmtId="43" fontId="9" fillId="0" borderId="5" xfId="1" applyFont="1" applyBorder="1" applyAlignment="1">
      <alignment vertical="center"/>
    </xf>
    <xf numFmtId="43" fontId="9" fillId="0" borderId="6" xfId="1" applyFont="1" applyBorder="1" applyAlignment="1">
      <alignment vertical="center"/>
    </xf>
    <xf numFmtId="43" fontId="1" fillId="0" borderId="6" xfId="1" applyFont="1" applyBorder="1" applyAlignment="1">
      <alignment vertical="center"/>
    </xf>
    <xf numFmtId="43" fontId="9" fillId="0" borderId="6" xfId="1" applyFont="1" applyBorder="1"/>
    <xf numFmtId="168" fontId="0" fillId="0" borderId="0" xfId="0" applyNumberFormat="1"/>
    <xf numFmtId="166" fontId="15" fillId="0" borderId="0" xfId="2" applyNumberFormat="1" applyFont="1" applyBorder="1" applyAlignment="1"/>
    <xf numFmtId="4" fontId="2" fillId="0" borderId="5" xfId="0" applyNumberFormat="1" applyFont="1" applyBorder="1" applyAlignment="1">
      <alignment vertical="top" wrapText="1"/>
    </xf>
    <xf numFmtId="2" fontId="0" fillId="0" borderId="0" xfId="2" applyNumberFormat="1" applyFont="1"/>
    <xf numFmtId="43" fontId="9" fillId="0" borderId="0" xfId="0" applyNumberFormat="1" applyFont="1"/>
    <xf numFmtId="43" fontId="9" fillId="0" borderId="11" xfId="1" applyFont="1" applyBorder="1" applyAlignment="1">
      <alignment horizontal="center" vertical="center"/>
    </xf>
    <xf numFmtId="43" fontId="9" fillId="0" borderId="3" xfId="1" applyFont="1" applyBorder="1" applyAlignment="1">
      <alignment horizontal="center" vertical="center"/>
    </xf>
    <xf numFmtId="43" fontId="9" fillId="0" borderId="3" xfId="0" applyNumberFormat="1" applyFont="1" applyBorder="1"/>
    <xf numFmtId="43" fontId="9" fillId="0" borderId="3" xfId="1" applyFont="1" applyBorder="1"/>
    <xf numFmtId="166" fontId="9" fillId="0" borderId="13" xfId="2" applyNumberFormat="1" applyFont="1" applyBorder="1" applyAlignment="1"/>
    <xf numFmtId="4" fontId="2" fillId="0" borderId="11" xfId="0" applyNumberFormat="1" applyFont="1" applyBorder="1" applyAlignment="1">
      <alignment vertical="top" wrapText="1"/>
    </xf>
    <xf numFmtId="43" fontId="9" fillId="0" borderId="14" xfId="1" applyFont="1" applyBorder="1" applyAlignment="1">
      <alignment vertical="center"/>
    </xf>
    <xf numFmtId="0" fontId="9" fillId="0" borderId="9" xfId="0" applyFont="1" applyBorder="1"/>
    <xf numFmtId="166" fontId="9" fillId="0" borderId="12" xfId="2" applyNumberFormat="1" applyFont="1" applyBorder="1" applyAlignment="1">
      <alignment horizontal="right" vertical="center"/>
    </xf>
    <xf numFmtId="0" fontId="20" fillId="0" borderId="0" xfId="0" applyFont="1"/>
    <xf numFmtId="0" fontId="0" fillId="0" borderId="0" xfId="0" applyAlignment="1">
      <alignment vertical="top" wrapText="1"/>
    </xf>
    <xf numFmtId="0" fontId="10" fillId="0" borderId="0" xfId="25" applyBorder="1" applyProtection="1">
      <alignment vertical="top"/>
    </xf>
    <xf numFmtId="0" fontId="7" fillId="0" borderId="0" xfId="0" applyFont="1"/>
    <xf numFmtId="0" fontId="0" fillId="4" borderId="18" xfId="0" applyFill="1" applyBorder="1" applyAlignment="1">
      <alignment horizontal="left" vertical="center" wrapText="1"/>
    </xf>
    <xf numFmtId="0" fontId="22" fillId="4" borderId="17" xfId="0" applyFont="1" applyFill="1" applyBorder="1" applyAlignment="1">
      <alignment horizontal="left" vertical="center" wrapText="1"/>
    </xf>
    <xf numFmtId="0" fontId="22" fillId="4" borderId="18" xfId="0" applyFont="1" applyFill="1" applyBorder="1" applyAlignment="1">
      <alignment horizontal="left" vertical="center" wrapText="1"/>
    </xf>
    <xf numFmtId="0" fontId="23" fillId="4" borderId="17" xfId="0" applyFont="1" applyFill="1" applyBorder="1" applyAlignment="1">
      <alignment horizontal="right" vertical="center"/>
    </xf>
    <xf numFmtId="0" fontId="24" fillId="0" borderId="17" xfId="0" applyFont="1" applyBorder="1" applyAlignment="1">
      <alignment vertical="center"/>
    </xf>
    <xf numFmtId="0" fontId="24" fillId="0" borderId="17" xfId="0" applyFont="1" applyBorder="1" applyAlignment="1">
      <alignment horizontal="right" vertical="center"/>
    </xf>
    <xf numFmtId="0" fontId="22" fillId="4" borderId="19" xfId="0" applyFont="1" applyFill="1" applyBorder="1" applyAlignment="1">
      <alignment horizontal="left" vertical="center" wrapText="1"/>
    </xf>
    <xf numFmtId="0" fontId="22" fillId="4" borderId="20" xfId="0" applyFont="1" applyFill="1" applyBorder="1" applyAlignment="1">
      <alignment horizontal="left" vertical="center" wrapText="1"/>
    </xf>
    <xf numFmtId="169" fontId="9" fillId="0" borderId="5" xfId="0" applyNumberFormat="1" applyFont="1" applyBorder="1" applyAlignment="1">
      <alignment horizontal="center" vertical="center" wrapText="1"/>
    </xf>
    <xf numFmtId="169" fontId="9" fillId="0" borderId="6" xfId="0" applyNumberFormat="1" applyFont="1" applyBorder="1" applyAlignment="1">
      <alignment horizontal="center" vertical="center" wrapText="1"/>
    </xf>
    <xf numFmtId="169" fontId="1" fillId="0" borderId="6" xfId="0" applyNumberFormat="1" applyFont="1" applyBorder="1" applyAlignment="1">
      <alignment horizontal="center" vertical="center" wrapText="1"/>
    </xf>
    <xf numFmtId="169" fontId="1" fillId="0" borderId="14" xfId="0" applyNumberFormat="1" applyFont="1" applyBorder="1" applyAlignment="1">
      <alignment horizontal="center" vertical="center" wrapText="1"/>
    </xf>
    <xf numFmtId="0" fontId="2" fillId="3" borderId="10" xfId="3" applyFont="1" applyFill="1" applyBorder="1" applyAlignment="1">
      <alignment horizontal="center" vertical="center"/>
    </xf>
    <xf numFmtId="0" fontId="2" fillId="3" borderId="7" xfId="3" applyFont="1" applyFill="1" applyBorder="1" applyAlignment="1">
      <alignment horizontal="center" vertical="center"/>
    </xf>
    <xf numFmtId="0" fontId="2" fillId="3" borderId="8" xfId="3" applyFont="1" applyFill="1" applyBorder="1" applyAlignment="1">
      <alignment horizontal="center" vertical="center"/>
    </xf>
    <xf numFmtId="14" fontId="24" fillId="0" borderId="17" xfId="0" applyNumberFormat="1" applyFont="1" applyBorder="1" applyAlignment="1">
      <alignment vertical="center"/>
    </xf>
    <xf numFmtId="175" fontId="22" fillId="4" borderId="19" xfId="0" applyNumberFormat="1" applyFont="1" applyFill="1" applyBorder="1" applyAlignment="1">
      <alignment horizontal="left" vertical="center" wrapText="1"/>
    </xf>
    <xf numFmtId="175" fontId="22" fillId="4" borderId="20" xfId="0" applyNumberFormat="1" applyFont="1" applyFill="1" applyBorder="1" applyAlignment="1">
      <alignment horizontal="left" vertical="center" wrapText="1"/>
    </xf>
    <xf numFmtId="175" fontId="22" fillId="4" borderId="18" xfId="0" applyNumberFormat="1" applyFont="1" applyFill="1" applyBorder="1" applyAlignment="1">
      <alignment horizontal="left" vertical="center" wrapText="1"/>
    </xf>
    <xf numFmtId="175" fontId="24" fillId="0" borderId="17" xfId="0" applyNumberFormat="1" applyFont="1" applyBorder="1" applyAlignment="1">
      <alignment horizontal="right" vertical="center"/>
    </xf>
    <xf numFmtId="175" fontId="0" fillId="0" borderId="0" xfId="0" applyNumberFormat="1"/>
  </cellXfs>
  <cellStyles count="58">
    <cellStyle name="%" xfId="6" xr:uid="{00000000-0005-0000-0000-000000000000}"/>
    <cellStyle name="Comma" xfId="1" builtinId="3"/>
    <cellStyle name="Comma 2" xfId="34" xr:uid="{00000000-0005-0000-0000-000002000000}"/>
    <cellStyle name="Comma 2 2" xfId="41" xr:uid="{00000000-0005-0000-0000-000003000000}"/>
    <cellStyle name="Comma 2 2 2" xfId="51" xr:uid="{00000000-0005-0000-0000-000004000000}"/>
    <cellStyle name="Comma 2 2 3" xfId="46" xr:uid="{00000000-0005-0000-0000-000005000000}"/>
    <cellStyle name="Comma 2 3" xfId="39" xr:uid="{00000000-0005-0000-0000-000006000000}"/>
    <cellStyle name="Comma 3" xfId="50" xr:uid="{00000000-0005-0000-0000-000007000000}"/>
    <cellStyle name="Comma 4" xfId="53" xr:uid="{00000000-0005-0000-0000-000008000000}"/>
    <cellStyle name="Hyperlink" xfId="25" builtinId="8"/>
    <cellStyle name="Hyperlink 2" xfId="52" xr:uid="{00000000-0005-0000-0000-00000A000000}"/>
    <cellStyle name="Normal" xfId="0" builtinId="0"/>
    <cellStyle name="Normal 2" xfId="7" xr:uid="{00000000-0005-0000-0000-00000C000000}"/>
    <cellStyle name="Normal 2 2" xfId="8" xr:uid="{00000000-0005-0000-0000-00000D000000}"/>
    <cellStyle name="Normal 2 2 2" xfId="9" xr:uid="{00000000-0005-0000-0000-00000E000000}"/>
    <cellStyle name="Normal 2 2 2 2" xfId="40" xr:uid="{00000000-0005-0000-0000-00000F000000}"/>
    <cellStyle name="Normal 2 2 2 3" xfId="48" xr:uid="{00000000-0005-0000-0000-000010000000}"/>
    <cellStyle name="Normal 2 2 3" xfId="10" xr:uid="{00000000-0005-0000-0000-000011000000}"/>
    <cellStyle name="Normal 2 2 4" xfId="49" xr:uid="{00000000-0005-0000-0000-000012000000}"/>
    <cellStyle name="Normal 2 3" xfId="11" xr:uid="{00000000-0005-0000-0000-000013000000}"/>
    <cellStyle name="Normal 2 3 2" xfId="12" xr:uid="{00000000-0005-0000-0000-000014000000}"/>
    <cellStyle name="Normal 2 3 2 2" xfId="47" xr:uid="{00000000-0005-0000-0000-000015000000}"/>
    <cellStyle name="Normal 2 3 3" xfId="27" xr:uid="{00000000-0005-0000-0000-000016000000}"/>
    <cellStyle name="Normal 2 4" xfId="44" xr:uid="{00000000-0005-0000-0000-000017000000}"/>
    <cellStyle name="Normal 3" xfId="13" xr:uid="{00000000-0005-0000-0000-000018000000}"/>
    <cellStyle name="Normal 3 2" xfId="14" xr:uid="{00000000-0005-0000-0000-000019000000}"/>
    <cellStyle name="Normal 3 3" xfId="30" xr:uid="{00000000-0005-0000-0000-00001A000000}"/>
    <cellStyle name="Normal 3 4" xfId="55" xr:uid="{00000000-0005-0000-0000-00001B000000}"/>
    <cellStyle name="Normal 4" xfId="15" xr:uid="{00000000-0005-0000-0000-00001C000000}"/>
    <cellStyle name="Normal 4 2" xfId="16" xr:uid="{00000000-0005-0000-0000-00001D000000}"/>
    <cellStyle name="Normal 4 3" xfId="17" xr:uid="{00000000-0005-0000-0000-00001E000000}"/>
    <cellStyle name="Normal 5" xfId="18" xr:uid="{00000000-0005-0000-0000-00001F000000}"/>
    <cellStyle name="Normal 5 2" xfId="31" xr:uid="{00000000-0005-0000-0000-000020000000}"/>
    <cellStyle name="Normal 5 3" xfId="26" xr:uid="{00000000-0005-0000-0000-000021000000}"/>
    <cellStyle name="Normal 5 3 2" xfId="36" xr:uid="{00000000-0005-0000-0000-000022000000}"/>
    <cellStyle name="Normal 5 4" xfId="35" xr:uid="{00000000-0005-0000-0000-000023000000}"/>
    <cellStyle name="Normal 6" xfId="19" xr:uid="{00000000-0005-0000-0000-000024000000}"/>
    <cellStyle name="Normal 7" xfId="37" xr:uid="{00000000-0005-0000-0000-000025000000}"/>
    <cellStyle name="Normal 8" xfId="42" xr:uid="{00000000-0005-0000-0000-000026000000}"/>
    <cellStyle name="Normal_IPT_Draft_Template" xfId="3" xr:uid="{00000000-0005-0000-0000-000028000000}"/>
    <cellStyle name="Normal_IPT_Draft_Template_vAlt3" xfId="4" xr:uid="{00000000-0005-0000-0000-000029000000}"/>
    <cellStyle name="Normal_Spirits BulletinTemp_macro" xfId="5" xr:uid="{00000000-0005-0000-0000-00002A000000}"/>
    <cellStyle name="Percent" xfId="2" builtinId="5"/>
    <cellStyle name="Percent 2" xfId="20" xr:uid="{00000000-0005-0000-0000-00002D000000}"/>
    <cellStyle name="Percent 2 2" xfId="21" xr:uid="{00000000-0005-0000-0000-00002E000000}"/>
    <cellStyle name="Percent 2 2 2" xfId="33" xr:uid="{00000000-0005-0000-0000-00002F000000}"/>
    <cellStyle name="Percent 2 2 3" xfId="29" xr:uid="{00000000-0005-0000-0000-000030000000}"/>
    <cellStyle name="Percent 2 3" xfId="45" xr:uid="{00000000-0005-0000-0000-000031000000}"/>
    <cellStyle name="Percent 2 4" xfId="57" xr:uid="{00000000-0005-0000-0000-000032000000}"/>
    <cellStyle name="Percent 3" xfId="22" xr:uid="{00000000-0005-0000-0000-000033000000}"/>
    <cellStyle name="Percent 3 2" xfId="32" xr:uid="{00000000-0005-0000-0000-000034000000}"/>
    <cellStyle name="Percent 3 3" xfId="28" xr:uid="{00000000-0005-0000-0000-000035000000}"/>
    <cellStyle name="Percent 4" xfId="23" xr:uid="{00000000-0005-0000-0000-000036000000}"/>
    <cellStyle name="Percent 5" xfId="38" xr:uid="{00000000-0005-0000-0000-000037000000}"/>
    <cellStyle name="Percent 6" xfId="43" xr:uid="{00000000-0005-0000-0000-000038000000}"/>
    <cellStyle name="Percent 7" xfId="54" xr:uid="{00000000-0005-0000-0000-000039000000}"/>
    <cellStyle name="Style1" xfId="24" xr:uid="{00000000-0005-0000-0000-00003A000000}"/>
    <cellStyle name="Thousands 1dp" xfId="56" xr:uid="{00000000-0005-0000-0000-00003B000000}"/>
  </cellStyles>
  <dxfs count="0"/>
  <tableStyles count="0" defaultTableStyle="TableStyleMedium9" defaultPivotStyle="PivotStyleLight16"/>
  <colors>
    <mruColors>
      <color rgb="FFC6DB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ustomXml" Target="../customXml/item8.xml"/><Relationship Id="rId7" Type="http://schemas.openxmlformats.org/officeDocument/2006/relationships/externalLink" Target="externalLinks/externalLink2.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10" Type="http://schemas.openxmlformats.org/officeDocument/2006/relationships/theme" Target="theme/theme1.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 Id="rId22" Type="http://schemas.openxmlformats.org/officeDocument/2006/relationships/customXml" Target="../customXml/item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rf50022\shared\EXCISE\BOARD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rf50020\kai-indirect%20taxes\Revenue%20monitoring%20other%20tax\Alcohol\Format%202011\Alcohol%20Bulletin%20RT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rf50020\KAI-Indirect%20Taxes\Revenue%20monitoring%20general\Bulletins_PG\drafts\Tobacco_Draft_Templ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rf50020\KAI-Indirect%20Taxes\Revenue%20monitoring%20general\Bulletins_PG\drafts\AGL_Draft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llion_Hectolitres_Pure_Alcoho"/>
      <sheetName val="FST_graphs"/>
      <sheetName val="BOARDNEW"/>
      <sheetName val="D1+2"/>
      <sheetName val="D3"/>
      <sheetName val="E2"/>
      <sheetName val="F1"/>
      <sheetName val="G2&amp;g3_FY_"/>
      <sheetName val="G2&amp;g3__(calendar)"/>
      <sheetName val="F1_calendar"/>
      <sheetName val="tax_ben"/>
      <sheetName val="Dept"/>
      <sheetName val=""/>
      <sheetName val="%govtax"/>
      <sheetName val="J1"/>
      <sheetName val="M1"/>
      <sheetName val="G2&amp;g3_"/>
      <sheetName val="Sheet1"/>
      <sheetName val="Million Hectolitres Pure Alcoho"/>
      <sheetName val="FST graphs"/>
      <sheetName val="G2&amp;g3 FY "/>
      <sheetName val="G2&amp;g3  (calendar)"/>
      <sheetName val="F1 calendar"/>
      <sheetName val="tax ben"/>
      <sheetName val="G2&amp;g3 "/>
    </sheetNames>
    <sheetDataSet>
      <sheetData sheetId="0"/>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irit_Input"/>
      <sheetName val="Spirit_REDS"/>
      <sheetName val="Spirit_Rf2521"/>
      <sheetName val="Spirit_Adjustment"/>
      <sheetName val="Beer_Input"/>
      <sheetName val="Beer_stud"/>
      <sheetName val="Beer_REDS"/>
      <sheetName val="Cider_R2528"/>
      <sheetName val="MW_Input"/>
      <sheetName val="MW_REDS"/>
      <sheetName val="MW_R2528"/>
      <sheetName val="MW_wineclear"/>
      <sheetName val="MW_Calc"/>
      <sheetName val="MW_confidential"/>
      <sheetName val="MW_Rates2000"/>
      <sheetName val="WoF_Input"/>
      <sheetName val="WoF_R2528"/>
      <sheetName val="WoF_REDS"/>
      <sheetName val="WoF_Calc"/>
      <sheetName val="WoF_wineclear"/>
      <sheetName val="WoF_Rates2000"/>
      <sheetName val="RTG"/>
      <sheetName val="Contents"/>
      <sheetName val="1"/>
      <sheetName val="2"/>
      <sheetName val="3"/>
      <sheetName val="4"/>
      <sheetName val="5"/>
      <sheetName val="6"/>
      <sheetName val="7"/>
      <sheetName val="8"/>
      <sheetName val="9"/>
      <sheetName val="10"/>
      <sheetName val="11"/>
      <sheetName val="Alcohol_Bulletin_RTG"/>
      <sheetName val="Alcohol Bulletin RT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D_prints"/>
      <sheetName val="TP7_Rev&amp;Vol"/>
      <sheetName val="TP7_imports"/>
      <sheetName val="Home&amp;Import_summary"/>
      <sheetName val="Cecas_R2521_W502_TP7_Input"/>
      <sheetName val="COMBO_Clearances_"/>
      <sheetName val="TobBull-Revenue"/>
      <sheetName val="Historic_Duty_Rates_&amp;_Comments"/>
      <sheetName val="Known_Tob_Importers"/>
      <sheetName val="Forestalling-cig-clear"/>
      <sheetName val="Forestalling-rev"/>
      <sheetName val="RTG"/>
      <sheetName val="Graph-Data"/>
      <sheetName val="0"/>
      <sheetName val="1"/>
      <sheetName val="2"/>
      <sheetName val="3"/>
      <sheetName val="4"/>
      <sheetName val="5"/>
      <sheetName val="6"/>
      <sheetName val="7"/>
      <sheetName val="8"/>
      <sheetName val="9"/>
      <sheetName val="5a"/>
      <sheetName val="5_New"/>
      <sheetName val="Stats5"/>
      <sheetName val="Stats6"/>
      <sheetName val="Rev2"/>
      <sheetName val="Rev3"/>
      <sheetName val="Other_checks"/>
      <sheetName val="2_(qtr)"/>
      <sheetName val="3_(qtr)"/>
      <sheetName val="REDS"/>
      <sheetName val="CIG_CLRs_&amp;_Revenue"/>
      <sheetName val="Mthly_Imported_Brands_clrs"/>
      <sheetName val="New_TOB-Home_&amp;_Import"/>
      <sheetName val="Cecas R2521 W502 TP7 Input"/>
      <sheetName val="COMBO Clearances "/>
      <sheetName val="Historic Duty Rates &amp; Comments"/>
      <sheetName val="Known Tob.Importers"/>
      <sheetName val="2 (qtr)"/>
      <sheetName val="3 (qtr)"/>
      <sheetName val="CIG CLRs &amp; Revenue"/>
      <sheetName val="Mthly Imported Brands clrs"/>
      <sheetName val="New TOB-Home &amp; Import"/>
    </sheetNames>
    <sheetDataSet>
      <sheetData sheetId="0" refreshError="1"/>
      <sheetData sheetId="1" refreshError="1"/>
      <sheetData sheetId="2" refreshError="1"/>
      <sheetData sheetId="3" refreshError="1"/>
      <sheetData sheetId="4"/>
      <sheetData sheetId="5"/>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refreshError="1"/>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ystal_Reports"/>
      <sheetName val="Tonnage_and_Liability"/>
      <sheetName val="Graphs"/>
      <sheetName val="RTG"/>
      <sheetName val="Graph-Data"/>
      <sheetName val="0"/>
      <sheetName val="1"/>
      <sheetName val="2"/>
      <sheetName val="3"/>
      <sheetName val="4"/>
      <sheetName val="5"/>
      <sheetName val="6"/>
      <sheetName val="7"/>
      <sheetName val="Notes_(Ross)"/>
      <sheetName val="Rev4"/>
      <sheetName val="Stats4"/>
      <sheetName val="Old_Comments"/>
      <sheetName val="#REF"/>
      <sheetName val="Notes_(Ross)1"/>
      <sheetName val="Old_Comments1"/>
      <sheetName val="Notes (Ross)"/>
      <sheetName val="Old Comm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sheetData sheetId="17" refreshError="1"/>
      <sheetData sheetId="18"/>
      <sheetData sheetId="19"/>
      <sheetData sheetId="20" refreshError="1"/>
      <sheetData sheetId="2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amblingcommission.gov.uk/about-us/guide/page/definitions-of-term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29FE-C0E1-445A-9111-7693D53DC106}">
  <dimension ref="B2:B8"/>
  <sheetViews>
    <sheetView showGridLines="0" workbookViewId="0">
      <selection activeCell="B8" sqref="B8"/>
    </sheetView>
  </sheetViews>
  <sheetFormatPr defaultRowHeight="14.4"/>
  <cols>
    <col min="1" max="1" width="8" customWidth="1"/>
    <col min="2" max="2" width="112.77734375" customWidth="1"/>
  </cols>
  <sheetData>
    <row r="2" spans="2:2" ht="37.5" customHeight="1">
      <c r="B2" s="59" t="s">
        <v>28</v>
      </c>
    </row>
    <row r="3" spans="2:2" ht="69.75" customHeight="1">
      <c r="B3" s="60" t="s">
        <v>34</v>
      </c>
    </row>
    <row r="4" spans="2:2">
      <c r="B4" s="60"/>
    </row>
    <row r="5" spans="2:2">
      <c r="B5" s="62" t="s">
        <v>35</v>
      </c>
    </row>
    <row r="7" spans="2:2">
      <c r="B7" t="s">
        <v>30</v>
      </c>
    </row>
    <row r="8" spans="2:2">
      <c r="B8" s="61" t="s">
        <v>29</v>
      </c>
    </row>
  </sheetData>
  <hyperlinks>
    <hyperlink ref="B8" r:id="rId1" display="https://www.gamblingcommission.gov.uk/about-us/guide/page/definitions-of-terms" xr:uid="{31992CA2-5BB4-4083-BE97-F72313471B3F}"/>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T41"/>
  <sheetViews>
    <sheetView showGridLines="0" tabSelected="1" topLeftCell="A7" workbookViewId="0">
      <selection activeCell="O16" sqref="O16"/>
    </sheetView>
  </sheetViews>
  <sheetFormatPr defaultColWidth="9" defaultRowHeight="14.4"/>
  <cols>
    <col min="1" max="1" width="26.5546875" customWidth="1"/>
    <col min="2" max="2" width="10" customWidth="1"/>
    <col min="3" max="3" width="9.5546875" bestFit="1" customWidth="1"/>
    <col min="4" max="4" width="13.21875" customWidth="1"/>
    <col min="5" max="5" width="10" bestFit="1" customWidth="1"/>
    <col min="6" max="6" width="10.88671875" customWidth="1"/>
    <col min="7" max="7" width="9" bestFit="1" customWidth="1"/>
    <col min="8" max="10" width="10" bestFit="1" customWidth="1"/>
    <col min="11" max="12" width="12.21875" customWidth="1"/>
    <col min="13" max="13" width="14" customWidth="1"/>
  </cols>
  <sheetData>
    <row r="1" spans="1:20" s="5" customFormat="1" ht="20.25" customHeight="1">
      <c r="A1" s="17" t="s">
        <v>0</v>
      </c>
      <c r="B1" s="1"/>
      <c r="C1" s="8"/>
      <c r="D1" s="8"/>
      <c r="E1" s="8"/>
      <c r="F1" s="8"/>
      <c r="G1" s="8"/>
      <c r="H1" s="8"/>
      <c r="I1" s="8"/>
      <c r="J1" s="8"/>
      <c r="K1" s="8"/>
      <c r="L1" s="8"/>
      <c r="M1" s="7"/>
    </row>
    <row r="2" spans="1:20" s="5" customFormat="1" ht="20.25" customHeight="1">
      <c r="A2" s="17" t="s">
        <v>1</v>
      </c>
      <c r="B2" s="1"/>
      <c r="C2" s="8"/>
      <c r="D2" s="8"/>
      <c r="E2" s="8"/>
      <c r="F2" s="2"/>
      <c r="G2" s="2"/>
      <c r="H2" s="2"/>
      <c r="I2" s="2"/>
      <c r="J2" s="2"/>
      <c r="K2" s="2"/>
      <c r="L2" s="2"/>
      <c r="M2" s="6"/>
    </row>
    <row r="3" spans="1:20" s="6" customFormat="1" ht="12.75" customHeight="1">
      <c r="A3" s="11"/>
      <c r="B3" s="12"/>
      <c r="C3" s="3"/>
      <c r="D3" s="2"/>
      <c r="E3" s="2"/>
      <c r="F3" s="2"/>
      <c r="G3" s="2"/>
      <c r="H3" s="2"/>
      <c r="I3" s="2"/>
      <c r="J3" s="2"/>
      <c r="K3" s="2"/>
      <c r="L3" s="2"/>
    </row>
    <row r="4" spans="1:20" s="5" customFormat="1" ht="11.25" customHeight="1">
      <c r="A4" s="13"/>
      <c r="B4" s="1"/>
      <c r="C4" s="2"/>
      <c r="D4" s="9"/>
      <c r="E4" s="9"/>
      <c r="F4" s="2"/>
      <c r="G4" s="2"/>
      <c r="H4" s="2"/>
      <c r="I4" s="2"/>
      <c r="J4" s="2"/>
      <c r="K4" s="2"/>
      <c r="L4" s="2"/>
      <c r="M4" s="6"/>
    </row>
    <row r="5" spans="1:20" s="5" customFormat="1" ht="33" customHeight="1" thickBot="1">
      <c r="A5" s="14">
        <v>1</v>
      </c>
      <c r="B5" s="18" t="s">
        <v>6</v>
      </c>
      <c r="C5" s="19"/>
      <c r="D5" s="10"/>
      <c r="E5" s="10"/>
      <c r="F5" s="4"/>
      <c r="G5" s="4"/>
      <c r="H5" s="4"/>
      <c r="I5" s="4"/>
      <c r="J5" s="4"/>
      <c r="K5" s="4"/>
      <c r="L5" s="4"/>
      <c r="M5" s="16"/>
    </row>
    <row r="6" spans="1:20" ht="15" thickBot="1"/>
    <row r="7" spans="1:20" s="15" customFormat="1" ht="18" customHeight="1" thickBot="1">
      <c r="B7" s="75" t="s">
        <v>7</v>
      </c>
      <c r="C7" s="76"/>
      <c r="D7" s="76"/>
      <c r="E7" s="76"/>
      <c r="F7" s="76"/>
      <c r="G7" s="76"/>
      <c r="H7" s="76"/>
      <c r="I7" s="76"/>
      <c r="J7" s="76"/>
      <c r="K7" s="76"/>
      <c r="L7" s="76"/>
      <c r="M7" s="77"/>
    </row>
    <row r="8" spans="1:20" ht="53.4" thickBot="1">
      <c r="A8" s="21" t="s">
        <v>8</v>
      </c>
      <c r="B8" s="27" t="s">
        <v>9</v>
      </c>
      <c r="C8" s="23" t="s">
        <v>10</v>
      </c>
      <c r="D8" s="37" t="s">
        <v>11</v>
      </c>
      <c r="E8" s="40" t="s">
        <v>2</v>
      </c>
      <c r="F8" s="22" t="s">
        <v>3</v>
      </c>
      <c r="G8" s="22" t="s">
        <v>4</v>
      </c>
      <c r="H8" s="22" t="s">
        <v>5</v>
      </c>
      <c r="I8" s="22" t="s">
        <v>12</v>
      </c>
      <c r="J8" s="22" t="s">
        <v>13</v>
      </c>
      <c r="K8" s="22" t="s">
        <v>14</v>
      </c>
      <c r="L8" s="22" t="s">
        <v>15</v>
      </c>
      <c r="M8" s="23" t="s">
        <v>16</v>
      </c>
    </row>
    <row r="9" spans="1:20" ht="15.75" customHeight="1">
      <c r="A9" s="71" t="s">
        <v>17</v>
      </c>
      <c r="B9" s="47">
        <f t="shared" ref="B9:B17" si="0">D9+L9+M9</f>
        <v>8364.92</v>
      </c>
      <c r="C9" s="57"/>
      <c r="D9" s="38">
        <f t="shared" ref="D9:D17" si="1">SUM(E9:K9)</f>
        <v>5699.7300000000005</v>
      </c>
      <c r="E9" s="41">
        <v>480.35</v>
      </c>
      <c r="F9" s="30">
        <v>2903.24</v>
      </c>
      <c r="G9" s="30">
        <v>703.11</v>
      </c>
      <c r="H9" s="30">
        <v>796.17</v>
      </c>
      <c r="I9" s="30">
        <v>783.31</v>
      </c>
      <c r="J9" s="30">
        <v>0.47</v>
      </c>
      <c r="K9" s="30">
        <v>33.08</v>
      </c>
      <c r="L9" s="30">
        <v>143.69</v>
      </c>
      <c r="M9" s="31">
        <v>2521.5000000000005</v>
      </c>
    </row>
    <row r="10" spans="1:20">
      <c r="A10" s="72" t="s">
        <v>18</v>
      </c>
      <c r="B10" s="29">
        <f t="shared" si="0"/>
        <v>8115.64</v>
      </c>
      <c r="C10" s="54">
        <f t="shared" ref="C10:C17" si="2">(B10-B9)/B9</f>
        <v>-2.9800643640345605E-2</v>
      </c>
      <c r="D10" s="39">
        <f t="shared" si="1"/>
        <v>5277.89</v>
      </c>
      <c r="E10" s="42">
        <v>455.96</v>
      </c>
      <c r="F10" s="32">
        <v>2811.36</v>
      </c>
      <c r="G10" s="32">
        <v>627.22</v>
      </c>
      <c r="H10" s="33">
        <v>751.13</v>
      </c>
      <c r="I10" s="33">
        <v>607.76</v>
      </c>
      <c r="J10" s="33">
        <v>1.51</v>
      </c>
      <c r="K10" s="33">
        <v>22.95</v>
      </c>
      <c r="L10" s="33">
        <v>158.55000000000001</v>
      </c>
      <c r="M10" s="34">
        <v>2679.2</v>
      </c>
    </row>
    <row r="11" spans="1:20">
      <c r="A11" s="72" t="s">
        <v>19</v>
      </c>
      <c r="B11" s="29">
        <f t="shared" si="0"/>
        <v>8435.7046975023986</v>
      </c>
      <c r="C11" s="54">
        <f t="shared" si="2"/>
        <v>3.943801074251671E-2</v>
      </c>
      <c r="D11" s="39">
        <f t="shared" si="1"/>
        <v>5425.387313992398</v>
      </c>
      <c r="E11" s="42">
        <v>392.00191316627479</v>
      </c>
      <c r="F11" s="32">
        <v>2957.3219850499845</v>
      </c>
      <c r="G11" s="32">
        <v>625.57767587566047</v>
      </c>
      <c r="H11" s="33">
        <v>797.42573990047822</v>
      </c>
      <c r="I11" s="33">
        <v>638.18000000000006</v>
      </c>
      <c r="J11" s="33">
        <v>2.19</v>
      </c>
      <c r="K11" s="33">
        <v>12.69</v>
      </c>
      <c r="L11" s="33">
        <v>170.11738350999994</v>
      </c>
      <c r="M11" s="34">
        <v>2840.2</v>
      </c>
    </row>
    <row r="12" spans="1:20">
      <c r="A12" s="72" t="s">
        <v>20</v>
      </c>
      <c r="B12" s="29">
        <f t="shared" si="0"/>
        <v>9026.7973034025144</v>
      </c>
      <c r="C12" s="54">
        <f t="shared" si="2"/>
        <v>7.0070329284419308E-2</v>
      </c>
      <c r="D12" s="39">
        <f t="shared" si="1"/>
        <v>5674.2844267225146</v>
      </c>
      <c r="E12" s="43">
        <v>381.0567524465622</v>
      </c>
      <c r="F12" s="33">
        <v>3029.5938559060869</v>
      </c>
      <c r="G12" s="33">
        <v>680.63964169584688</v>
      </c>
      <c r="H12" s="33">
        <v>872.80417667401912</v>
      </c>
      <c r="I12" s="33">
        <v>687.92</v>
      </c>
      <c r="J12" s="33">
        <v>2.0299999999999998</v>
      </c>
      <c r="K12" s="33">
        <v>20.239999999999998</v>
      </c>
      <c r="L12" s="33">
        <v>228.61287668</v>
      </c>
      <c r="M12" s="35">
        <v>3123.9</v>
      </c>
    </row>
    <row r="13" spans="1:20">
      <c r="A13" s="72" t="s">
        <v>21</v>
      </c>
      <c r="B13" s="29">
        <f t="shared" si="0"/>
        <v>9704.7399784492936</v>
      </c>
      <c r="C13" s="54">
        <f t="shared" si="2"/>
        <v>7.5103345323954379E-2</v>
      </c>
      <c r="D13" s="39">
        <f t="shared" si="1"/>
        <v>6152.2353847492923</v>
      </c>
      <c r="E13" s="43">
        <v>358.71142276365867</v>
      </c>
      <c r="F13" s="33">
        <v>3198.5989511224188</v>
      </c>
      <c r="G13" s="33">
        <v>700.90404263808819</v>
      </c>
      <c r="H13" s="33">
        <v>961.41096822512714</v>
      </c>
      <c r="I13" s="33">
        <v>887.66000000000008</v>
      </c>
      <c r="J13" s="33">
        <v>2.46</v>
      </c>
      <c r="K13" s="33">
        <v>42.49</v>
      </c>
      <c r="L13" s="33">
        <v>273.00459370000056</v>
      </c>
      <c r="M13" s="35">
        <v>3279.5000000000005</v>
      </c>
    </row>
    <row r="14" spans="1:20">
      <c r="A14" s="72" t="s">
        <v>22</v>
      </c>
      <c r="B14" s="29">
        <f t="shared" si="0"/>
        <v>9868.6241973463057</v>
      </c>
      <c r="C14" s="54">
        <f t="shared" si="2"/>
        <v>1.6887028324400182E-2</v>
      </c>
      <c r="D14" s="39">
        <f t="shared" si="1"/>
        <v>6475.0349448163051</v>
      </c>
      <c r="E14" s="43">
        <v>379.10545623227796</v>
      </c>
      <c r="F14" s="33">
        <v>3176.7650370733622</v>
      </c>
      <c r="G14" s="33">
        <v>673.44062864305272</v>
      </c>
      <c r="H14" s="33">
        <v>1111.0638228676132</v>
      </c>
      <c r="I14" s="33">
        <v>1102.8499999999999</v>
      </c>
      <c r="J14" s="33">
        <v>4.32</v>
      </c>
      <c r="K14" s="33">
        <v>27.49</v>
      </c>
      <c r="L14" s="33">
        <v>293.78925253000011</v>
      </c>
      <c r="M14" s="35">
        <v>3099.8</v>
      </c>
    </row>
    <row r="15" spans="1:20">
      <c r="A15" s="72" t="s">
        <v>23</v>
      </c>
      <c r="B15" s="29">
        <f t="shared" si="0"/>
        <v>11313.786163982788</v>
      </c>
      <c r="C15" s="54">
        <f t="shared" si="2"/>
        <v>0.14644006476861177</v>
      </c>
      <c r="D15" s="39">
        <f t="shared" si="1"/>
        <v>7731.9470915327875</v>
      </c>
      <c r="E15" s="43">
        <v>387.22241487748738</v>
      </c>
      <c r="F15" s="33">
        <v>3266.9079924381399</v>
      </c>
      <c r="G15" s="33">
        <v>679.02385775180403</v>
      </c>
      <c r="H15" s="33">
        <v>1159.7886646798579</v>
      </c>
      <c r="I15" s="33">
        <v>1251.3925760878753</v>
      </c>
      <c r="J15" s="33">
        <v>72.232261338235432</v>
      </c>
      <c r="K15" s="33">
        <v>915.37932435938751</v>
      </c>
      <c r="L15" s="33">
        <v>349.73907244999987</v>
      </c>
      <c r="M15" s="35">
        <v>3232.1</v>
      </c>
    </row>
    <row r="16" spans="1:20">
      <c r="A16" s="72" t="s">
        <v>24</v>
      </c>
      <c r="B16" s="29">
        <f t="shared" si="0"/>
        <v>13456.054343069551</v>
      </c>
      <c r="C16" s="54">
        <f t="shared" si="2"/>
        <v>0.18935024474005269</v>
      </c>
      <c r="D16" s="39">
        <f t="shared" si="1"/>
        <v>9659.4889110195509</v>
      </c>
      <c r="E16" s="43">
        <v>418.05979802987628</v>
      </c>
      <c r="F16" s="33">
        <v>3318.187093086111</v>
      </c>
      <c r="G16" s="33">
        <v>693.10509510811198</v>
      </c>
      <c r="H16" s="33">
        <v>999.38104860346186</v>
      </c>
      <c r="I16" s="33">
        <v>1743.9130597481492</v>
      </c>
      <c r="J16" s="33">
        <v>122.4069270993693</v>
      </c>
      <c r="K16" s="33">
        <v>2364.4358893444723</v>
      </c>
      <c r="L16" s="33">
        <v>379.76543204999996</v>
      </c>
      <c r="M16" s="35">
        <v>3416.8</v>
      </c>
      <c r="O16" s="24"/>
      <c r="P16" s="24"/>
      <c r="Q16" s="24"/>
      <c r="R16" s="24"/>
      <c r="S16" s="24"/>
      <c r="T16" s="24"/>
    </row>
    <row r="17" spans="1:20">
      <c r="A17" s="73" t="s">
        <v>25</v>
      </c>
      <c r="B17" s="29">
        <f t="shared" si="0"/>
        <v>13779.801266003282</v>
      </c>
      <c r="C17" s="54">
        <f t="shared" si="2"/>
        <v>2.4059573087297677E-2</v>
      </c>
      <c r="D17" s="39">
        <f t="shared" si="1"/>
        <v>10358.772213793281</v>
      </c>
      <c r="E17" s="43">
        <v>424.92990838543011</v>
      </c>
      <c r="F17" s="33">
        <v>3310.8435889012103</v>
      </c>
      <c r="G17" s="33">
        <v>684.27876741963019</v>
      </c>
      <c r="H17" s="33">
        <v>1163.5373145634501</v>
      </c>
      <c r="I17" s="33">
        <v>1952.9929745037095</v>
      </c>
      <c r="J17" s="33">
        <v>161.15049216750995</v>
      </c>
      <c r="K17" s="33">
        <v>2661.0391678523406</v>
      </c>
      <c r="L17" s="33">
        <v>442.42905220999978</v>
      </c>
      <c r="M17" s="35">
        <v>2978.6000000000004</v>
      </c>
      <c r="O17" s="24"/>
      <c r="P17" s="24"/>
      <c r="Q17" s="24"/>
      <c r="R17" s="24"/>
      <c r="S17" s="24"/>
      <c r="T17" s="24"/>
    </row>
    <row r="18" spans="1:20">
      <c r="A18" s="73" t="s">
        <v>26</v>
      </c>
      <c r="B18" s="29">
        <f t="shared" ref="B18:B22" si="3">D18+L18+M18</f>
        <v>14410.553268250002</v>
      </c>
      <c r="C18" s="54">
        <f t="shared" ref="C18:C22" si="4">(B18-B17)/B17</f>
        <v>4.5773664661106113E-2</v>
      </c>
      <c r="D18" s="39">
        <f t="shared" ref="D18:D22" si="5">SUM(E18:K18)</f>
        <v>10900.465116000001</v>
      </c>
      <c r="E18" s="44">
        <v>424.81378900000004</v>
      </c>
      <c r="F18" s="28">
        <v>3268.2640700000002</v>
      </c>
      <c r="G18" s="28">
        <v>680.00597900000002</v>
      </c>
      <c r="H18" s="28">
        <v>1180.7172460000002</v>
      </c>
      <c r="I18" s="49">
        <v>2251.6105419999999</v>
      </c>
      <c r="J18" s="28">
        <v>163.928271</v>
      </c>
      <c r="K18" s="28">
        <v>2931.125219</v>
      </c>
      <c r="L18" s="28">
        <v>502.28815224999937</v>
      </c>
      <c r="M18" s="35">
        <v>3007.8</v>
      </c>
      <c r="O18" s="24"/>
      <c r="P18" s="24"/>
      <c r="Q18" s="24"/>
      <c r="R18" s="24"/>
      <c r="S18" s="24"/>
      <c r="T18" s="24"/>
    </row>
    <row r="19" spans="1:20">
      <c r="A19" s="73" t="s">
        <v>27</v>
      </c>
      <c r="B19" s="29">
        <f t="shared" si="3"/>
        <v>14366.599693977289</v>
      </c>
      <c r="C19" s="54">
        <f t="shared" si="4"/>
        <v>-3.0500962353439656E-3</v>
      </c>
      <c r="D19" s="39">
        <f t="shared" si="5"/>
        <v>10746.709781727288</v>
      </c>
      <c r="E19" s="44">
        <v>446.50096627339985</v>
      </c>
      <c r="F19" s="28">
        <v>3261.8597073610595</v>
      </c>
      <c r="G19" s="28">
        <v>674.05472348702006</v>
      </c>
      <c r="H19" s="28">
        <v>1058.8188296058097</v>
      </c>
      <c r="I19" s="49">
        <v>2020.857424</v>
      </c>
      <c r="J19" s="28">
        <v>176.18547100000001</v>
      </c>
      <c r="K19" s="28">
        <v>3108.4326600000004</v>
      </c>
      <c r="L19" s="28">
        <v>540.58991225000011</v>
      </c>
      <c r="M19" s="35">
        <v>3079.3</v>
      </c>
      <c r="O19" s="24"/>
      <c r="P19" s="24"/>
    </row>
    <row r="20" spans="1:20">
      <c r="A20" s="73" t="s">
        <v>33</v>
      </c>
      <c r="B20" s="29">
        <f t="shared" si="3"/>
        <v>14187.247139345793</v>
      </c>
      <c r="C20" s="54">
        <f t="shared" si="4"/>
        <v>-1.2483994713563528E-2</v>
      </c>
      <c r="D20" s="39">
        <f t="shared" si="5"/>
        <v>10175.303780185795</v>
      </c>
      <c r="E20" s="44">
        <v>430.93328268732023</v>
      </c>
      <c r="F20" s="28">
        <v>2415.4503652623107</v>
      </c>
      <c r="G20" s="28">
        <v>576.31344734950017</v>
      </c>
      <c r="H20" s="28">
        <v>1017.5905084808201</v>
      </c>
      <c r="I20" s="49">
        <v>2325.8148958739976</v>
      </c>
      <c r="J20" s="28">
        <v>177.05578486868251</v>
      </c>
      <c r="K20" s="28">
        <v>3232.1454956631646</v>
      </c>
      <c r="L20" s="28">
        <v>612.7339267699997</v>
      </c>
      <c r="M20" s="35">
        <v>3399.2094323899992</v>
      </c>
    </row>
    <row r="21" spans="1:20">
      <c r="A21" s="73" t="s">
        <v>32</v>
      </c>
      <c r="B21" s="29">
        <f t="shared" si="3"/>
        <v>12694.849479886469</v>
      </c>
      <c r="C21" s="54">
        <f t="shared" si="4"/>
        <v>-0.10519289928490963</v>
      </c>
      <c r="D21" s="39">
        <f t="shared" si="5"/>
        <v>8528.23322484647</v>
      </c>
      <c r="E21" s="44">
        <v>258.06868539152015</v>
      </c>
      <c r="F21" s="28">
        <v>1034.9951823532799</v>
      </c>
      <c r="G21" s="28">
        <v>246.17254077974997</v>
      </c>
      <c r="H21" s="28">
        <v>116.70165400587004</v>
      </c>
      <c r="I21" s="49">
        <v>2644.4582027285896</v>
      </c>
      <c r="J21" s="28">
        <v>189.06597666599998</v>
      </c>
      <c r="K21" s="28">
        <v>4038.77098292146</v>
      </c>
      <c r="L21" s="28">
        <v>634.96701359999986</v>
      </c>
      <c r="M21" s="35">
        <v>3531.6492414399981</v>
      </c>
    </row>
    <row r="22" spans="1:20" ht="15" thickBot="1">
      <c r="A22" s="74" t="s">
        <v>31</v>
      </c>
      <c r="B22" s="55">
        <f t="shared" si="3"/>
        <v>14080.149176593481</v>
      </c>
      <c r="C22" s="58">
        <f t="shared" si="4"/>
        <v>0.10912297139890162</v>
      </c>
      <c r="D22" s="56">
        <f t="shared" si="5"/>
        <v>9931.23987379348</v>
      </c>
      <c r="E22" s="50">
        <v>278.31230760245995</v>
      </c>
      <c r="F22" s="51">
        <v>2127.6368840566502</v>
      </c>
      <c r="G22" s="51">
        <v>388.63170516558995</v>
      </c>
      <c r="H22" s="51">
        <v>691.78072040988002</v>
      </c>
      <c r="I22" s="52">
        <v>2363.5972636524502</v>
      </c>
      <c r="J22" s="53">
        <v>183.54306040539001</v>
      </c>
      <c r="K22" s="53">
        <v>3897.7379325010597</v>
      </c>
      <c r="L22" s="51">
        <v>665.67337074000011</v>
      </c>
      <c r="M22" s="36">
        <v>3483.2359320600008</v>
      </c>
      <c r="O22" s="24"/>
      <c r="P22" s="24"/>
      <c r="Q22" s="24"/>
    </row>
    <row r="23" spans="1:20">
      <c r="B23" s="45"/>
      <c r="C23" s="46"/>
      <c r="D23" s="25"/>
      <c r="E23" s="48"/>
      <c r="F23" s="25"/>
      <c r="H23" s="25"/>
      <c r="I23" s="48"/>
      <c r="J23" s="48"/>
      <c r="K23" s="25"/>
      <c r="L23" s="48"/>
      <c r="M23" s="25"/>
      <c r="N23" s="25"/>
      <c r="Q23" s="24"/>
    </row>
    <row r="24" spans="1:20">
      <c r="B24" s="25"/>
      <c r="C24" s="25"/>
      <c r="D24" s="25"/>
      <c r="E24" s="25"/>
      <c r="F24" s="25"/>
      <c r="G24" s="25"/>
      <c r="H24" s="25"/>
      <c r="I24" s="25"/>
      <c r="J24" s="25"/>
      <c r="K24" s="25"/>
      <c r="L24" s="25"/>
      <c r="M24" s="25"/>
      <c r="N24" s="24"/>
      <c r="Q24" s="24"/>
    </row>
    <row r="25" spans="1:20">
      <c r="M25" s="24"/>
      <c r="N25" s="24"/>
    </row>
    <row r="31" spans="1:20" s="20" customFormat="1">
      <c r="A31"/>
      <c r="B31"/>
      <c r="C31"/>
      <c r="D31"/>
      <c r="E31"/>
      <c r="F31"/>
      <c r="G31"/>
      <c r="H31"/>
      <c r="I31"/>
      <c r="J31"/>
      <c r="K31"/>
      <c r="L31"/>
      <c r="M31"/>
    </row>
    <row r="32" spans="1:20">
      <c r="A32" s="20"/>
      <c r="B32" s="20"/>
      <c r="C32" s="20"/>
      <c r="D32" s="20"/>
      <c r="E32" s="20"/>
      <c r="F32" s="20"/>
      <c r="G32" s="20"/>
      <c r="H32" s="20"/>
      <c r="I32" s="20"/>
      <c r="J32" s="20"/>
      <c r="K32" s="20"/>
      <c r="L32" s="20"/>
      <c r="M32" s="20"/>
    </row>
    <row r="37" spans="5:13">
      <c r="H37" s="24"/>
      <c r="I37" s="24"/>
      <c r="J37" s="24"/>
      <c r="K37" s="24"/>
      <c r="L37" s="24"/>
      <c r="M37" s="24"/>
    </row>
    <row r="38" spans="5:13">
      <c r="G38" s="24"/>
      <c r="H38" s="24"/>
      <c r="I38" s="24"/>
      <c r="J38" s="24"/>
      <c r="K38" s="24"/>
    </row>
    <row r="39" spans="5:13">
      <c r="E39" s="24"/>
      <c r="F39" s="24"/>
      <c r="G39" s="24"/>
      <c r="I39" s="24"/>
      <c r="J39" s="24"/>
      <c r="K39" s="24"/>
    </row>
    <row r="41" spans="5:13">
      <c r="I41" s="26"/>
      <c r="J41" s="26"/>
      <c r="K41" s="26"/>
    </row>
  </sheetData>
  <mergeCells count="1">
    <mergeCell ref="B7:M7"/>
  </mergeCells>
  <pageMargins left="0.7" right="0.7" top="0.75" bottom="0.75" header="0.3" footer="0.3"/>
  <pageSetup paperSize="9" scale="55" orientation="portrait" r:id="rId1"/>
  <headerFooter alignWithMargins="0"/>
  <ignoredErrors>
    <ignoredError sqref="D9:D18 D19:D2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64D3C-0B84-4538-B1BA-878312534153}">
  <dimension ref="A1:N17"/>
  <sheetViews>
    <sheetView workbookViewId="0">
      <selection activeCell="O9" sqref="O9"/>
    </sheetView>
  </sheetViews>
  <sheetFormatPr defaultRowHeight="14.4"/>
  <sheetData>
    <row r="1" spans="1:14" ht="28.2" customHeight="1">
      <c r="A1" s="63"/>
      <c r="B1" s="63"/>
      <c r="C1" s="69" t="s">
        <v>9</v>
      </c>
      <c r="D1" s="69" t="s">
        <v>36</v>
      </c>
      <c r="E1" s="69" t="s">
        <v>11</v>
      </c>
      <c r="F1" s="69" t="s">
        <v>2</v>
      </c>
      <c r="G1" s="69" t="s">
        <v>3</v>
      </c>
      <c r="H1" s="69" t="s">
        <v>4</v>
      </c>
      <c r="I1" s="69" t="s">
        <v>5</v>
      </c>
      <c r="J1" s="69" t="s">
        <v>12</v>
      </c>
      <c r="K1" s="69" t="s">
        <v>13</v>
      </c>
      <c r="L1" s="69" t="s">
        <v>14</v>
      </c>
      <c r="M1" s="69" t="s">
        <v>15</v>
      </c>
      <c r="N1" s="69" t="s">
        <v>16</v>
      </c>
    </row>
    <row r="2" spans="1:14" ht="19.8" thickBot="1">
      <c r="A2" s="64" t="s">
        <v>8</v>
      </c>
      <c r="B2" s="64" t="s">
        <v>8</v>
      </c>
      <c r="C2" s="70"/>
      <c r="D2" s="70"/>
      <c r="E2" s="70"/>
      <c r="F2" s="70"/>
      <c r="G2" s="70"/>
      <c r="H2" s="70"/>
      <c r="I2" s="70"/>
      <c r="J2" s="70"/>
      <c r="K2" s="70"/>
      <c r="L2" s="70"/>
      <c r="M2" s="70"/>
      <c r="N2" s="70"/>
    </row>
    <row r="3" spans="1:14">
      <c r="A3" s="65"/>
      <c r="B3" s="65"/>
      <c r="C3" s="65"/>
      <c r="D3" s="65"/>
      <c r="E3" s="65"/>
      <c r="F3" s="65"/>
      <c r="G3" s="65"/>
      <c r="H3" s="65"/>
      <c r="I3" s="65"/>
      <c r="J3" s="65"/>
      <c r="K3" s="65"/>
      <c r="L3" s="65"/>
      <c r="M3" s="65"/>
      <c r="N3" s="65"/>
    </row>
    <row r="4" spans="1:14" ht="15" thickBot="1">
      <c r="A4" s="66">
        <v>1</v>
      </c>
      <c r="B4" s="67" t="s">
        <v>37</v>
      </c>
      <c r="C4" s="68">
        <v>8364.92</v>
      </c>
      <c r="D4" s="68">
        <v>0</v>
      </c>
      <c r="E4" s="68">
        <v>5699.73</v>
      </c>
      <c r="F4" s="68">
        <v>480.35</v>
      </c>
      <c r="G4" s="68">
        <v>2903.24</v>
      </c>
      <c r="H4" s="68">
        <v>703.11</v>
      </c>
      <c r="I4" s="68">
        <v>796.17</v>
      </c>
      <c r="J4" s="68">
        <v>783.31</v>
      </c>
      <c r="K4" s="68">
        <v>0.47</v>
      </c>
      <c r="L4" s="68">
        <v>33.08</v>
      </c>
      <c r="M4" s="68">
        <v>143.69</v>
      </c>
      <c r="N4" s="68">
        <v>2521.5</v>
      </c>
    </row>
    <row r="5" spans="1:14" ht="15" thickBot="1">
      <c r="A5" s="66">
        <v>2</v>
      </c>
      <c r="B5" s="67" t="s">
        <v>38</v>
      </c>
      <c r="C5" s="68">
        <v>8115.64</v>
      </c>
      <c r="D5" s="68">
        <v>-0.03</v>
      </c>
      <c r="E5" s="68">
        <v>5277.89</v>
      </c>
      <c r="F5" s="68">
        <v>455.96</v>
      </c>
      <c r="G5" s="68">
        <v>2811.36</v>
      </c>
      <c r="H5" s="68">
        <v>627.22</v>
      </c>
      <c r="I5" s="68">
        <v>751.13</v>
      </c>
      <c r="J5" s="68">
        <v>607.76</v>
      </c>
      <c r="K5" s="68">
        <v>1.51</v>
      </c>
      <c r="L5" s="68">
        <v>22.95</v>
      </c>
      <c r="M5" s="68">
        <v>158.55000000000001</v>
      </c>
      <c r="N5" s="68">
        <v>2679.2</v>
      </c>
    </row>
    <row r="6" spans="1:14" ht="15" thickBot="1">
      <c r="A6" s="66">
        <v>3</v>
      </c>
      <c r="B6" s="67" t="s">
        <v>39</v>
      </c>
      <c r="C6" s="68">
        <v>8435.7000000000007</v>
      </c>
      <c r="D6" s="68">
        <v>0.04</v>
      </c>
      <c r="E6" s="68">
        <v>5425.39</v>
      </c>
      <c r="F6" s="68">
        <v>392</v>
      </c>
      <c r="G6" s="68">
        <v>2957.32</v>
      </c>
      <c r="H6" s="68">
        <v>625.58000000000004</v>
      </c>
      <c r="I6" s="68">
        <v>797.43</v>
      </c>
      <c r="J6" s="68">
        <v>638.17999999999995</v>
      </c>
      <c r="K6" s="68">
        <v>2.19</v>
      </c>
      <c r="L6" s="68">
        <v>12.69</v>
      </c>
      <c r="M6" s="68">
        <v>170.12</v>
      </c>
      <c r="N6" s="68">
        <v>2840.2</v>
      </c>
    </row>
    <row r="7" spans="1:14" ht="15" thickBot="1">
      <c r="A7" s="66">
        <v>4</v>
      </c>
      <c r="B7" s="67" t="s">
        <v>40</v>
      </c>
      <c r="C7" s="68">
        <v>9026.7999999999993</v>
      </c>
      <c r="D7" s="68">
        <v>7.0000000000000007E-2</v>
      </c>
      <c r="E7" s="68">
        <v>5674.28</v>
      </c>
      <c r="F7" s="68">
        <v>381.06</v>
      </c>
      <c r="G7" s="68">
        <v>3029.59</v>
      </c>
      <c r="H7" s="68">
        <v>680.64</v>
      </c>
      <c r="I7" s="68">
        <v>872.8</v>
      </c>
      <c r="J7" s="68">
        <v>687.92</v>
      </c>
      <c r="K7" s="68">
        <v>2.0299999999999998</v>
      </c>
      <c r="L7" s="68">
        <v>20.239999999999998</v>
      </c>
      <c r="M7" s="68">
        <v>228.61</v>
      </c>
      <c r="N7" s="68">
        <v>3123.9</v>
      </c>
    </row>
    <row r="8" spans="1:14" ht="15" thickBot="1">
      <c r="A8" s="66">
        <v>5</v>
      </c>
      <c r="B8" s="67" t="s">
        <v>41</v>
      </c>
      <c r="C8" s="68">
        <v>9704.74</v>
      </c>
      <c r="D8" s="68">
        <v>0.08</v>
      </c>
      <c r="E8" s="68">
        <v>6152.24</v>
      </c>
      <c r="F8" s="68">
        <v>358.71</v>
      </c>
      <c r="G8" s="68">
        <v>3198.6</v>
      </c>
      <c r="H8" s="68">
        <v>700.9</v>
      </c>
      <c r="I8" s="68">
        <v>961.41</v>
      </c>
      <c r="J8" s="68">
        <v>887.66</v>
      </c>
      <c r="K8" s="68">
        <v>2.46</v>
      </c>
      <c r="L8" s="68">
        <v>42.49</v>
      </c>
      <c r="M8" s="68">
        <v>273</v>
      </c>
      <c r="N8" s="68">
        <v>3279.5</v>
      </c>
    </row>
    <row r="9" spans="1:14" ht="15" thickBot="1">
      <c r="A9" s="66">
        <v>6</v>
      </c>
      <c r="B9" s="67" t="s">
        <v>42</v>
      </c>
      <c r="C9" s="68">
        <v>9868.6200000000008</v>
      </c>
      <c r="D9" s="68">
        <v>0.02</v>
      </c>
      <c r="E9" s="68">
        <v>6475.03</v>
      </c>
      <c r="F9" s="68">
        <v>379.11</v>
      </c>
      <c r="G9" s="68">
        <v>3176.77</v>
      </c>
      <c r="H9" s="68">
        <v>673.44</v>
      </c>
      <c r="I9" s="68">
        <v>1111.06</v>
      </c>
      <c r="J9" s="68">
        <v>1102.8499999999999</v>
      </c>
      <c r="K9" s="68">
        <v>4.32</v>
      </c>
      <c r="L9" s="68">
        <v>27.49</v>
      </c>
      <c r="M9" s="68">
        <v>293.79000000000002</v>
      </c>
      <c r="N9" s="68">
        <v>3099.8</v>
      </c>
    </row>
    <row r="10" spans="1:14" ht="15" thickBot="1">
      <c r="A10" s="66">
        <v>7</v>
      </c>
      <c r="B10" s="67" t="s">
        <v>43</v>
      </c>
      <c r="C10" s="68">
        <v>11313.79</v>
      </c>
      <c r="D10" s="68">
        <v>0.15</v>
      </c>
      <c r="E10" s="68">
        <v>7731.95</v>
      </c>
      <c r="F10" s="68">
        <v>387.22</v>
      </c>
      <c r="G10" s="68">
        <v>3266.91</v>
      </c>
      <c r="H10" s="68">
        <v>679.02</v>
      </c>
      <c r="I10" s="68">
        <v>1159.79</v>
      </c>
      <c r="J10" s="68">
        <v>1251.3900000000001</v>
      </c>
      <c r="K10" s="68">
        <v>72.23</v>
      </c>
      <c r="L10" s="68">
        <v>915.38</v>
      </c>
      <c r="M10" s="68">
        <v>349.74</v>
      </c>
      <c r="N10" s="68">
        <v>3232.1</v>
      </c>
    </row>
    <row r="11" spans="1:14" ht="15" thickBot="1">
      <c r="A11" s="66">
        <v>8</v>
      </c>
      <c r="B11" s="67" t="s">
        <v>44</v>
      </c>
      <c r="C11" s="68">
        <v>13456.05</v>
      </c>
      <c r="D11" s="68">
        <v>0.19</v>
      </c>
      <c r="E11" s="68">
        <v>9659.49</v>
      </c>
      <c r="F11" s="68">
        <v>418.06</v>
      </c>
      <c r="G11" s="68">
        <v>3318.19</v>
      </c>
      <c r="H11" s="68">
        <v>693.11</v>
      </c>
      <c r="I11" s="68">
        <v>999.38</v>
      </c>
      <c r="J11" s="68">
        <v>1743.91</v>
      </c>
      <c r="K11" s="68">
        <v>122.41</v>
      </c>
      <c r="L11" s="68">
        <v>2364.44</v>
      </c>
      <c r="M11" s="68">
        <v>379.77</v>
      </c>
      <c r="N11" s="68">
        <v>3416.8</v>
      </c>
    </row>
    <row r="12" spans="1:14" ht="15" thickBot="1">
      <c r="A12" s="66">
        <v>9</v>
      </c>
      <c r="B12" s="67" t="s">
        <v>45</v>
      </c>
      <c r="C12" s="68">
        <v>13779.8</v>
      </c>
      <c r="D12" s="68">
        <v>0.02</v>
      </c>
      <c r="E12" s="68">
        <v>10358.77</v>
      </c>
      <c r="F12" s="68">
        <v>424.93</v>
      </c>
      <c r="G12" s="68">
        <v>3310.84</v>
      </c>
      <c r="H12" s="68">
        <v>684.28</v>
      </c>
      <c r="I12" s="68">
        <v>1163.54</v>
      </c>
      <c r="J12" s="68">
        <v>1952.99</v>
      </c>
      <c r="K12" s="68">
        <v>161.15</v>
      </c>
      <c r="L12" s="68">
        <v>2661.04</v>
      </c>
      <c r="M12" s="68">
        <v>442.43</v>
      </c>
      <c r="N12" s="68">
        <v>2978.6</v>
      </c>
    </row>
    <row r="13" spans="1:14" ht="15" thickBot="1">
      <c r="A13" s="66">
        <v>10</v>
      </c>
      <c r="B13" s="67" t="s">
        <v>46</v>
      </c>
      <c r="C13" s="68">
        <v>14410.55</v>
      </c>
      <c r="D13" s="68">
        <v>0.05</v>
      </c>
      <c r="E13" s="68">
        <v>10900.47</v>
      </c>
      <c r="F13" s="68">
        <v>424.81</v>
      </c>
      <c r="G13" s="68">
        <v>3268.26</v>
      </c>
      <c r="H13" s="68">
        <v>680.01</v>
      </c>
      <c r="I13" s="68">
        <v>1180.72</v>
      </c>
      <c r="J13" s="68">
        <v>2251.61</v>
      </c>
      <c r="K13" s="68">
        <v>163.93</v>
      </c>
      <c r="L13" s="68">
        <v>2931.13</v>
      </c>
      <c r="M13" s="68">
        <v>502.29</v>
      </c>
      <c r="N13" s="68">
        <v>3007.8</v>
      </c>
    </row>
    <row r="14" spans="1:14" ht="15" thickBot="1">
      <c r="A14" s="66">
        <v>11</v>
      </c>
      <c r="B14" s="67" t="s">
        <v>47</v>
      </c>
      <c r="C14" s="68">
        <v>14366.6</v>
      </c>
      <c r="D14" s="68">
        <v>0</v>
      </c>
      <c r="E14" s="68">
        <v>10746.71</v>
      </c>
      <c r="F14" s="68">
        <v>446.5</v>
      </c>
      <c r="G14" s="68">
        <v>3261.86</v>
      </c>
      <c r="H14" s="68">
        <v>674.05</v>
      </c>
      <c r="I14" s="68">
        <v>1058.82</v>
      </c>
      <c r="J14" s="68">
        <v>2020.86</v>
      </c>
      <c r="K14" s="68">
        <v>176.19</v>
      </c>
      <c r="L14" s="68">
        <v>3108.43</v>
      </c>
      <c r="M14" s="68">
        <v>540.59</v>
      </c>
      <c r="N14" s="68">
        <v>3079.3</v>
      </c>
    </row>
    <row r="15" spans="1:14" ht="15" thickBot="1">
      <c r="A15" s="66">
        <v>12</v>
      </c>
      <c r="B15" s="67" t="s">
        <v>48</v>
      </c>
      <c r="C15" s="68">
        <v>14187.25</v>
      </c>
      <c r="D15" s="68">
        <v>-0.01</v>
      </c>
      <c r="E15" s="68">
        <v>10175.299999999999</v>
      </c>
      <c r="F15" s="68">
        <v>430.93</v>
      </c>
      <c r="G15" s="68">
        <v>2415.4499999999998</v>
      </c>
      <c r="H15" s="68">
        <v>576.30999999999995</v>
      </c>
      <c r="I15" s="68">
        <v>1017.59</v>
      </c>
      <c r="J15" s="68">
        <v>2325.81</v>
      </c>
      <c r="K15" s="68">
        <v>177.06</v>
      </c>
      <c r="L15" s="68">
        <v>3232.15</v>
      </c>
      <c r="M15" s="68">
        <v>612.73</v>
      </c>
      <c r="N15" s="68">
        <v>3399.21</v>
      </c>
    </row>
    <row r="16" spans="1:14" ht="15" thickBot="1">
      <c r="A16" s="66">
        <v>13</v>
      </c>
      <c r="B16" s="67" t="s">
        <v>49</v>
      </c>
      <c r="C16" s="68">
        <v>12694.85</v>
      </c>
      <c r="D16" s="68">
        <v>-0.11</v>
      </c>
      <c r="E16" s="68">
        <v>8528.23</v>
      </c>
      <c r="F16" s="68">
        <v>258.07</v>
      </c>
      <c r="G16" s="68">
        <v>1035</v>
      </c>
      <c r="H16" s="68">
        <v>246.17</v>
      </c>
      <c r="I16" s="68">
        <v>116.7</v>
      </c>
      <c r="J16" s="68">
        <v>2644.46</v>
      </c>
      <c r="K16" s="68">
        <v>189.07</v>
      </c>
      <c r="L16" s="68">
        <v>4038.77</v>
      </c>
      <c r="M16" s="68">
        <v>634.97</v>
      </c>
      <c r="N16" s="68">
        <v>3531.65</v>
      </c>
    </row>
    <row r="17" spans="1:14" ht="15" thickBot="1">
      <c r="A17" s="66">
        <v>14</v>
      </c>
      <c r="B17" s="67" t="s">
        <v>50</v>
      </c>
      <c r="C17" s="68">
        <v>14080.15</v>
      </c>
      <c r="D17" s="68">
        <v>0.11</v>
      </c>
      <c r="E17" s="68">
        <v>9931.24</v>
      </c>
      <c r="F17" s="68">
        <v>278.31</v>
      </c>
      <c r="G17" s="68">
        <v>2127.64</v>
      </c>
      <c r="H17" s="68">
        <v>388.63</v>
      </c>
      <c r="I17" s="68">
        <v>691.78</v>
      </c>
      <c r="J17" s="68">
        <v>2363.6</v>
      </c>
      <c r="K17" s="68">
        <v>183.54</v>
      </c>
      <c r="L17" s="68">
        <v>3897.74</v>
      </c>
      <c r="M17" s="68">
        <v>665.67</v>
      </c>
      <c r="N17" s="68">
        <v>3483.24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95D3A-B8D4-4E05-A8A3-AD7A1F7E67C8}">
  <dimension ref="A1:O17"/>
  <sheetViews>
    <sheetView workbookViewId="0">
      <selection activeCell="O17" sqref="O17"/>
    </sheetView>
  </sheetViews>
  <sheetFormatPr defaultRowHeight="14.4"/>
  <cols>
    <col min="1" max="1" width="17.109375" customWidth="1"/>
  </cols>
  <sheetData>
    <row r="1" spans="1:15" ht="18.600000000000001" customHeight="1">
      <c r="A1" s="63"/>
      <c r="B1" s="69" t="s">
        <v>52</v>
      </c>
      <c r="C1" s="69" t="s">
        <v>53</v>
      </c>
      <c r="D1" s="69" t="s">
        <v>54</v>
      </c>
      <c r="E1" s="69" t="s">
        <v>55</v>
      </c>
      <c r="F1" s="69" t="s">
        <v>56</v>
      </c>
      <c r="G1" s="69" t="s">
        <v>57</v>
      </c>
      <c r="H1" s="69" t="s">
        <v>58</v>
      </c>
      <c r="I1" s="69" t="s">
        <v>59</v>
      </c>
      <c r="J1" s="69" t="s">
        <v>60</v>
      </c>
      <c r="K1" s="69" t="s">
        <v>61</v>
      </c>
      <c r="L1" s="69" t="s">
        <v>62</v>
      </c>
      <c r="M1" s="69" t="s">
        <v>63</v>
      </c>
      <c r="N1" s="69" t="s">
        <v>64</v>
      </c>
      <c r="O1" s="69" t="s">
        <v>65</v>
      </c>
    </row>
    <row r="2" spans="1:15" ht="19.8" thickBot="1">
      <c r="A2" s="64" t="s">
        <v>51</v>
      </c>
      <c r="B2" s="70"/>
      <c r="C2" s="70"/>
      <c r="D2" s="70"/>
      <c r="E2" s="70"/>
      <c r="F2" s="70"/>
      <c r="G2" s="70"/>
      <c r="H2" s="70"/>
      <c r="I2" s="70"/>
      <c r="J2" s="70"/>
      <c r="K2" s="70"/>
      <c r="L2" s="70"/>
      <c r="M2" s="70"/>
      <c r="N2" s="70"/>
      <c r="O2" s="70"/>
    </row>
    <row r="3" spans="1:15">
      <c r="A3" s="65"/>
      <c r="B3" s="65"/>
      <c r="C3" s="65"/>
      <c r="D3" s="65"/>
      <c r="E3" s="65"/>
      <c r="F3" s="65"/>
      <c r="G3" s="65"/>
      <c r="H3" s="65"/>
      <c r="I3" s="65"/>
      <c r="J3" s="65"/>
      <c r="K3" s="65"/>
      <c r="L3" s="65"/>
      <c r="M3" s="65"/>
      <c r="N3" s="65"/>
      <c r="O3" s="65"/>
    </row>
    <row r="4" spans="1:15" ht="15" thickBot="1">
      <c r="A4" s="67" t="s">
        <v>37</v>
      </c>
      <c r="B4" s="78">
        <v>39539</v>
      </c>
      <c r="C4" s="78">
        <v>39903</v>
      </c>
      <c r="D4" s="68">
        <v>8364.92</v>
      </c>
      <c r="E4" s="68">
        <v>0</v>
      </c>
      <c r="F4" s="68">
        <v>5699.73</v>
      </c>
      <c r="G4" s="68">
        <v>480.35</v>
      </c>
      <c r="H4" s="68">
        <v>2903.24</v>
      </c>
      <c r="I4" s="68">
        <v>703.11</v>
      </c>
      <c r="J4" s="68">
        <v>796.17</v>
      </c>
      <c r="K4" s="68">
        <v>783.31</v>
      </c>
      <c r="L4" s="68">
        <v>0.47</v>
      </c>
      <c r="M4" s="68">
        <v>33.08</v>
      </c>
      <c r="N4" s="68">
        <v>143.69</v>
      </c>
      <c r="O4" s="68">
        <v>2521.5</v>
      </c>
    </row>
    <row r="5" spans="1:15" ht="15" thickBot="1">
      <c r="A5" s="67" t="s">
        <v>38</v>
      </c>
      <c r="B5" s="78">
        <v>39904</v>
      </c>
      <c r="C5" s="78">
        <v>40268</v>
      </c>
      <c r="D5" s="68">
        <v>8115.64</v>
      </c>
      <c r="E5" s="68">
        <v>-0.03</v>
      </c>
      <c r="F5" s="68">
        <v>5277.89</v>
      </c>
      <c r="G5" s="68">
        <v>455.96</v>
      </c>
      <c r="H5" s="68">
        <v>2811.36</v>
      </c>
      <c r="I5" s="68">
        <v>627.22</v>
      </c>
      <c r="J5" s="68">
        <v>751.13</v>
      </c>
      <c r="K5" s="68">
        <v>607.76</v>
      </c>
      <c r="L5" s="68">
        <v>1.51</v>
      </c>
      <c r="M5" s="68">
        <v>22.95</v>
      </c>
      <c r="N5" s="68">
        <v>158.55000000000001</v>
      </c>
      <c r="O5" s="68">
        <v>2679.2</v>
      </c>
    </row>
    <row r="6" spans="1:15" ht="15" thickBot="1">
      <c r="A6" s="67" t="s">
        <v>39</v>
      </c>
      <c r="B6" s="78">
        <v>40269</v>
      </c>
      <c r="C6" s="78">
        <v>40633</v>
      </c>
      <c r="D6" s="68">
        <v>8435.7000000000007</v>
      </c>
      <c r="E6" s="68">
        <v>0.04</v>
      </c>
      <c r="F6" s="68">
        <v>5425.39</v>
      </c>
      <c r="G6" s="68">
        <v>392</v>
      </c>
      <c r="H6" s="68">
        <v>2957.32</v>
      </c>
      <c r="I6" s="68">
        <v>625.58000000000004</v>
      </c>
      <c r="J6" s="68">
        <v>797.43</v>
      </c>
      <c r="K6" s="68">
        <v>638.17999999999995</v>
      </c>
      <c r="L6" s="68">
        <v>2.19</v>
      </c>
      <c r="M6" s="68">
        <v>12.69</v>
      </c>
      <c r="N6" s="68">
        <v>170.12</v>
      </c>
      <c r="O6" s="68">
        <v>2840.2</v>
      </c>
    </row>
    <row r="7" spans="1:15" ht="15" thickBot="1">
      <c r="A7" s="67" t="s">
        <v>40</v>
      </c>
      <c r="B7" s="78">
        <v>40634</v>
      </c>
      <c r="C7" s="78">
        <v>40999</v>
      </c>
      <c r="D7" s="68">
        <v>9026.7999999999993</v>
      </c>
      <c r="E7" s="68">
        <v>7.0000000000000007E-2</v>
      </c>
      <c r="F7" s="68">
        <v>5674.28</v>
      </c>
      <c r="G7" s="68">
        <v>381.06</v>
      </c>
      <c r="H7" s="68">
        <v>3029.59</v>
      </c>
      <c r="I7" s="68">
        <v>680.64</v>
      </c>
      <c r="J7" s="68">
        <v>872.8</v>
      </c>
      <c r="K7" s="68">
        <v>687.92</v>
      </c>
      <c r="L7" s="68">
        <v>2.0299999999999998</v>
      </c>
      <c r="M7" s="68">
        <v>20.239999999999998</v>
      </c>
      <c r="N7" s="68">
        <v>228.61</v>
      </c>
      <c r="O7" s="68">
        <v>3123.9</v>
      </c>
    </row>
    <row r="8" spans="1:15" ht="15" thickBot="1">
      <c r="A8" s="67" t="s">
        <v>41</v>
      </c>
      <c r="B8" s="78">
        <v>41000</v>
      </c>
      <c r="C8" s="78">
        <v>41364</v>
      </c>
      <c r="D8" s="68">
        <v>9704.74</v>
      </c>
      <c r="E8" s="68">
        <v>0.08</v>
      </c>
      <c r="F8" s="68">
        <v>6152.24</v>
      </c>
      <c r="G8" s="68">
        <v>358.71</v>
      </c>
      <c r="H8" s="68">
        <v>3198.6</v>
      </c>
      <c r="I8" s="68">
        <v>700.9</v>
      </c>
      <c r="J8" s="68">
        <v>961.41</v>
      </c>
      <c r="K8" s="68">
        <v>887.66</v>
      </c>
      <c r="L8" s="68">
        <v>2.46</v>
      </c>
      <c r="M8" s="68">
        <v>42.49</v>
      </c>
      <c r="N8" s="68">
        <v>273</v>
      </c>
      <c r="O8" s="68">
        <v>3279.5</v>
      </c>
    </row>
    <row r="9" spans="1:15" ht="15" thickBot="1">
      <c r="A9" s="67" t="s">
        <v>42</v>
      </c>
      <c r="B9" s="78">
        <v>41365</v>
      </c>
      <c r="C9" s="78">
        <v>41729</v>
      </c>
      <c r="D9" s="68">
        <v>9868.6200000000008</v>
      </c>
      <c r="E9" s="68">
        <v>0.02</v>
      </c>
      <c r="F9" s="68">
        <v>6475.03</v>
      </c>
      <c r="G9" s="68">
        <v>379.11</v>
      </c>
      <c r="H9" s="68">
        <v>3176.77</v>
      </c>
      <c r="I9" s="68">
        <v>673.44</v>
      </c>
      <c r="J9" s="68">
        <v>1111.06</v>
      </c>
      <c r="K9" s="68">
        <v>1102.8499999999999</v>
      </c>
      <c r="L9" s="68">
        <v>4.32</v>
      </c>
      <c r="M9" s="68">
        <v>27.49</v>
      </c>
      <c r="N9" s="68">
        <v>293.79000000000002</v>
      </c>
      <c r="O9" s="68">
        <v>3099.8</v>
      </c>
    </row>
    <row r="10" spans="1:15" ht="15" thickBot="1">
      <c r="A10" s="67" t="s">
        <v>43</v>
      </c>
      <c r="B10" s="78">
        <v>41730</v>
      </c>
      <c r="C10" s="78">
        <v>42094</v>
      </c>
      <c r="D10" s="68">
        <v>11313.79</v>
      </c>
      <c r="E10" s="68">
        <v>0.15</v>
      </c>
      <c r="F10" s="68">
        <v>7731.95</v>
      </c>
      <c r="G10" s="68">
        <v>387.22</v>
      </c>
      <c r="H10" s="68">
        <v>3266.91</v>
      </c>
      <c r="I10" s="68">
        <v>679.02</v>
      </c>
      <c r="J10" s="68">
        <v>1159.79</v>
      </c>
      <c r="K10" s="68">
        <v>1251.3900000000001</v>
      </c>
      <c r="L10" s="68">
        <v>72.23</v>
      </c>
      <c r="M10" s="68">
        <v>915.38</v>
      </c>
      <c r="N10" s="68">
        <v>349.74</v>
      </c>
      <c r="O10" s="68">
        <v>3232.1</v>
      </c>
    </row>
    <row r="11" spans="1:15" ht="15" thickBot="1">
      <c r="A11" s="67" t="s">
        <v>44</v>
      </c>
      <c r="B11" s="78">
        <v>42095</v>
      </c>
      <c r="C11" s="78">
        <v>42460</v>
      </c>
      <c r="D11" s="68">
        <v>13456.05</v>
      </c>
      <c r="E11" s="68">
        <v>0.19</v>
      </c>
      <c r="F11" s="68">
        <v>9659.49</v>
      </c>
      <c r="G11" s="68">
        <v>418.06</v>
      </c>
      <c r="H11" s="68">
        <v>3318.19</v>
      </c>
      <c r="I11" s="68">
        <v>693.11</v>
      </c>
      <c r="J11" s="68">
        <v>999.38</v>
      </c>
      <c r="K11" s="68">
        <v>1743.91</v>
      </c>
      <c r="L11" s="68">
        <v>122.41</v>
      </c>
      <c r="M11" s="68">
        <v>2364.44</v>
      </c>
      <c r="N11" s="68">
        <v>379.77</v>
      </c>
      <c r="O11" s="68">
        <v>3416.8</v>
      </c>
    </row>
    <row r="12" spans="1:15" ht="15" thickBot="1">
      <c r="A12" s="67" t="s">
        <v>45</v>
      </c>
      <c r="B12" s="78">
        <v>42461</v>
      </c>
      <c r="C12" s="78">
        <v>42825</v>
      </c>
      <c r="D12" s="68">
        <v>13779.8</v>
      </c>
      <c r="E12" s="68">
        <v>0.02</v>
      </c>
      <c r="F12" s="68">
        <v>10358.77</v>
      </c>
      <c r="G12" s="68">
        <v>424.93</v>
      </c>
      <c r="H12" s="68">
        <v>3310.84</v>
      </c>
      <c r="I12" s="68">
        <v>684.28</v>
      </c>
      <c r="J12" s="68">
        <v>1163.54</v>
      </c>
      <c r="K12" s="68">
        <v>1952.99</v>
      </c>
      <c r="L12" s="68">
        <v>161.15</v>
      </c>
      <c r="M12" s="68">
        <v>2661.04</v>
      </c>
      <c r="N12" s="68">
        <v>442.43</v>
      </c>
      <c r="O12" s="68">
        <v>2978.6</v>
      </c>
    </row>
    <row r="13" spans="1:15" ht="15" thickBot="1">
      <c r="A13" s="67" t="s">
        <v>46</v>
      </c>
      <c r="B13" s="78">
        <v>42826</v>
      </c>
      <c r="C13" s="78">
        <v>43190</v>
      </c>
      <c r="D13" s="68">
        <v>14410.55</v>
      </c>
      <c r="E13" s="68">
        <v>0.05</v>
      </c>
      <c r="F13" s="68">
        <v>10900.47</v>
      </c>
      <c r="G13" s="68">
        <v>424.81</v>
      </c>
      <c r="H13" s="68">
        <v>3268.26</v>
      </c>
      <c r="I13" s="68">
        <v>680.01</v>
      </c>
      <c r="J13" s="68">
        <v>1180.72</v>
      </c>
      <c r="K13" s="68">
        <v>2251.61</v>
      </c>
      <c r="L13" s="68">
        <v>163.93</v>
      </c>
      <c r="M13" s="68">
        <v>2931.13</v>
      </c>
      <c r="N13" s="68">
        <v>502.29</v>
      </c>
      <c r="O13" s="68">
        <v>3007.8</v>
      </c>
    </row>
    <row r="14" spans="1:15" ht="15" thickBot="1">
      <c r="A14" s="67" t="s">
        <v>47</v>
      </c>
      <c r="B14" s="78">
        <v>43191</v>
      </c>
      <c r="C14" s="78">
        <v>43555</v>
      </c>
      <c r="D14" s="68">
        <v>14366.6</v>
      </c>
      <c r="E14" s="68">
        <v>0</v>
      </c>
      <c r="F14" s="68">
        <v>10746.71</v>
      </c>
      <c r="G14" s="68">
        <v>446.5</v>
      </c>
      <c r="H14" s="68">
        <v>3261.86</v>
      </c>
      <c r="I14" s="68">
        <v>674.05</v>
      </c>
      <c r="J14" s="68">
        <v>1058.82</v>
      </c>
      <c r="K14" s="68">
        <v>2020.86</v>
      </c>
      <c r="L14" s="68">
        <v>176.19</v>
      </c>
      <c r="M14" s="68">
        <v>3108.43</v>
      </c>
      <c r="N14" s="68">
        <v>540.59</v>
      </c>
      <c r="O14" s="68">
        <v>3079.3</v>
      </c>
    </row>
    <row r="15" spans="1:15" ht="15" thickBot="1">
      <c r="A15" s="67" t="s">
        <v>48</v>
      </c>
      <c r="B15" s="78">
        <v>43556</v>
      </c>
      <c r="C15" s="78">
        <v>43921</v>
      </c>
      <c r="D15" s="68">
        <v>14187.25</v>
      </c>
      <c r="E15" s="68">
        <v>-0.01</v>
      </c>
      <c r="F15" s="68">
        <v>10175.299999999999</v>
      </c>
      <c r="G15" s="68">
        <v>430.93</v>
      </c>
      <c r="H15" s="68">
        <v>2415.4499999999998</v>
      </c>
      <c r="I15" s="68">
        <v>576.30999999999995</v>
      </c>
      <c r="J15" s="68">
        <v>1017.59</v>
      </c>
      <c r="K15" s="68">
        <v>2325.81</v>
      </c>
      <c r="L15" s="68">
        <v>177.06</v>
      </c>
      <c r="M15" s="68">
        <v>3232.15</v>
      </c>
      <c r="N15" s="68">
        <v>612.73</v>
      </c>
      <c r="O15" s="68">
        <v>3399.21</v>
      </c>
    </row>
    <row r="16" spans="1:15" ht="15" thickBot="1">
      <c r="A16" s="67" t="s">
        <v>49</v>
      </c>
      <c r="B16" s="78">
        <v>43922</v>
      </c>
      <c r="C16" s="78">
        <v>44286</v>
      </c>
      <c r="D16" s="68">
        <v>12694.85</v>
      </c>
      <c r="E16" s="68">
        <v>-0.11</v>
      </c>
      <c r="F16" s="68">
        <v>8528.23</v>
      </c>
      <c r="G16" s="68">
        <v>258.07</v>
      </c>
      <c r="H16" s="68">
        <v>1035</v>
      </c>
      <c r="I16" s="68">
        <v>246.17</v>
      </c>
      <c r="J16" s="68">
        <v>116.7</v>
      </c>
      <c r="K16" s="68">
        <v>2644.46</v>
      </c>
      <c r="L16" s="68">
        <v>189.07</v>
      </c>
      <c r="M16" s="68">
        <v>4038.77</v>
      </c>
      <c r="N16" s="68">
        <v>634.97</v>
      </c>
      <c r="O16" s="68">
        <v>3531.65</v>
      </c>
    </row>
    <row r="17" spans="1:15" ht="15" thickBot="1">
      <c r="A17" s="67" t="s">
        <v>50</v>
      </c>
      <c r="B17" s="78">
        <v>44287</v>
      </c>
      <c r="C17" s="78">
        <v>44651</v>
      </c>
      <c r="D17" s="68">
        <v>14080.15</v>
      </c>
      <c r="E17" s="68">
        <v>0.11</v>
      </c>
      <c r="F17" s="68">
        <v>9931.24</v>
      </c>
      <c r="G17" s="68">
        <v>278.31</v>
      </c>
      <c r="H17" s="68">
        <v>2127.64</v>
      </c>
      <c r="I17" s="68">
        <v>388.63</v>
      </c>
      <c r="J17" s="68">
        <v>691.78</v>
      </c>
      <c r="K17" s="68">
        <v>2363.6</v>
      </c>
      <c r="L17" s="68">
        <v>183.54</v>
      </c>
      <c r="M17" s="68">
        <v>3897.74</v>
      </c>
      <c r="N17" s="68">
        <v>665.67</v>
      </c>
      <c r="O17" s="68">
        <v>3483.24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8E5C7-A0BB-4F8C-9363-0B0D4EE66244}">
  <dimension ref="A1:J143"/>
  <sheetViews>
    <sheetView topLeftCell="A8" workbookViewId="0">
      <selection activeCell="D25" sqref="D25"/>
    </sheetView>
  </sheetViews>
  <sheetFormatPr defaultRowHeight="14.4"/>
  <cols>
    <col min="4" max="4" width="38.5546875" style="83" customWidth="1"/>
  </cols>
  <sheetData>
    <row r="1" spans="1:10" ht="18.600000000000001" customHeight="1">
      <c r="A1" s="63"/>
      <c r="B1" s="63"/>
      <c r="C1" s="69" t="s">
        <v>66</v>
      </c>
      <c r="D1" s="79" t="s">
        <v>67</v>
      </c>
      <c r="E1" s="69"/>
      <c r="F1" s="69"/>
      <c r="G1" s="69"/>
      <c r="H1" s="69"/>
      <c r="I1" s="69"/>
      <c r="J1" s="69"/>
    </row>
    <row r="2" spans="1:10" ht="19.8" thickBot="1">
      <c r="A2" s="64" t="s">
        <v>53</v>
      </c>
      <c r="B2" s="64" t="s">
        <v>53</v>
      </c>
      <c r="C2" s="70"/>
      <c r="D2" s="80"/>
      <c r="E2" s="70"/>
      <c r="F2" s="70"/>
      <c r="G2" s="70"/>
      <c r="H2" s="70"/>
      <c r="I2" s="70"/>
      <c r="J2" s="70"/>
    </row>
    <row r="3" spans="1:10">
      <c r="A3" s="65"/>
      <c r="B3" s="65"/>
      <c r="C3" s="65"/>
      <c r="D3" s="81"/>
      <c r="E3" s="65"/>
      <c r="F3" s="65"/>
      <c r="G3" s="65"/>
      <c r="H3" s="65"/>
      <c r="I3" s="65"/>
      <c r="J3" s="65"/>
    </row>
    <row r="4" spans="1:10" ht="15" thickBot="1">
      <c r="A4" s="66">
        <v>1</v>
      </c>
      <c r="B4" s="78">
        <v>39903</v>
      </c>
      <c r="C4" s="67" t="s">
        <v>54</v>
      </c>
      <c r="D4" s="82">
        <v>8364.92</v>
      </c>
      <c r="E4" s="67"/>
      <c r="F4" s="67"/>
      <c r="G4" s="67"/>
      <c r="H4" s="67"/>
      <c r="I4" s="67"/>
      <c r="J4" s="67"/>
    </row>
    <row r="5" spans="1:10" ht="15" thickBot="1">
      <c r="A5" s="66">
        <v>2</v>
      </c>
      <c r="B5" s="78">
        <v>39903</v>
      </c>
      <c r="C5" s="67" t="s">
        <v>57</v>
      </c>
      <c r="D5" s="82">
        <v>5.7424340000000003</v>
      </c>
    </row>
    <row r="6" spans="1:10" ht="15" thickBot="1">
      <c r="A6" s="66">
        <v>3</v>
      </c>
      <c r="B6" s="78">
        <v>39903</v>
      </c>
      <c r="C6" s="67" t="s">
        <v>58</v>
      </c>
      <c r="D6" s="82">
        <v>34.707329999999999</v>
      </c>
    </row>
    <row r="7" spans="1:10" ht="15" thickBot="1">
      <c r="A7" s="66">
        <v>4</v>
      </c>
      <c r="B7" s="78">
        <v>39903</v>
      </c>
      <c r="C7" s="67" t="s">
        <v>59</v>
      </c>
      <c r="D7" s="82">
        <v>8.4054599999999997</v>
      </c>
    </row>
    <row r="8" spans="1:10" ht="15" thickBot="1">
      <c r="A8" s="66">
        <v>5</v>
      </c>
      <c r="B8" s="78">
        <v>39903</v>
      </c>
      <c r="C8" s="67" t="s">
        <v>60</v>
      </c>
      <c r="D8" s="82">
        <v>9.517963</v>
      </c>
    </row>
    <row r="9" spans="1:10" ht="15" thickBot="1">
      <c r="A9" s="66">
        <v>6</v>
      </c>
      <c r="B9" s="78">
        <v>39903</v>
      </c>
      <c r="C9" s="67" t="s">
        <v>61</v>
      </c>
      <c r="D9" s="82">
        <v>9.3642260000000004</v>
      </c>
    </row>
    <row r="10" spans="1:10" ht="15" thickBot="1">
      <c r="A10" s="66">
        <v>7</v>
      </c>
      <c r="B10" s="78">
        <v>39903</v>
      </c>
      <c r="C10" s="67" t="s">
        <v>62</v>
      </c>
      <c r="D10" s="82">
        <v>5.6187030000000001E-3</v>
      </c>
    </row>
    <row r="11" spans="1:10" ht="15" thickBot="1">
      <c r="A11" s="66">
        <v>8</v>
      </c>
      <c r="B11" s="78">
        <v>39903</v>
      </c>
      <c r="C11" s="67" t="s">
        <v>63</v>
      </c>
      <c r="D11" s="82">
        <v>0.39546100000000001</v>
      </c>
    </row>
    <row r="12" spans="1:10" ht="15" thickBot="1">
      <c r="A12" s="66">
        <v>9</v>
      </c>
      <c r="B12" s="78">
        <v>39903</v>
      </c>
      <c r="C12" s="67" t="s">
        <v>64</v>
      </c>
      <c r="D12" s="82">
        <v>1.7177690000000001</v>
      </c>
    </row>
    <row r="13" spans="1:10" ht="15" thickBot="1">
      <c r="A13" s="66">
        <v>10</v>
      </c>
      <c r="B13" s="78">
        <v>39903</v>
      </c>
      <c r="C13" s="67" t="s">
        <v>65</v>
      </c>
      <c r="D13" s="82">
        <v>30.143740000000001</v>
      </c>
    </row>
    <row r="14" spans="1:10" ht="15" thickBot="1">
      <c r="A14" s="66">
        <v>11</v>
      </c>
      <c r="B14" s="78">
        <v>40268</v>
      </c>
      <c r="C14" s="67" t="s">
        <v>54</v>
      </c>
      <c r="D14" s="82">
        <v>8115.64</v>
      </c>
    </row>
    <row r="15" spans="1:10" ht="15" thickBot="1">
      <c r="A15" s="66">
        <v>12</v>
      </c>
      <c r="B15" s="78">
        <v>40268</v>
      </c>
      <c r="C15" s="67" t="s">
        <v>57</v>
      </c>
      <c r="D15" s="82">
        <v>5.6182879999999997</v>
      </c>
    </row>
    <row r="16" spans="1:10" ht="15" thickBot="1">
      <c r="A16" s="66">
        <v>13</v>
      </c>
      <c r="B16" s="78">
        <v>40268</v>
      </c>
      <c r="C16" s="67" t="s">
        <v>58</v>
      </c>
      <c r="D16" s="82">
        <v>34.641260000000003</v>
      </c>
    </row>
    <row r="17" spans="1:4" ht="15" thickBot="1">
      <c r="A17" s="66">
        <v>14</v>
      </c>
      <c r="B17" s="78">
        <v>40268</v>
      </c>
      <c r="C17" s="67" t="s">
        <v>59</v>
      </c>
      <c r="D17" s="82">
        <v>7.7285339999999998</v>
      </c>
    </row>
    <row r="18" spans="1:4" ht="15" thickBot="1">
      <c r="A18" s="66">
        <v>15</v>
      </c>
      <c r="B18" s="78">
        <v>40268</v>
      </c>
      <c r="C18" s="67" t="s">
        <v>60</v>
      </c>
      <c r="D18" s="82">
        <v>9.2553389999999993</v>
      </c>
    </row>
    <row r="19" spans="1:4" ht="15" thickBot="1">
      <c r="A19" s="66">
        <v>16</v>
      </c>
      <c r="B19" s="78">
        <v>40268</v>
      </c>
      <c r="C19" s="67" t="s">
        <v>61</v>
      </c>
      <c r="D19" s="82">
        <v>7.4887499999999996</v>
      </c>
    </row>
    <row r="20" spans="1:4" ht="15" thickBot="1">
      <c r="A20" s="66">
        <v>17</v>
      </c>
      <c r="B20" s="78">
        <v>40268</v>
      </c>
      <c r="C20" s="67" t="s">
        <v>62</v>
      </c>
      <c r="D20" s="82">
        <v>1.8606049999999999E-2</v>
      </c>
    </row>
    <row r="21" spans="1:4" ht="15" thickBot="1">
      <c r="A21" s="66">
        <v>18</v>
      </c>
      <c r="B21" s="78">
        <v>40268</v>
      </c>
      <c r="C21" s="67" t="s">
        <v>63</v>
      </c>
      <c r="D21" s="82">
        <v>0.28278730000000002</v>
      </c>
    </row>
    <row r="22" spans="1:4" ht="15" thickBot="1">
      <c r="A22" s="66">
        <v>19</v>
      </c>
      <c r="B22" s="78">
        <v>40268</v>
      </c>
      <c r="C22" s="67" t="s">
        <v>64</v>
      </c>
      <c r="D22" s="82">
        <v>1.953635</v>
      </c>
    </row>
    <row r="23" spans="1:4" ht="15" thickBot="1">
      <c r="A23" s="66">
        <v>20</v>
      </c>
      <c r="B23" s="78">
        <v>40268</v>
      </c>
      <c r="C23" s="67" t="s">
        <v>65</v>
      </c>
      <c r="D23" s="82">
        <v>33.012799999999999</v>
      </c>
    </row>
    <row r="24" spans="1:4" ht="15" thickBot="1">
      <c r="A24" s="66">
        <v>21</v>
      </c>
      <c r="B24" s="78">
        <v>40633</v>
      </c>
      <c r="C24" s="67" t="s">
        <v>54</v>
      </c>
      <c r="D24" s="82">
        <v>8435.7000000000007</v>
      </c>
    </row>
    <row r="25" spans="1:4" ht="15" thickBot="1">
      <c r="A25" s="66">
        <v>22</v>
      </c>
      <c r="B25" s="78">
        <v>40633</v>
      </c>
      <c r="C25" s="67" t="s">
        <v>57</v>
      </c>
      <c r="D25" s="82">
        <v>4.6469170000000002</v>
      </c>
    </row>
    <row r="26" spans="1:4" ht="15" thickBot="1">
      <c r="A26" s="66">
        <v>23</v>
      </c>
      <c r="B26" s="78">
        <v>40633</v>
      </c>
      <c r="C26" s="67" t="s">
        <v>58</v>
      </c>
      <c r="D26" s="82">
        <v>35.057200000000002</v>
      </c>
    </row>
    <row r="27" spans="1:4" ht="15" thickBot="1">
      <c r="A27" s="66">
        <v>24</v>
      </c>
      <c r="B27" s="78">
        <v>40633</v>
      </c>
      <c r="C27" s="67" t="s">
        <v>59</v>
      </c>
      <c r="D27" s="82">
        <v>7.415864</v>
      </c>
    </row>
    <row r="28" spans="1:4" ht="15" thickBot="1">
      <c r="A28" s="66">
        <v>25</v>
      </c>
      <c r="B28" s="78">
        <v>40633</v>
      </c>
      <c r="C28" s="67" t="s">
        <v>60</v>
      </c>
      <c r="D28" s="82">
        <v>9.4530390000000004</v>
      </c>
    </row>
    <row r="29" spans="1:4" ht="15" thickBot="1">
      <c r="A29" s="66">
        <v>26</v>
      </c>
      <c r="B29" s="78">
        <v>40633</v>
      </c>
      <c r="C29" s="67" t="s">
        <v>61</v>
      </c>
      <c r="D29" s="82">
        <v>7.5652290000000004</v>
      </c>
    </row>
    <row r="30" spans="1:4" ht="15" thickBot="1">
      <c r="A30" s="66">
        <v>27</v>
      </c>
      <c r="B30" s="78">
        <v>40633</v>
      </c>
      <c r="C30" s="67" t="s">
        <v>62</v>
      </c>
      <c r="D30" s="82">
        <v>2.5961089999999999E-2</v>
      </c>
    </row>
    <row r="31" spans="1:4" ht="15" thickBot="1">
      <c r="A31" s="66">
        <v>28</v>
      </c>
      <c r="B31" s="78">
        <v>40633</v>
      </c>
      <c r="C31" s="67" t="s">
        <v>63</v>
      </c>
      <c r="D31" s="82">
        <v>0.15043210000000001</v>
      </c>
    </row>
    <row r="32" spans="1:4" ht="15" thickBot="1">
      <c r="A32" s="66">
        <v>29</v>
      </c>
      <c r="B32" s="78">
        <v>40633</v>
      </c>
      <c r="C32" s="67" t="s">
        <v>64</v>
      </c>
      <c r="D32" s="82">
        <v>2.016667</v>
      </c>
    </row>
    <row r="33" spans="1:4" ht="15" thickBot="1">
      <c r="A33" s="66">
        <v>30</v>
      </c>
      <c r="B33" s="78">
        <v>40633</v>
      </c>
      <c r="C33" s="67" t="s">
        <v>65</v>
      </c>
      <c r="D33" s="82">
        <v>33.668810000000001</v>
      </c>
    </row>
    <row r="34" spans="1:4" ht="15" thickBot="1">
      <c r="A34" s="66">
        <v>31</v>
      </c>
      <c r="B34" s="78">
        <v>40999</v>
      </c>
      <c r="C34" s="67" t="s">
        <v>54</v>
      </c>
      <c r="D34" s="82">
        <v>9026.7999999999993</v>
      </c>
    </row>
    <row r="35" spans="1:4" ht="15" thickBot="1">
      <c r="A35" s="66">
        <v>32</v>
      </c>
      <c r="B35" s="78">
        <v>40999</v>
      </c>
      <c r="C35" s="67" t="s">
        <v>57</v>
      </c>
      <c r="D35" s="82">
        <v>4.2214299999999998</v>
      </c>
    </row>
    <row r="36" spans="1:4" ht="15" thickBot="1">
      <c r="A36" s="66">
        <v>33</v>
      </c>
      <c r="B36" s="78">
        <v>40999</v>
      </c>
      <c r="C36" s="67" t="s">
        <v>58</v>
      </c>
      <c r="D36" s="82">
        <v>33.562170000000002</v>
      </c>
    </row>
    <row r="37" spans="1:4" ht="15" thickBot="1">
      <c r="A37" s="66">
        <v>34</v>
      </c>
      <c r="B37" s="78">
        <v>40999</v>
      </c>
      <c r="C37" s="67" t="s">
        <v>59</v>
      </c>
      <c r="D37" s="82">
        <v>7.5402139999999997</v>
      </c>
    </row>
    <row r="38" spans="1:4" ht="15" thickBot="1">
      <c r="A38" s="66">
        <v>35</v>
      </c>
      <c r="B38" s="78">
        <v>40999</v>
      </c>
      <c r="C38" s="67" t="s">
        <v>60</v>
      </c>
      <c r="D38" s="82">
        <v>9.6689860000000003</v>
      </c>
    </row>
    <row r="39" spans="1:4" ht="15" thickBot="1">
      <c r="A39" s="66">
        <v>36</v>
      </c>
      <c r="B39" s="78">
        <v>40999</v>
      </c>
      <c r="C39" s="67" t="s">
        <v>61</v>
      </c>
      <c r="D39" s="82">
        <v>7.6208619999999998</v>
      </c>
    </row>
    <row r="40" spans="1:4" ht="15" thickBot="1">
      <c r="A40" s="66">
        <v>37</v>
      </c>
      <c r="B40" s="78">
        <v>40999</v>
      </c>
      <c r="C40" s="67" t="s">
        <v>62</v>
      </c>
      <c r="D40" s="82">
        <v>2.2488589999999999E-2</v>
      </c>
    </row>
    <row r="41" spans="1:4" ht="15" thickBot="1">
      <c r="A41" s="66">
        <v>38</v>
      </c>
      <c r="B41" s="78">
        <v>40999</v>
      </c>
      <c r="C41" s="67" t="s">
        <v>63</v>
      </c>
      <c r="D41" s="82">
        <v>0.22422120000000001</v>
      </c>
    </row>
    <row r="42" spans="1:4" ht="15" thickBot="1">
      <c r="A42" s="66">
        <v>39</v>
      </c>
      <c r="B42" s="78">
        <v>40999</v>
      </c>
      <c r="C42" s="67" t="s">
        <v>64</v>
      </c>
      <c r="D42" s="82">
        <v>2.5325700000000002</v>
      </c>
    </row>
    <row r="43" spans="1:4" ht="15" thickBot="1">
      <c r="A43" s="66">
        <v>40</v>
      </c>
      <c r="B43" s="78">
        <v>40999</v>
      </c>
      <c r="C43" s="67" t="s">
        <v>65</v>
      </c>
      <c r="D43" s="82">
        <v>34.606949999999998</v>
      </c>
    </row>
    <row r="44" spans="1:4" ht="15" thickBot="1">
      <c r="A44" s="66">
        <v>41</v>
      </c>
      <c r="B44" s="78">
        <v>41364</v>
      </c>
      <c r="C44" s="67" t="s">
        <v>54</v>
      </c>
      <c r="D44" s="82">
        <v>9704.74</v>
      </c>
    </row>
    <row r="45" spans="1:4" ht="15" thickBot="1">
      <c r="A45" s="66">
        <v>42</v>
      </c>
      <c r="B45" s="78">
        <v>41364</v>
      </c>
      <c r="C45" s="67" t="s">
        <v>57</v>
      </c>
      <c r="D45" s="82">
        <v>3.6962350000000002</v>
      </c>
    </row>
    <row r="46" spans="1:4" ht="15" thickBot="1">
      <c r="A46" s="66">
        <v>43</v>
      </c>
      <c r="B46" s="78">
        <v>41364</v>
      </c>
      <c r="C46" s="67" t="s">
        <v>58</v>
      </c>
      <c r="D46" s="82">
        <v>32.959150000000001</v>
      </c>
    </row>
    <row r="47" spans="1:4" ht="15" thickBot="1">
      <c r="A47" s="66">
        <v>44</v>
      </c>
      <c r="B47" s="78">
        <v>41364</v>
      </c>
      <c r="C47" s="67" t="s">
        <v>59</v>
      </c>
      <c r="D47" s="82">
        <v>7.2222439999999999</v>
      </c>
    </row>
    <row r="48" spans="1:4" ht="15" thickBot="1">
      <c r="A48" s="66">
        <v>45</v>
      </c>
      <c r="B48" s="78">
        <v>41364</v>
      </c>
      <c r="C48" s="67" t="s">
        <v>60</v>
      </c>
      <c r="D48" s="82">
        <v>9.9066019999999995</v>
      </c>
    </row>
    <row r="49" spans="1:4" ht="15" thickBot="1">
      <c r="A49" s="66">
        <v>46</v>
      </c>
      <c r="B49" s="78">
        <v>41364</v>
      </c>
      <c r="C49" s="67" t="s">
        <v>61</v>
      </c>
      <c r="D49" s="82">
        <v>9.1466639999999995</v>
      </c>
    </row>
    <row r="50" spans="1:4" ht="15" thickBot="1">
      <c r="A50" s="66">
        <v>47</v>
      </c>
      <c r="B50" s="78">
        <v>41364</v>
      </c>
      <c r="C50" s="67" t="s">
        <v>62</v>
      </c>
      <c r="D50" s="82">
        <v>2.534844E-2</v>
      </c>
    </row>
    <row r="51" spans="1:4" ht="15" thickBot="1">
      <c r="A51" s="66">
        <v>48</v>
      </c>
      <c r="B51" s="78">
        <v>41364</v>
      </c>
      <c r="C51" s="67" t="s">
        <v>63</v>
      </c>
      <c r="D51" s="82">
        <v>0.43782729999999997</v>
      </c>
    </row>
    <row r="52" spans="1:4" ht="15" thickBot="1">
      <c r="A52" s="66">
        <v>49</v>
      </c>
      <c r="B52" s="78">
        <v>41364</v>
      </c>
      <c r="C52" s="67" t="s">
        <v>64</v>
      </c>
      <c r="D52" s="82">
        <v>2.8130579999999998</v>
      </c>
    </row>
    <row r="53" spans="1:4" ht="15" thickBot="1">
      <c r="A53" s="66">
        <v>50</v>
      </c>
      <c r="B53" s="78">
        <v>41364</v>
      </c>
      <c r="C53" s="67" t="s">
        <v>65</v>
      </c>
      <c r="D53" s="82">
        <v>33.792769999999997</v>
      </c>
    </row>
    <row r="54" spans="1:4" ht="15" thickBot="1">
      <c r="A54" s="66">
        <v>51</v>
      </c>
      <c r="B54" s="78">
        <v>41729</v>
      </c>
      <c r="C54" s="67" t="s">
        <v>54</v>
      </c>
      <c r="D54" s="82">
        <v>9868.6200000000008</v>
      </c>
    </row>
    <row r="55" spans="1:4" ht="15" thickBot="1">
      <c r="A55" s="66">
        <v>52</v>
      </c>
      <c r="B55" s="78">
        <v>41729</v>
      </c>
      <c r="C55" s="67" t="s">
        <v>57</v>
      </c>
      <c r="D55" s="82">
        <v>3.8415710000000001</v>
      </c>
    </row>
    <row r="56" spans="1:4" ht="15" thickBot="1">
      <c r="A56" s="66">
        <v>53</v>
      </c>
      <c r="B56" s="78">
        <v>41729</v>
      </c>
      <c r="C56" s="67" t="s">
        <v>58</v>
      </c>
      <c r="D56" s="82">
        <v>32.190620000000003</v>
      </c>
    </row>
    <row r="57" spans="1:4" ht="15" thickBot="1">
      <c r="A57" s="66">
        <v>54</v>
      </c>
      <c r="B57" s="78">
        <v>41729</v>
      </c>
      <c r="C57" s="67" t="s">
        <v>59</v>
      </c>
      <c r="D57" s="82">
        <v>6.8240540000000003</v>
      </c>
    </row>
    <row r="58" spans="1:4" ht="15" thickBot="1">
      <c r="A58" s="66">
        <v>55</v>
      </c>
      <c r="B58" s="78">
        <v>41729</v>
      </c>
      <c r="C58" s="67" t="s">
        <v>60</v>
      </c>
      <c r="D58" s="82">
        <v>11.258509999999999</v>
      </c>
    </row>
    <row r="59" spans="1:4" ht="15" thickBot="1">
      <c r="A59" s="66">
        <v>56</v>
      </c>
      <c r="B59" s="78">
        <v>41729</v>
      </c>
      <c r="C59" s="67" t="s">
        <v>61</v>
      </c>
      <c r="D59" s="82">
        <v>11.175319999999999</v>
      </c>
    </row>
    <row r="60" spans="1:4" ht="15" thickBot="1">
      <c r="A60" s="66">
        <v>57</v>
      </c>
      <c r="B60" s="78">
        <v>41729</v>
      </c>
      <c r="C60" s="67" t="s">
        <v>62</v>
      </c>
      <c r="D60" s="82">
        <v>4.3775120000000001E-2</v>
      </c>
    </row>
    <row r="61" spans="1:4" ht="15" thickBot="1">
      <c r="A61" s="66">
        <v>58</v>
      </c>
      <c r="B61" s="78">
        <v>41729</v>
      </c>
      <c r="C61" s="67" t="s">
        <v>63</v>
      </c>
      <c r="D61" s="82">
        <v>0.27855970000000002</v>
      </c>
    </row>
    <row r="62" spans="1:4" ht="15" thickBot="1">
      <c r="A62" s="66">
        <v>59</v>
      </c>
      <c r="B62" s="78">
        <v>41729</v>
      </c>
      <c r="C62" s="67" t="s">
        <v>64</v>
      </c>
      <c r="D62" s="82">
        <v>2.9770120000000002</v>
      </c>
    </row>
    <row r="63" spans="1:4" ht="15" thickBot="1">
      <c r="A63" s="66">
        <v>60</v>
      </c>
      <c r="B63" s="78">
        <v>41729</v>
      </c>
      <c r="C63" s="67" t="s">
        <v>65</v>
      </c>
      <c r="D63" s="82">
        <v>31.41067</v>
      </c>
    </row>
    <row r="64" spans="1:4" ht="15" thickBot="1">
      <c r="A64" s="66">
        <v>61</v>
      </c>
      <c r="B64" s="78">
        <v>42094</v>
      </c>
      <c r="C64" s="67" t="s">
        <v>54</v>
      </c>
      <c r="D64" s="82">
        <v>11313.79</v>
      </c>
    </row>
    <row r="65" spans="1:4" ht="15" thickBot="1">
      <c r="A65" s="66">
        <v>62</v>
      </c>
      <c r="B65" s="78">
        <v>42094</v>
      </c>
      <c r="C65" s="67" t="s">
        <v>57</v>
      </c>
      <c r="D65" s="82">
        <v>3.4225490000000001</v>
      </c>
    </row>
    <row r="66" spans="1:4" ht="15" thickBot="1">
      <c r="A66" s="66">
        <v>63</v>
      </c>
      <c r="B66" s="78">
        <v>42094</v>
      </c>
      <c r="C66" s="67" t="s">
        <v>58</v>
      </c>
      <c r="D66" s="82">
        <v>28.87547</v>
      </c>
    </row>
    <row r="67" spans="1:4" ht="15" thickBot="1">
      <c r="A67" s="66">
        <v>64</v>
      </c>
      <c r="B67" s="78">
        <v>42094</v>
      </c>
      <c r="C67" s="67" t="s">
        <v>59</v>
      </c>
      <c r="D67" s="82">
        <v>6.0017019999999999</v>
      </c>
    </row>
    <row r="68" spans="1:4" ht="15" thickBot="1">
      <c r="A68" s="66">
        <v>65</v>
      </c>
      <c r="B68" s="78">
        <v>42094</v>
      </c>
      <c r="C68" s="67" t="s">
        <v>60</v>
      </c>
      <c r="D68" s="82">
        <v>10.25112</v>
      </c>
    </row>
    <row r="69" spans="1:4" ht="15" thickBot="1">
      <c r="A69" s="66">
        <v>66</v>
      </c>
      <c r="B69" s="78">
        <v>42094</v>
      </c>
      <c r="C69" s="67" t="s">
        <v>61</v>
      </c>
      <c r="D69" s="82">
        <v>11.060750000000001</v>
      </c>
    </row>
    <row r="70" spans="1:4" ht="15" thickBot="1">
      <c r="A70" s="66">
        <v>67</v>
      </c>
      <c r="B70" s="78">
        <v>42094</v>
      </c>
      <c r="C70" s="67" t="s">
        <v>62</v>
      </c>
      <c r="D70" s="82">
        <v>0.6384244</v>
      </c>
    </row>
    <row r="71" spans="1:4" ht="15" thickBot="1">
      <c r="A71" s="66">
        <v>68</v>
      </c>
      <c r="B71" s="78">
        <v>42094</v>
      </c>
      <c r="C71" s="67" t="s">
        <v>63</v>
      </c>
      <c r="D71" s="82">
        <v>8.0908339999999992</v>
      </c>
    </row>
    <row r="72" spans="1:4" ht="15" thickBot="1">
      <c r="A72" s="66">
        <v>69</v>
      </c>
      <c r="B72" s="78">
        <v>42094</v>
      </c>
      <c r="C72" s="67" t="s">
        <v>64</v>
      </c>
      <c r="D72" s="82">
        <v>3.091272</v>
      </c>
    </row>
    <row r="73" spans="1:4" ht="15" thickBot="1">
      <c r="A73" s="66">
        <v>70</v>
      </c>
      <c r="B73" s="78">
        <v>42094</v>
      </c>
      <c r="C73" s="67" t="s">
        <v>65</v>
      </c>
      <c r="D73" s="82">
        <v>28.567789999999999</v>
      </c>
    </row>
    <row r="74" spans="1:4" ht="15" thickBot="1">
      <c r="A74" s="66">
        <v>71</v>
      </c>
      <c r="B74" s="78">
        <v>42460</v>
      </c>
      <c r="C74" s="67" t="s">
        <v>54</v>
      </c>
      <c r="D74" s="82">
        <v>13456.05</v>
      </c>
    </row>
    <row r="75" spans="1:4" ht="15" thickBot="1">
      <c r="A75" s="66">
        <v>72</v>
      </c>
      <c r="B75" s="78">
        <v>42460</v>
      </c>
      <c r="C75" s="67" t="s">
        <v>57</v>
      </c>
      <c r="D75" s="82">
        <v>3.1068549999999999</v>
      </c>
    </row>
    <row r="76" spans="1:4" ht="15" thickBot="1">
      <c r="A76" s="66">
        <v>73</v>
      </c>
      <c r="B76" s="78">
        <v>42460</v>
      </c>
      <c r="C76" s="67" t="s">
        <v>58</v>
      </c>
      <c r="D76" s="82">
        <v>24.659469999999999</v>
      </c>
    </row>
    <row r="77" spans="1:4" ht="15" thickBot="1">
      <c r="A77" s="66">
        <v>74</v>
      </c>
      <c r="B77" s="78">
        <v>42460</v>
      </c>
      <c r="C77" s="67" t="s">
        <v>59</v>
      </c>
      <c r="D77" s="82">
        <v>5.1509169999999997</v>
      </c>
    </row>
    <row r="78" spans="1:4" ht="15" thickBot="1">
      <c r="A78" s="66">
        <v>75</v>
      </c>
      <c r="B78" s="78">
        <v>42460</v>
      </c>
      <c r="C78" s="67" t="s">
        <v>60</v>
      </c>
      <c r="D78" s="82">
        <v>7.4269939999999997</v>
      </c>
    </row>
    <row r="79" spans="1:4" ht="15" thickBot="1">
      <c r="A79" s="66">
        <v>76</v>
      </c>
      <c r="B79" s="78">
        <v>42460</v>
      </c>
      <c r="C79" s="67" t="s">
        <v>61</v>
      </c>
      <c r="D79" s="82">
        <v>12.960039999999999</v>
      </c>
    </row>
    <row r="80" spans="1:4" ht="15" thickBot="1">
      <c r="A80" s="66">
        <v>77</v>
      </c>
      <c r="B80" s="78">
        <v>42460</v>
      </c>
      <c r="C80" s="67" t="s">
        <v>62</v>
      </c>
      <c r="D80" s="82">
        <v>0.90970229999999996</v>
      </c>
    </row>
    <row r="81" spans="1:4" ht="15" thickBot="1">
      <c r="A81" s="66">
        <v>78</v>
      </c>
      <c r="B81" s="78">
        <v>42460</v>
      </c>
      <c r="C81" s="67" t="s">
        <v>63</v>
      </c>
      <c r="D81" s="82">
        <v>17.571580000000001</v>
      </c>
    </row>
    <row r="82" spans="1:4" ht="15" thickBot="1">
      <c r="A82" s="66">
        <v>79</v>
      </c>
      <c r="B82" s="78">
        <v>42460</v>
      </c>
      <c r="C82" s="67" t="s">
        <v>64</v>
      </c>
      <c r="D82" s="82">
        <v>2.8222990000000001</v>
      </c>
    </row>
    <row r="83" spans="1:4" ht="15" thickBot="1">
      <c r="A83" s="66">
        <v>80</v>
      </c>
      <c r="B83" s="78">
        <v>42460</v>
      </c>
      <c r="C83" s="67" t="s">
        <v>65</v>
      </c>
      <c r="D83" s="82">
        <v>25.392299999999999</v>
      </c>
    </row>
    <row r="84" spans="1:4" ht="15" thickBot="1">
      <c r="A84" s="66">
        <v>81</v>
      </c>
      <c r="B84" s="78">
        <v>42825</v>
      </c>
      <c r="C84" s="67" t="s">
        <v>54</v>
      </c>
      <c r="D84" s="82">
        <v>13779.8</v>
      </c>
    </row>
    <row r="85" spans="1:4" ht="15" thickBot="1">
      <c r="A85" s="66">
        <v>82</v>
      </c>
      <c r="B85" s="78">
        <v>42825</v>
      </c>
      <c r="C85" s="67" t="s">
        <v>57</v>
      </c>
      <c r="D85" s="82">
        <v>3.083717</v>
      </c>
    </row>
    <row r="86" spans="1:4" ht="15" thickBot="1">
      <c r="A86" s="66">
        <v>83</v>
      </c>
      <c r="B86" s="78">
        <v>42825</v>
      </c>
      <c r="C86" s="67" t="s">
        <v>58</v>
      </c>
      <c r="D86" s="82">
        <v>24.026759999999999</v>
      </c>
    </row>
    <row r="87" spans="1:4" ht="15" thickBot="1">
      <c r="A87" s="66">
        <v>84</v>
      </c>
      <c r="B87" s="78">
        <v>42825</v>
      </c>
      <c r="C87" s="67" t="s">
        <v>59</v>
      </c>
      <c r="D87" s="82">
        <v>4.9658199999999999</v>
      </c>
    </row>
    <row r="88" spans="1:4" ht="15" thickBot="1">
      <c r="A88" s="66">
        <v>85</v>
      </c>
      <c r="B88" s="78">
        <v>42825</v>
      </c>
      <c r="C88" s="67" t="s">
        <v>60</v>
      </c>
      <c r="D88" s="82">
        <v>8.4438089999999999</v>
      </c>
    </row>
    <row r="89" spans="1:4" ht="15" thickBot="1">
      <c r="A89" s="66">
        <v>86</v>
      </c>
      <c r="B89" s="78">
        <v>42825</v>
      </c>
      <c r="C89" s="67" t="s">
        <v>61</v>
      </c>
      <c r="D89" s="82">
        <v>14.17285</v>
      </c>
    </row>
    <row r="90" spans="1:4" ht="15" thickBot="1">
      <c r="A90" s="66">
        <v>87</v>
      </c>
      <c r="B90" s="78">
        <v>42825</v>
      </c>
      <c r="C90" s="67" t="s">
        <v>62</v>
      </c>
      <c r="D90" s="82">
        <v>1.169465</v>
      </c>
    </row>
    <row r="91" spans="1:4" ht="15" thickBot="1">
      <c r="A91" s="66">
        <v>88</v>
      </c>
      <c r="B91" s="78">
        <v>42825</v>
      </c>
      <c r="C91" s="67" t="s">
        <v>63</v>
      </c>
      <c r="D91" s="82">
        <v>19.311170000000001</v>
      </c>
    </row>
    <row r="92" spans="1:4" ht="15" thickBot="1">
      <c r="A92" s="66">
        <v>89</v>
      </c>
      <c r="B92" s="78">
        <v>42825</v>
      </c>
      <c r="C92" s="67" t="s">
        <v>64</v>
      </c>
      <c r="D92" s="82">
        <v>3.2107139999999998</v>
      </c>
    </row>
    <row r="93" spans="1:4" ht="15" thickBot="1">
      <c r="A93" s="66">
        <v>90</v>
      </c>
      <c r="B93" s="78">
        <v>42825</v>
      </c>
      <c r="C93" s="67" t="s">
        <v>65</v>
      </c>
      <c r="D93" s="82">
        <v>21.6157</v>
      </c>
    </row>
    <row r="94" spans="1:4" ht="15" thickBot="1">
      <c r="A94" s="66">
        <v>91</v>
      </c>
      <c r="B94" s="78">
        <v>43190</v>
      </c>
      <c r="C94" s="67" t="s">
        <v>54</v>
      </c>
      <c r="D94" s="82">
        <v>14410.55</v>
      </c>
    </row>
    <row r="95" spans="1:4" ht="15" thickBot="1">
      <c r="A95" s="66">
        <v>92</v>
      </c>
      <c r="B95" s="78">
        <v>43190</v>
      </c>
      <c r="C95" s="67" t="s">
        <v>57</v>
      </c>
      <c r="D95" s="82">
        <v>2.9479099999999998</v>
      </c>
    </row>
    <row r="96" spans="1:4" ht="15" thickBot="1">
      <c r="A96" s="66">
        <v>93</v>
      </c>
      <c r="B96" s="78">
        <v>43190</v>
      </c>
      <c r="C96" s="67" t="s">
        <v>58</v>
      </c>
      <c r="D96" s="82">
        <v>22.67963</v>
      </c>
    </row>
    <row r="97" spans="1:4" ht="15" thickBot="1">
      <c r="A97" s="66">
        <v>94</v>
      </c>
      <c r="B97" s="78">
        <v>43190</v>
      </c>
      <c r="C97" s="67" t="s">
        <v>59</v>
      </c>
      <c r="D97" s="82">
        <v>4.7188340000000002</v>
      </c>
    </row>
    <row r="98" spans="1:4" ht="15" thickBot="1">
      <c r="A98" s="66">
        <v>95</v>
      </c>
      <c r="B98" s="78">
        <v>43190</v>
      </c>
      <c r="C98" s="67" t="s">
        <v>60</v>
      </c>
      <c r="D98" s="82">
        <v>8.1934419999999992</v>
      </c>
    </row>
    <row r="99" spans="1:4" ht="15" thickBot="1">
      <c r="A99" s="66">
        <v>96</v>
      </c>
      <c r="B99" s="78">
        <v>43190</v>
      </c>
      <c r="C99" s="67" t="s">
        <v>61</v>
      </c>
      <c r="D99" s="82">
        <v>15.62473</v>
      </c>
    </row>
    <row r="100" spans="1:4" ht="15" thickBot="1">
      <c r="A100" s="66">
        <v>97</v>
      </c>
      <c r="B100" s="78">
        <v>43190</v>
      </c>
      <c r="C100" s="67" t="s">
        <v>62</v>
      </c>
      <c r="D100" s="82">
        <v>1.1375690000000001</v>
      </c>
    </row>
    <row r="101" spans="1:4" ht="15" thickBot="1">
      <c r="A101" s="66">
        <v>98</v>
      </c>
      <c r="B101" s="78">
        <v>43190</v>
      </c>
      <c r="C101" s="67" t="s">
        <v>63</v>
      </c>
      <c r="D101" s="82">
        <v>20.340170000000001</v>
      </c>
    </row>
    <row r="102" spans="1:4" ht="15" thickBot="1">
      <c r="A102" s="66">
        <v>99</v>
      </c>
      <c r="B102" s="78">
        <v>43190</v>
      </c>
      <c r="C102" s="67" t="s">
        <v>64</v>
      </c>
      <c r="D102" s="82">
        <v>3.4855710000000002</v>
      </c>
    </row>
    <row r="103" spans="1:4" ht="15" thickBot="1">
      <c r="A103" s="66">
        <v>100</v>
      </c>
      <c r="B103" s="78">
        <v>43190</v>
      </c>
      <c r="C103" s="67" t="s">
        <v>65</v>
      </c>
      <c r="D103" s="82">
        <v>20.872209999999999</v>
      </c>
    </row>
    <row r="104" spans="1:4" ht="15" thickBot="1">
      <c r="A104" s="66">
        <v>101</v>
      </c>
      <c r="B104" s="78">
        <v>43555</v>
      </c>
      <c r="C104" s="67" t="s">
        <v>54</v>
      </c>
      <c r="D104" s="82">
        <v>14366.6</v>
      </c>
    </row>
    <row r="105" spans="1:4" ht="15" thickBot="1">
      <c r="A105" s="66">
        <v>102</v>
      </c>
      <c r="B105" s="78">
        <v>43555</v>
      </c>
      <c r="C105" s="67" t="s">
        <v>57</v>
      </c>
      <c r="D105" s="82">
        <v>3.1079029999999999</v>
      </c>
    </row>
    <row r="106" spans="1:4" ht="15" thickBot="1">
      <c r="A106" s="66">
        <v>103</v>
      </c>
      <c r="B106" s="78">
        <v>43555</v>
      </c>
      <c r="C106" s="67" t="s">
        <v>58</v>
      </c>
      <c r="D106" s="82">
        <v>22.704470000000001</v>
      </c>
    </row>
    <row r="107" spans="1:4" ht="15" thickBot="1">
      <c r="A107" s="66">
        <v>104</v>
      </c>
      <c r="B107" s="78">
        <v>43555</v>
      </c>
      <c r="C107" s="67" t="s">
        <v>59</v>
      </c>
      <c r="D107" s="82">
        <v>4.6917850000000003</v>
      </c>
    </row>
    <row r="108" spans="1:4" ht="15" thickBot="1">
      <c r="A108" s="66">
        <v>105</v>
      </c>
      <c r="B108" s="78">
        <v>43555</v>
      </c>
      <c r="C108" s="67" t="s">
        <v>60</v>
      </c>
      <c r="D108" s="82">
        <v>7.3700109999999999</v>
      </c>
    </row>
    <row r="109" spans="1:4" ht="15" thickBot="1">
      <c r="A109" s="66">
        <v>106</v>
      </c>
      <c r="B109" s="78">
        <v>43555</v>
      </c>
      <c r="C109" s="67" t="s">
        <v>61</v>
      </c>
      <c r="D109" s="82">
        <v>14.066380000000001</v>
      </c>
    </row>
    <row r="110" spans="1:4" ht="15" thickBot="1">
      <c r="A110" s="66">
        <v>107</v>
      </c>
      <c r="B110" s="78">
        <v>43555</v>
      </c>
      <c r="C110" s="67" t="s">
        <v>62</v>
      </c>
      <c r="D110" s="82">
        <v>1.226386</v>
      </c>
    </row>
    <row r="111" spans="1:4" ht="15" thickBot="1">
      <c r="A111" s="66">
        <v>108</v>
      </c>
      <c r="B111" s="78">
        <v>43555</v>
      </c>
      <c r="C111" s="67" t="s">
        <v>63</v>
      </c>
      <c r="D111" s="82">
        <v>21.636500000000002</v>
      </c>
    </row>
    <row r="112" spans="1:4" ht="15" thickBot="1">
      <c r="A112" s="66">
        <v>109</v>
      </c>
      <c r="B112" s="78">
        <v>43555</v>
      </c>
      <c r="C112" s="67" t="s">
        <v>64</v>
      </c>
      <c r="D112" s="82">
        <v>3.7628249999999999</v>
      </c>
    </row>
    <row r="113" spans="1:4" ht="15" thickBot="1">
      <c r="A113" s="66">
        <v>110</v>
      </c>
      <c r="B113" s="78">
        <v>43555</v>
      </c>
      <c r="C113" s="67" t="s">
        <v>65</v>
      </c>
      <c r="D113" s="82">
        <v>21.43374</v>
      </c>
    </row>
    <row r="114" spans="1:4" ht="15" thickBot="1">
      <c r="A114" s="66">
        <v>111</v>
      </c>
      <c r="B114" s="78">
        <v>43921</v>
      </c>
      <c r="C114" s="67" t="s">
        <v>54</v>
      </c>
      <c r="D114" s="82">
        <v>14187.25</v>
      </c>
    </row>
    <row r="115" spans="1:4" ht="15" thickBot="1">
      <c r="A115" s="66">
        <v>112</v>
      </c>
      <c r="B115" s="78">
        <v>43921</v>
      </c>
      <c r="C115" s="67" t="s">
        <v>57</v>
      </c>
      <c r="D115" s="82">
        <v>3.0374460000000001</v>
      </c>
    </row>
    <row r="116" spans="1:4" ht="15" thickBot="1">
      <c r="A116" s="66">
        <v>113</v>
      </c>
      <c r="B116" s="78">
        <v>43921</v>
      </c>
      <c r="C116" s="67" t="s">
        <v>58</v>
      </c>
      <c r="D116" s="82">
        <v>17.025500000000001</v>
      </c>
    </row>
    <row r="117" spans="1:4" ht="15" thickBot="1">
      <c r="A117" s="66">
        <v>114</v>
      </c>
      <c r="B117" s="78">
        <v>43921</v>
      </c>
      <c r="C117" s="67" t="s">
        <v>59</v>
      </c>
      <c r="D117" s="82">
        <v>4.0621679999999998</v>
      </c>
    </row>
    <row r="118" spans="1:4" ht="15" thickBot="1">
      <c r="A118" s="66">
        <v>115</v>
      </c>
      <c r="B118" s="78">
        <v>43921</v>
      </c>
      <c r="C118" s="67" t="s">
        <v>60</v>
      </c>
      <c r="D118" s="82">
        <v>7.1725669999999999</v>
      </c>
    </row>
    <row r="119" spans="1:4" ht="15" thickBot="1">
      <c r="A119" s="66">
        <v>116</v>
      </c>
      <c r="B119" s="78">
        <v>43921</v>
      </c>
      <c r="C119" s="67" t="s">
        <v>61</v>
      </c>
      <c r="D119" s="82">
        <v>16.393660000000001</v>
      </c>
    </row>
    <row r="120" spans="1:4" ht="15" thickBot="1">
      <c r="A120" s="66">
        <v>117</v>
      </c>
      <c r="B120" s="78">
        <v>43921</v>
      </c>
      <c r="C120" s="67" t="s">
        <v>62</v>
      </c>
      <c r="D120" s="82">
        <v>1.248022</v>
      </c>
    </row>
    <row r="121" spans="1:4" ht="15" thickBot="1">
      <c r="A121" s="66">
        <v>118</v>
      </c>
      <c r="B121" s="78">
        <v>43921</v>
      </c>
      <c r="C121" s="67" t="s">
        <v>63</v>
      </c>
      <c r="D121" s="82">
        <v>22.782080000000001</v>
      </c>
    </row>
    <row r="122" spans="1:4" ht="15" thickBot="1">
      <c r="A122" s="66">
        <v>119</v>
      </c>
      <c r="B122" s="78">
        <v>43921</v>
      </c>
      <c r="C122" s="67" t="s">
        <v>64</v>
      </c>
      <c r="D122" s="82">
        <v>4.3188779999999998</v>
      </c>
    </row>
    <row r="123" spans="1:4" ht="15" thickBot="1">
      <c r="A123" s="66">
        <v>120</v>
      </c>
      <c r="B123" s="78">
        <v>43921</v>
      </c>
      <c r="C123" s="67" t="s">
        <v>65</v>
      </c>
      <c r="D123" s="82">
        <v>23.959610000000001</v>
      </c>
    </row>
    <row r="124" spans="1:4" ht="15" thickBot="1">
      <c r="A124" s="66">
        <v>121</v>
      </c>
      <c r="B124" s="78">
        <v>44286</v>
      </c>
      <c r="C124" s="67" t="s">
        <v>54</v>
      </c>
      <c r="D124" s="82">
        <v>12694.85</v>
      </c>
    </row>
    <row r="125" spans="1:4" ht="15" thickBot="1">
      <c r="A125" s="66">
        <v>122</v>
      </c>
      <c r="B125" s="78">
        <v>44286</v>
      </c>
      <c r="C125" s="67" t="s">
        <v>57</v>
      </c>
      <c r="D125" s="82">
        <v>2.0328719999999998</v>
      </c>
    </row>
    <row r="126" spans="1:4" ht="15" thickBot="1">
      <c r="A126" s="66">
        <v>123</v>
      </c>
      <c r="B126" s="78">
        <v>44286</v>
      </c>
      <c r="C126" s="67" t="s">
        <v>58</v>
      </c>
      <c r="D126" s="82">
        <v>8.1529120000000006</v>
      </c>
    </row>
    <row r="127" spans="1:4" ht="15" thickBot="1">
      <c r="A127" s="66">
        <v>124</v>
      </c>
      <c r="B127" s="78">
        <v>44286</v>
      </c>
      <c r="C127" s="67" t="s">
        <v>59</v>
      </c>
      <c r="D127" s="82">
        <v>1.939133</v>
      </c>
    </row>
    <row r="128" spans="1:4" ht="15" thickBot="1">
      <c r="A128" s="66">
        <v>125</v>
      </c>
      <c r="B128" s="78">
        <v>44286</v>
      </c>
      <c r="C128" s="67" t="s">
        <v>60</v>
      </c>
      <c r="D128" s="82">
        <v>0.91927040000000004</v>
      </c>
    </row>
    <row r="129" spans="1:4" ht="15" thickBot="1">
      <c r="A129" s="66">
        <v>126</v>
      </c>
      <c r="B129" s="78">
        <v>44286</v>
      </c>
      <c r="C129" s="67" t="s">
        <v>61</v>
      </c>
      <c r="D129" s="82">
        <v>20.830970000000001</v>
      </c>
    </row>
    <row r="130" spans="1:4" ht="15" thickBot="1">
      <c r="A130" s="66">
        <v>127</v>
      </c>
      <c r="B130" s="78">
        <v>44286</v>
      </c>
      <c r="C130" s="67" t="s">
        <v>62</v>
      </c>
      <c r="D130" s="82">
        <v>1.489344</v>
      </c>
    </row>
    <row r="131" spans="1:4" ht="15" thickBot="1">
      <c r="A131" s="66">
        <v>128</v>
      </c>
      <c r="B131" s="78">
        <v>44286</v>
      </c>
      <c r="C131" s="67" t="s">
        <v>63</v>
      </c>
      <c r="D131" s="82">
        <v>31.814240000000002</v>
      </c>
    </row>
    <row r="132" spans="1:4" ht="15" thickBot="1">
      <c r="A132" s="66">
        <v>129</v>
      </c>
      <c r="B132" s="78">
        <v>44286</v>
      </c>
      <c r="C132" s="67" t="s">
        <v>64</v>
      </c>
      <c r="D132" s="82">
        <v>5.001792</v>
      </c>
    </row>
    <row r="133" spans="1:4" ht="15" thickBot="1">
      <c r="A133" s="66">
        <v>130</v>
      </c>
      <c r="B133" s="78">
        <v>44286</v>
      </c>
      <c r="C133" s="67" t="s">
        <v>65</v>
      </c>
      <c r="D133" s="82">
        <v>27.81955</v>
      </c>
    </row>
    <row r="134" spans="1:4" ht="15" thickBot="1">
      <c r="A134" s="66">
        <v>131</v>
      </c>
      <c r="B134" s="78">
        <v>44651</v>
      </c>
      <c r="C134" s="67" t="s">
        <v>54</v>
      </c>
      <c r="D134" s="82">
        <v>14080.15</v>
      </c>
    </row>
    <row r="135" spans="1:4" ht="15" thickBot="1">
      <c r="A135" s="66">
        <v>132</v>
      </c>
      <c r="B135" s="78">
        <v>44651</v>
      </c>
      <c r="C135" s="67" t="s">
        <v>57</v>
      </c>
      <c r="D135" s="82">
        <v>1.976612</v>
      </c>
    </row>
    <row r="136" spans="1:4" ht="15" thickBot="1">
      <c r="A136" s="66">
        <v>133</v>
      </c>
      <c r="B136" s="78">
        <v>44651</v>
      </c>
      <c r="C136" s="67" t="s">
        <v>58</v>
      </c>
      <c r="D136" s="82">
        <v>15.11092</v>
      </c>
    </row>
    <row r="137" spans="1:4" ht="15" thickBot="1">
      <c r="A137" s="66">
        <v>134</v>
      </c>
      <c r="B137" s="78">
        <v>44651</v>
      </c>
      <c r="C137" s="67" t="s">
        <v>59</v>
      </c>
      <c r="D137" s="82">
        <v>2.7601270000000002</v>
      </c>
    </row>
    <row r="138" spans="1:4" ht="15" thickBot="1">
      <c r="A138" s="66">
        <v>135</v>
      </c>
      <c r="B138" s="78">
        <v>44651</v>
      </c>
      <c r="C138" s="67" t="s">
        <v>60</v>
      </c>
      <c r="D138" s="82">
        <v>4.9131580000000001</v>
      </c>
    </row>
    <row r="139" spans="1:4" ht="15" thickBot="1">
      <c r="A139" s="66">
        <v>136</v>
      </c>
      <c r="B139" s="78">
        <v>44651</v>
      </c>
      <c r="C139" s="67" t="s">
        <v>61</v>
      </c>
      <c r="D139" s="82">
        <v>16.786750000000001</v>
      </c>
    </row>
    <row r="140" spans="1:4" ht="15" thickBot="1">
      <c r="A140" s="66">
        <v>137</v>
      </c>
      <c r="B140" s="78">
        <v>44651</v>
      </c>
      <c r="C140" s="67" t="s">
        <v>62</v>
      </c>
      <c r="D140" s="82">
        <v>1.3035369999999999</v>
      </c>
    </row>
    <row r="141" spans="1:4" ht="15" thickBot="1">
      <c r="A141" s="66">
        <v>138</v>
      </c>
      <c r="B141" s="78">
        <v>44651</v>
      </c>
      <c r="C141" s="67" t="s">
        <v>63</v>
      </c>
      <c r="D141" s="82">
        <v>27.68252</v>
      </c>
    </row>
    <row r="142" spans="1:4" ht="15" thickBot="1">
      <c r="A142" s="66">
        <v>139</v>
      </c>
      <c r="B142" s="78">
        <v>44651</v>
      </c>
      <c r="C142" s="67" t="s">
        <v>64</v>
      </c>
      <c r="D142" s="82">
        <v>4.7277199999999997</v>
      </c>
    </row>
    <row r="143" spans="1:4" ht="15" thickBot="1">
      <c r="A143" s="66">
        <v>140</v>
      </c>
      <c r="B143" s="78">
        <v>44651</v>
      </c>
      <c r="C143" s="67" t="s">
        <v>65</v>
      </c>
      <c r="D143" s="82">
        <v>24.738659999999999</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customXsn xmlns="http://schemas.microsoft.com/office/2006/metadata/customXsn">
  <xsnLocation/>
  <cached>True</cached>
  <openByDefault>True</openByDefault>
  <xsnScope/>
</customXsn>
</file>

<file path=customXml/item10.xml><?xml version="1.0" encoding="utf-8"?>
<ct:contentTypeSchema xmlns:ct="http://schemas.microsoft.com/office/2006/metadata/contentType" xmlns:ma="http://schemas.microsoft.com/office/2006/metadata/properties/metaAttributes" ct:_="" ma:_="" ma:contentTypeName="Official Statistics" ma:contentTypeID="0x010100943D46E95D4A1B4FBA60C8AEF611E219020B0100A99F422F43131546AC5477721BDF7D4D" ma:contentTypeVersion="22" ma:contentTypeDescription="" ma:contentTypeScope="" ma:versionID="df6ae5b1702bb743ddc8fb20610d019c">
  <xsd:schema xmlns:xsd="http://www.w3.org/2001/XMLSchema" xmlns:xs="http://www.w3.org/2001/XMLSchema" xmlns:p="http://schemas.microsoft.com/office/2006/metadata/properties" xmlns:ns1="http://schemas.microsoft.com/sharepoint/v3" xmlns:ns2="dcd4d639-de5a-4bad-aded-2c25c5bf9fca" targetNamespace="http://schemas.microsoft.com/office/2006/metadata/properties" ma:root="true" ma:fieldsID="7dd1f064bf0501cd18edb5467ae607c7" ns1:_="" ns2:_="">
    <xsd:import namespace="http://schemas.microsoft.com/sharepoint/v3"/>
    <xsd:import namespace="dcd4d639-de5a-4bad-aded-2c25c5bf9fca"/>
    <xsd:element name="properties">
      <xsd:complexType>
        <xsd:sequence>
          <xsd:element name="documentManagement">
            <xsd:complexType>
              <xsd:all>
                <xsd:element ref="ns1:RoutingRuleDescription" minOccurs="0"/>
                <xsd:element ref="ns2:Security_x0020_Classification" minOccurs="0"/>
                <xsd:element ref="ns1:_dlc_ExpireDateSaved" minOccurs="0"/>
                <xsd:element ref="ns1:_dlc_ExpireDate" minOccurs="0"/>
                <xsd:element ref="ns2:TaxKeywordTaxHTField" minOccurs="0"/>
                <xsd:element ref="ns2:TaxCatchAll" minOccurs="0"/>
                <xsd:element ref="ns2:k0cb5e08406545c18344e2142bcf0abc" minOccurs="0"/>
                <xsd:element ref="ns2:TaxCatchAllLabel" minOccurs="0"/>
                <xsd:element ref="ns2:n300bd280aac47c8b25aa7458bf0f8c4" minOccurs="0"/>
                <xsd:element ref="ns2:j67390757fa349cbaf93204f5bf3176a" minOccurs="0"/>
                <xsd:element ref="ns2:Publication_x0020_Type" minOccurs="0"/>
                <xsd:element ref="ns2:Public_x0020_Relea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2" nillable="true" ma:displayName="Description" ma:description="" ma:internalName="RoutingRuleDescription" ma:readOnly="false">
      <xsd:simpleType>
        <xsd:restriction base="dms:Text">
          <xsd:maxLength value="255"/>
        </xsd:restriction>
      </xsd:simpleType>
    </xsd:element>
    <xsd:element name="_dlc_ExpireDateSaved" ma:index="10" nillable="true" ma:displayName="Original Expiration Date" ma:description="" ma:hidden="true" ma:internalName="_dlc_ExpireDateSaved" ma:readOnly="true">
      <xsd:simpleType>
        <xsd:restriction base="dms:DateTime"/>
      </xsd:simpleType>
    </xsd:element>
    <xsd:element name="_dlc_ExpireDate" ma:index="11" nillable="true" ma:displayName="Expiration Date" ma:description="" ma:hidden="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dcd4d639-de5a-4bad-aded-2c25c5bf9fca" elementFormDefault="qualified">
    <xsd:import namespace="http://schemas.microsoft.com/office/2006/documentManagement/types"/>
    <xsd:import namespace="http://schemas.microsoft.com/office/infopath/2007/PartnerControls"/>
    <xsd:element name="Security_x0020_Classification" ma:index="6" nillable="true" ma:displayName="Security Classification" ma:default="Official" ma:format="Dropdown" ma:internalName="Security_x0020_Classification">
      <xsd:simpleType>
        <xsd:restriction base="dms:Choice">
          <xsd:enumeration value="Official"/>
          <xsd:enumeration value="Official Sensitive"/>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97c85119-18d9-41e7-8c9c-94d8ffdc55dc" ma:termSetId="00000000-0000-0000-0000-000000000000" ma:anchorId="00000000-0000-0000-0000-000000000000" ma:open="true" ma:isKeyword="true">
      <xsd:complexType>
        <xsd:sequence>
          <xsd:element ref="pc:Terms" minOccurs="0" maxOccurs="1"/>
        </xsd:sequence>
      </xsd:complexType>
    </xsd:element>
    <xsd:element name="TaxCatchAll" ma:index="14" nillable="true" ma:displayName="Taxonomy Catch All Column" ma:description="" ma:hidden="true" ma:list="{8c433a5c-3124-47a8-9645-d8cdf6433fde}" ma:internalName="TaxCatchAll" ma:showField="CatchAllData" ma:web="e42df08b-e6ab-4710-bb19-e8cf47f2dcf7">
      <xsd:complexType>
        <xsd:complexContent>
          <xsd:extension base="dms:MultiChoiceLookup">
            <xsd:sequence>
              <xsd:element name="Value" type="dms:Lookup" maxOccurs="unbounded" minOccurs="0" nillable="true"/>
            </xsd:sequence>
          </xsd:extension>
        </xsd:complexContent>
      </xsd:complexType>
    </xsd:element>
    <xsd:element name="k0cb5e08406545c18344e2142bcf0abc" ma:index="15" nillable="true" ma:taxonomy="true" ma:internalName="k0cb5e08406545c18344e2142bcf0abc" ma:taxonomyFieldName="Function" ma:displayName="Function" ma:default="955;#Data|cf6e6465-3def-4384-b1ce-9b2b4c7d7a44" ma:fieldId="{40cb5e08-4065-45c1-8344-e2142bcf0abc}" ma:sspId="97c85119-18d9-41e7-8c9c-94d8ffdc55dc" ma:termSetId="f0a58393-1f39-42fc-80de-4d5f4ff8b047" ma:anchorId="00000000-0000-0000-0000-000000000000" ma:open="true" ma:isKeyword="false">
      <xsd:complexType>
        <xsd:sequence>
          <xsd:element ref="pc:Terms" minOccurs="0" maxOccurs="1"/>
        </xsd:sequence>
      </xsd:complexType>
    </xsd:element>
    <xsd:element name="TaxCatchAllLabel" ma:index="16" nillable="true" ma:displayName="Taxonomy Catch All Column1" ma:description="" ma:hidden="true" ma:list="{8c433a5c-3124-47a8-9645-d8cdf6433fde}" ma:internalName="TaxCatchAllLabel" ma:readOnly="true" ma:showField="CatchAllDataLabel" ma:web="e42df08b-e6ab-4710-bb19-e8cf47f2dcf7">
      <xsd:complexType>
        <xsd:complexContent>
          <xsd:extension base="dms:MultiChoiceLookup">
            <xsd:sequence>
              <xsd:element name="Value" type="dms:Lookup" maxOccurs="unbounded" minOccurs="0" nillable="true"/>
            </xsd:sequence>
          </xsd:extension>
        </xsd:complexContent>
      </xsd:complexType>
    </xsd:element>
    <xsd:element name="n300bd280aac47c8b25aa7458bf0f8c4" ma:index="17" nillable="true" ma:taxonomy="true" ma:internalName="n300bd280aac47c8b25aa7458bf0f8c4" ma:taxonomyFieldName="Related_x0020_Functions" ma:displayName="Related Functions" ma:default="" ma:fieldId="{7300bd28-0aac-47c8-b25a-a7458bf0f8c4}" ma:taxonomyMulti="true" ma:sspId="97c85119-18d9-41e7-8c9c-94d8ffdc55dc" ma:termSetId="f0a58393-1f39-42fc-80de-4d5f4ff8b047" ma:anchorId="00000000-0000-0000-0000-000000000000" ma:open="true" ma:isKeyword="false">
      <xsd:complexType>
        <xsd:sequence>
          <xsd:element ref="pc:Terms" minOccurs="0" maxOccurs="1"/>
        </xsd:sequence>
      </xsd:complexType>
    </xsd:element>
    <xsd:element name="j67390757fa349cbaf93204f5bf3176a" ma:index="20" nillable="true" ma:taxonomy="true" ma:internalName="j67390757fa349cbaf93204f5bf3176a" ma:taxonomyFieldName="Stakeholder" ma:displayName="Stakeholder" ma:default="" ma:fieldId="{36739075-7fa3-49cb-af93-204f5bf3176a}" ma:taxonomyMulti="true" ma:sspId="97c85119-18d9-41e7-8c9c-94d8ffdc55dc" ma:termSetId="ce122ced-d9fb-4184-acf0-8fd14c3f7d0b" ma:anchorId="00000000-0000-0000-0000-000000000000" ma:open="true" ma:isKeyword="false">
      <xsd:complexType>
        <xsd:sequence>
          <xsd:element ref="pc:Terms" minOccurs="0" maxOccurs="1"/>
        </xsd:sequence>
      </xsd:complexType>
    </xsd:element>
    <xsd:element name="Publication_x0020_Type" ma:index="22" nillable="true" ma:displayName="Publication Type" ma:format="Dropdown" ma:internalName="Publication_x0020_Type" ma:readOnly="false">
      <xsd:simpleType>
        <xsd:restriction base="dms:Choice">
          <xsd:enumeration value="Advice Notes"/>
          <xsd:enumeration value="All Staff Emails"/>
          <xsd:enumeration value="Annual Reports"/>
          <xsd:enumeration value="Article"/>
          <xsd:enumeration value="Buzz/Hive"/>
          <xsd:enumeration value="Consultation"/>
          <xsd:enumeration value="FAQs"/>
          <xsd:enumeration value="FOIs"/>
          <xsd:enumeration value="GC Website"/>
          <xsd:enumeration value="Guidance"/>
          <xsd:enumeration value="Guidance - industry"/>
          <xsd:enumeration value="Information Paper"/>
          <xsd:enumeration value="Interview Transcripts"/>
          <xsd:enumeration value="Journals"/>
          <xsd:enumeration value="Letter"/>
          <xsd:enumeration value="MLTF Risk Assessment"/>
          <xsd:enumeration value="Newsletters"/>
          <xsd:enumeration value="Posters"/>
          <xsd:enumeration value="Press Cuttings"/>
          <xsd:enumeration value="Press Release"/>
          <xsd:enumeration value="Presentation"/>
          <xsd:enumeration value="Quick Guide"/>
          <xsd:enumeration value="Social Media"/>
          <xsd:enumeration value="Speeches"/>
          <xsd:enumeration value="Technical Standard"/>
        </xsd:restriction>
      </xsd:simpleType>
    </xsd:element>
    <xsd:element name="Public_x0020_Release" ma:index="23" nillable="true" ma:displayName="Public Release" ma:format="Dropdown" ma:internalName="Public_x0020_Release">
      <xsd:simpleType>
        <xsd:restriction base="dms:Choice">
          <xsd:enumeration value="Partial\Extract"/>
          <xsd:enumeration value="Full"/>
          <xsd:enumeration value="Not at al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12.xml><?xml version="1.0" encoding="utf-8"?>
<p:properties xmlns:p="http://schemas.microsoft.com/office/2006/metadata/properties" xmlns:xsi="http://www.w3.org/2001/XMLSchema-instance" xmlns:pc="http://schemas.microsoft.com/office/infopath/2007/PartnerControls">
  <documentManagement>
    <j67390757fa349cbaf93204f5bf3176a xmlns="dcd4d639-de5a-4bad-aded-2c25c5bf9fca">
      <Terms xmlns="http://schemas.microsoft.com/office/infopath/2007/PartnerControls"/>
    </j67390757fa349cbaf93204f5bf3176a>
    <Security_x0020_Classification xmlns="dcd4d639-de5a-4bad-aded-2c25c5bf9fca">Official</Security_x0020_Classification>
    <Publication_x0020_Type xmlns="dcd4d639-de5a-4bad-aded-2c25c5bf9fca" xsi:nil="true"/>
    <k0cb5e08406545c18344e2142bcf0abc xmlns="dcd4d639-de5a-4bad-aded-2c25c5bf9fca">
      <Terms xmlns="http://schemas.microsoft.com/office/infopath/2007/PartnerControls">
        <TermInfo xmlns="http://schemas.microsoft.com/office/infopath/2007/PartnerControls">
          <TermName xmlns="http://schemas.microsoft.com/office/infopath/2007/PartnerControls">Industry Statistics</TermName>
          <TermId xmlns="http://schemas.microsoft.com/office/infopath/2007/PartnerControls">9d8b8641-cad1-4439-b119-5f30501bb200</TermId>
        </TermInfo>
      </Terms>
    </k0cb5e08406545c18344e2142bcf0abc>
    <TaxKeywordTaxHTField xmlns="dcd4d639-de5a-4bad-aded-2c25c5bf9fca">
      <Terms xmlns="http://schemas.microsoft.com/office/infopath/2007/PartnerControls"/>
    </TaxKeywordTaxHTField>
    <RoutingRuleDescription xmlns="http://schemas.microsoft.com/sharepoint/v3" xsi:nil="true"/>
    <Public_x0020_Release xmlns="dcd4d639-de5a-4bad-aded-2c25c5bf9fca" xsi:nil="true"/>
    <n300bd280aac47c8b25aa7458bf0f8c4 xmlns="dcd4d639-de5a-4bad-aded-2c25c5bf9fca">
      <Terms xmlns="http://schemas.microsoft.com/office/infopath/2007/PartnerControls"/>
    </n300bd280aac47c8b25aa7458bf0f8c4>
    <TaxCatchAll xmlns="dcd4d639-de5a-4bad-aded-2c25c5bf9fca">
      <Value>36</Value>
    </TaxCatchAll>
    <_dlc_ExpireDateSaved xmlns="http://schemas.microsoft.com/sharepoint/v3" xsi:nil="true"/>
    <_dlc_ExpireDate xmlns="http://schemas.microsoft.com/sharepoint/v3" xsi:nil="true"/>
    <TaxCatchAllLabel xmlns="dcd4d639-de5a-4bad-aded-2c25c5bf9fca" xsi:nil="true"/>
  </documentManagement>
</p:properties>
</file>

<file path=customXml/item2.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Public_x0020_Release xmlns="dcd4d639-de5a-4bad-aded-2c25c5bf9fca" xsi:nil="true"/>
    <TaxCatchAll xmlns="dcd4d639-de5a-4bad-aded-2c25c5bf9fca" xsi:nil="true"/>
    <_dlc_ExpireDateSaved xmlns="http://schemas.microsoft.com/sharepoint/v3" xsi:nil="true"/>
    <TaxKeywordTaxHTField xmlns="dcd4d639-de5a-4bad-aded-2c25c5bf9fca">
      <Terms xmlns="http://schemas.microsoft.com/office/infopath/2007/PartnerControls"/>
    </TaxKeywordTaxHTField>
    <_dlc_ExpireDate xmlns="http://schemas.microsoft.com/sharepoint/v3" xsi:nil="true"/>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3.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TaxCatchAll xmlns="dcd4d639-de5a-4bad-aded-2c25c5bf9fca" xsi:nil="true"/>
    <Public_x0020_Release xmlns="dcd4d639-de5a-4bad-aded-2c25c5bf9fca" xsi:nil="true"/>
    <_dlc_ExpireDateSaved xmlns="http://schemas.microsoft.com/sharepoint/v3" xsi:nil="true"/>
    <TaxKeywordTaxHTField xmlns="dcd4d639-de5a-4bad-aded-2c25c5bf9fca">
      <Terms xmlns="http://schemas.microsoft.com/office/infopath/2007/PartnerControls"/>
    </TaxKeywordTaxHTField>
    <_dlc_ExpireDate xmlns="http://schemas.microsoft.com/sharepoint/v3" xsi:nil="true"/>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4.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Public_x0020_Release xmlns="dcd4d639-de5a-4bad-aded-2c25c5bf9fca" xsi:nil="true"/>
    <TaxCatchAll xmlns="dcd4d639-de5a-4bad-aded-2c25c5bf9fca" xsi:nil="true"/>
    <_dlc_ExpireDateSaved xmlns="http://schemas.microsoft.com/sharepoint/v3" xsi:nil="true"/>
    <TaxKeywordTaxHTField xmlns="dcd4d639-de5a-4bad-aded-2c25c5bf9fca">
      <Terms xmlns="http://schemas.microsoft.com/office/infopath/2007/PartnerControls"/>
    </TaxKeywordTaxHTField>
    <_dlc_ExpireDate xmlns="http://schemas.microsoft.com/sharepoint/v3" xsi:nil="true"/>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5.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Public_x0020_Release xmlns="dcd4d639-de5a-4bad-aded-2c25c5bf9fca" xsi:nil="true"/>
    <TaxCatchAll xmlns="dcd4d639-de5a-4bad-aded-2c25c5bf9fca" xsi:nil="true"/>
    <_dlc_ExpireDateSaved xmlns="http://schemas.microsoft.com/sharepoint/v3" xsi:nil="true"/>
    <TaxKeywordTaxHTField xmlns="dcd4d639-de5a-4bad-aded-2c25c5bf9fca">
      <Terms xmlns="http://schemas.microsoft.com/office/infopath/2007/PartnerControls"/>
    </TaxKeywordTaxHTField>
    <_dlc_ExpireDate xmlns="http://schemas.microsoft.com/sharepoint/v3" xsi:nil="true"/>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6.xml><?xml version="1.0" encoding="utf-8"?>
<?mso-contentType ?>
<SharedContentType xmlns="Microsoft.SharePoint.Taxonomy.ContentTypeSync" SourceId="97c85119-18d9-41e7-8c9c-94d8ffdc55dc" ContentTypeId="0x010100943D46E95D4A1B4FBA60C8AEF611E219020B01" PreviousValue="false"/>
</file>

<file path=customXml/item7.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_dlc_ExpireDateSaved xmlns="http://schemas.microsoft.com/sharepoint/v3" xsi:nil="true"/>
    <TaxCatchAll xmlns="dcd4d639-de5a-4bad-aded-2c25c5bf9fca" xsi:nil="true"/>
    <Public_x0020_Release xmlns="dcd4d639-de5a-4bad-aded-2c25c5bf9fca" xsi:nil="true"/>
    <_dlc_ExpireDate xmlns="http://schemas.microsoft.com/sharepoint/v3" xsi:nil="true"/>
    <TaxKeywordTaxHTField xmlns="dcd4d639-de5a-4bad-aded-2c25c5bf9fca">
      <Terms xmlns="http://schemas.microsoft.com/office/infopath/2007/PartnerControls"/>
    </TaxKeywordTaxHTField>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8.xml><?xml version="1.0" encoding="utf-8"?>
<?mso-contentType ?>
<FormTemplates xmlns="http://schemas.microsoft.com/sharepoint/v3/contenttype/forms">
  <Display>DocumentLibraryForm</Display>
  <Edit>DocumentLibraryForm</Edit>
  <New>DocumentLibraryForm</New>
</FormTemplates>
</file>

<file path=customXml/item9.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_dlc_ExpireDateSaved xmlns="http://schemas.microsoft.com/sharepoint/v3" xsi:nil="true"/>
    <TaxCatchAll xmlns="dcd4d639-de5a-4bad-aded-2c25c5bf9fca" xsi:nil="true"/>
    <Public_x0020_Release xmlns="dcd4d639-de5a-4bad-aded-2c25c5bf9fca" xsi:nil="true"/>
    <_dlc_ExpireDate xmlns="http://schemas.microsoft.com/sharepoint/v3" xsi:nil="true"/>
    <TaxKeywordTaxHTField xmlns="dcd4d639-de5a-4bad-aded-2c25c5bf9fca">
      <Terms xmlns="http://schemas.microsoft.com/office/infopath/2007/PartnerControls"/>
    </TaxKeywordTaxHTField>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Props1.xml><?xml version="1.0" encoding="utf-8"?>
<ds:datastoreItem xmlns:ds="http://schemas.openxmlformats.org/officeDocument/2006/customXml" ds:itemID="{1B64289D-824D-4EC2-B668-5C4932F5387E}">
  <ds:schemaRefs>
    <ds:schemaRef ds:uri="http://schemas.microsoft.com/office/2006/metadata/customXsn"/>
  </ds:schemaRefs>
</ds:datastoreItem>
</file>

<file path=customXml/itemProps10.xml><?xml version="1.0" encoding="utf-8"?>
<ds:datastoreItem xmlns:ds="http://schemas.openxmlformats.org/officeDocument/2006/customXml" ds:itemID="{C22BA66F-531C-46D5-9060-5350049048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cd4d639-de5a-4bad-aded-2c25c5bf9f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1.xml><?xml version="1.0" encoding="utf-8"?>
<ds:datastoreItem xmlns:ds="http://schemas.openxmlformats.org/officeDocument/2006/customXml" ds:itemID="{7B5659C2-08B5-48DD-92F1-1C9F2EED8367}">
  <ds:schemaRefs>
    <ds:schemaRef ds:uri="http://schemas.microsoft.com/sharepoint/events"/>
  </ds:schemaRefs>
</ds:datastoreItem>
</file>

<file path=customXml/itemProps12.xml><?xml version="1.0" encoding="utf-8"?>
<ds:datastoreItem xmlns:ds="http://schemas.openxmlformats.org/officeDocument/2006/customXml" ds:itemID="{C1BB75F5-1CD4-4A3F-A928-94C0513ACA6E}">
  <ds:schemaRefs>
    <ds:schemaRef ds:uri="http://www.w3.org/XML/1998/namespace"/>
    <ds:schemaRef ds:uri="dcd4d639-de5a-4bad-aded-2c25c5bf9fca"/>
    <ds:schemaRef ds:uri="http://purl.org/dc/terms/"/>
    <ds:schemaRef ds:uri="http://schemas.microsoft.com/office/2006/documentManagement/types"/>
    <ds:schemaRef ds:uri="http://purl.org/dc/elements/1.1/"/>
    <ds:schemaRef ds:uri="http://schemas.microsoft.com/sharepoint/v3"/>
    <ds:schemaRef ds:uri="http://schemas.openxmlformats.org/package/2006/metadata/core-properties"/>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8164FC1-4030-4E89-8FF7-20646244FD3E}">
  <ds:schemaRefs>
    <ds:schemaRef ds:uri="http://purl.org/dc/terms/"/>
    <ds:schemaRef ds:uri="http://www.w3.org/XML/1998/namespace"/>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dcd4d639-de5a-4bad-aded-2c25c5bf9fca"/>
    <ds:schemaRef ds:uri="http://schemas.microsoft.com/sharepoint/v3"/>
    <ds:schemaRef ds:uri="http://purl.org/dc/dcmitype/"/>
  </ds:schemaRefs>
</ds:datastoreItem>
</file>

<file path=customXml/itemProps3.xml><?xml version="1.0" encoding="utf-8"?>
<ds:datastoreItem xmlns:ds="http://schemas.openxmlformats.org/officeDocument/2006/customXml" ds:itemID="{1E5F8595-2216-47D0-8E92-90B87B8F91D1}">
  <ds:schemaRefs>
    <ds:schemaRef ds:uri="http://schemas.microsoft.com/office/2006/documentManagement/types"/>
    <ds:schemaRef ds:uri="http://schemas.microsoft.com/office/infopath/2007/PartnerControls"/>
    <ds:schemaRef ds:uri="dcd4d639-de5a-4bad-aded-2c25c5bf9fca"/>
    <ds:schemaRef ds:uri="http://purl.org/dc/terms/"/>
    <ds:schemaRef ds:uri="http://purl.org/dc/elements/1.1/"/>
    <ds:schemaRef ds:uri="http://schemas.microsoft.com/office/2006/metadata/properties"/>
    <ds:schemaRef ds:uri="http://www.w3.org/XML/1998/namespace"/>
    <ds:schemaRef ds:uri="http://schemas.openxmlformats.org/package/2006/metadata/core-properties"/>
    <ds:schemaRef ds:uri="http://schemas.microsoft.com/sharepoint/v3"/>
    <ds:schemaRef ds:uri="http://purl.org/dc/dcmitype/"/>
  </ds:schemaRefs>
</ds:datastoreItem>
</file>

<file path=customXml/itemProps4.xml><?xml version="1.0" encoding="utf-8"?>
<ds:datastoreItem xmlns:ds="http://schemas.openxmlformats.org/officeDocument/2006/customXml" ds:itemID="{900012DA-FD5B-4BF4-B8D0-A6067409A280}">
  <ds:schemaRefs>
    <ds:schemaRef ds:uri="http://schemas.microsoft.com/office/infopath/2007/PartnerControls"/>
    <ds:schemaRef ds:uri="http://purl.org/dc/dcmitype/"/>
    <ds:schemaRef ds:uri="http://schemas.microsoft.com/sharepoint/v3"/>
    <ds:schemaRef ds:uri="http://schemas.microsoft.com/office/2006/documentManagement/types"/>
    <ds:schemaRef ds:uri="dcd4d639-de5a-4bad-aded-2c25c5bf9fca"/>
    <ds:schemaRef ds:uri="http://schemas.microsoft.com/office/2006/metadata/properties"/>
    <ds:schemaRef ds:uri="http://purl.org/dc/terms/"/>
    <ds:schemaRef ds:uri="http://www.w3.org/XML/1998/namespace"/>
    <ds:schemaRef ds:uri="http://schemas.openxmlformats.org/package/2006/metadata/core-properties"/>
    <ds:schemaRef ds:uri="http://purl.org/dc/elements/1.1/"/>
  </ds:schemaRefs>
</ds:datastoreItem>
</file>

<file path=customXml/itemProps5.xml><?xml version="1.0" encoding="utf-8"?>
<ds:datastoreItem xmlns:ds="http://schemas.openxmlformats.org/officeDocument/2006/customXml" ds:itemID="{2FD0FD16-1F08-4218-BC1D-9C8FA7B44A42}">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customXml/itemProps6.xml><?xml version="1.0" encoding="utf-8"?>
<ds:datastoreItem xmlns:ds="http://schemas.openxmlformats.org/officeDocument/2006/customXml" ds:itemID="{2FE001F3-D9E9-45AC-836A-8A60FF3E740A}">
  <ds:schemaRefs>
    <ds:schemaRef ds:uri="Microsoft.SharePoint.Taxonomy.ContentTypeSync"/>
  </ds:schemaRefs>
</ds:datastoreItem>
</file>

<file path=customXml/itemProps7.xml><?xml version="1.0" encoding="utf-8"?>
<ds:datastoreItem xmlns:ds="http://schemas.openxmlformats.org/officeDocument/2006/customXml" ds:itemID="{4F31DC1D-AB01-445D-93B1-AB2B9AF8AF69}">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customXml/itemProps8.xml><?xml version="1.0" encoding="utf-8"?>
<ds:datastoreItem xmlns:ds="http://schemas.openxmlformats.org/officeDocument/2006/customXml" ds:itemID="{070A1BDA-60DA-41E8-8321-A95AEDE27849}">
  <ds:schemaRefs>
    <ds:schemaRef ds:uri="http://schemas.microsoft.com/sharepoint/v3/contenttype/forms"/>
  </ds:schemaRefs>
</ds:datastoreItem>
</file>

<file path=customXml/itemProps9.xml><?xml version="1.0" encoding="utf-8"?>
<ds:datastoreItem xmlns:ds="http://schemas.openxmlformats.org/officeDocument/2006/customXml" ds:itemID="{08EFEA22-873F-48A7-B179-8A0628752AFA}">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Task</vt:lpstr>
      <vt:lpstr>Gambling industry data</vt:lpstr>
      <vt:lpstr>Sheet1</vt:lpstr>
      <vt:lpstr>Sheet2</vt:lpstr>
      <vt:lpstr>Sheet3</vt:lpstr>
      <vt:lpstr>'Gambling industry data'!Print_Area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Gambling industry statistics</dc:title>
  <dc:subject/>
  <dc:creator>Laura McCaughey</dc:creator>
  <cp:keywords/>
  <dc:description/>
  <cp:lastModifiedBy>Nacima Abdi</cp:lastModifiedBy>
  <cp:revision/>
  <dcterms:created xsi:type="dcterms:W3CDTF">2018-11-28T14:17:13Z</dcterms:created>
  <dcterms:modified xsi:type="dcterms:W3CDTF">2023-08-10T05:33:53Z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
  </property>
  <property fmtid="{D5CDD505-2E9C-101B-9397-08002B2CF9AE}" pid="4" name="Related Functions">
    <vt:lpwstr/>
  </property>
  <property fmtid="{D5CDD505-2E9C-101B-9397-08002B2CF9AE}" pid="5" name="ContentTypeId">
    <vt:lpwstr>0x010100943D46E95D4A1B4FBA60C8AEF611E219020B0100A99F422F43131546AC5477721BDF7D4D</vt:lpwstr>
  </property>
  <property fmtid="{D5CDD505-2E9C-101B-9397-08002B2CF9AE}" pid="6" name="Function">
    <vt:lpwstr/>
  </property>
  <property fmtid="{D5CDD505-2E9C-101B-9397-08002B2CF9AE}" pid="7" name="ItemRetentionFormula">
    <vt:lpwstr/>
  </property>
  <property fmtid="{D5CDD505-2E9C-101B-9397-08002B2CF9AE}" pid="8" name="Stakeholder">
    <vt:lpwstr/>
  </property>
  <property fmtid="{D5CDD505-2E9C-101B-9397-08002B2CF9AE}" pid="9" name="Operator">
    <vt:lpwstr/>
  </property>
  <property fmtid="{D5CDD505-2E9C-101B-9397-08002B2CF9AE}" pid="10" name="ca506676becf4cdbb613025592e6b965">
    <vt:lpwstr/>
  </property>
  <property fmtid="{D5CDD505-2E9C-101B-9397-08002B2CF9AE}" pid="11" name="MediaServiceImageTags">
    <vt:lpwstr/>
  </property>
  <property fmtid="{D5CDD505-2E9C-101B-9397-08002B2CF9AE}" pid="12" name="lcf76f155ced4ddcb4097134ff3c332f">
    <vt:lpwstr/>
  </property>
</Properties>
</file>