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8790" activeTab="1"/>
  </bookViews>
  <sheets>
    <sheet name="Test Cases" sheetId="1" r:id="rId1"/>
    <sheet name="login" sheetId="3" r:id="rId2"/>
    <sheet name="Sheet1" sheetId="2" r:id="rId3"/>
  </sheets>
  <definedNames>
    <definedName name="mm" localSheetId="1">login!$I$11</definedName>
    <definedName name="mm">'Test Cases'!$I$10</definedName>
    <definedName name="verify_package_Design" localSheetId="1">login!$I$11</definedName>
    <definedName name="verify_package_Design">'Test Cases'!$I$10</definedName>
  </definedNames>
  <calcPr calcId="124519"/>
</workbook>
</file>

<file path=xl/calcChain.xml><?xml version="1.0" encoding="utf-8"?>
<calcChain xmlns="http://schemas.openxmlformats.org/spreadsheetml/2006/main">
  <c r="I4" i="3"/>
  <c r="I3"/>
  <c r="I2"/>
  <c r="I4" i="1"/>
  <c r="I3"/>
  <c r="I2"/>
  <c r="I5" i="3" l="1"/>
  <c r="I5" i="1"/>
</calcChain>
</file>

<file path=xl/sharedStrings.xml><?xml version="1.0" encoding="utf-8"?>
<sst xmlns="http://schemas.openxmlformats.org/spreadsheetml/2006/main" count="236" uniqueCount="118">
  <si>
    <t>Product Name</t>
  </si>
  <si>
    <t>TC Start Date</t>
  </si>
  <si>
    <t>TC Execution Start Date</t>
  </si>
  <si>
    <t>TEST CASE SUMMARY</t>
  </si>
  <si>
    <t>Module Name</t>
  </si>
  <si>
    <t>Projects,Tasks</t>
  </si>
  <si>
    <t>TC End Date</t>
  </si>
  <si>
    <t>TC Execution End Date</t>
  </si>
  <si>
    <t>PASS</t>
  </si>
  <si>
    <t>Epic</t>
  </si>
  <si>
    <t>Test Case Developed By</t>
  </si>
  <si>
    <t>Browser (tested)</t>
  </si>
  <si>
    <t>Yes</t>
  </si>
  <si>
    <t>FAIL</t>
  </si>
  <si>
    <t>Developer Name (TL)</t>
  </si>
  <si>
    <t>Test Case Reviewed By</t>
  </si>
  <si>
    <t>Performance (tested)</t>
  </si>
  <si>
    <t>WARNING</t>
  </si>
  <si>
    <t>Test Executed by</t>
  </si>
  <si>
    <t>TOTAL</t>
  </si>
  <si>
    <t>Test Case ID/Name</t>
  </si>
  <si>
    <t>Test Case Description</t>
  </si>
  <si>
    <t xml:space="preserve">Precondition </t>
  </si>
  <si>
    <t>Test Data</t>
  </si>
  <si>
    <t>Step Description</t>
  </si>
  <si>
    <t>Expected Result</t>
  </si>
  <si>
    <t>Actual result</t>
  </si>
  <si>
    <t>Status</t>
  </si>
  <si>
    <t>Remarks</t>
  </si>
  <si>
    <t>Testing Type</t>
  </si>
  <si>
    <t>TC001</t>
  </si>
  <si>
    <r>
      <rPr>
        <u/>
        <sz val="10"/>
        <rFont val="Arial"/>
      </rPr>
      <t xml:space="preserve"> </t>
    </r>
    <r>
      <rPr>
        <u/>
        <sz val="10"/>
        <rFont val="Arial"/>
      </rPr>
      <t>Accessibility Testing</t>
    </r>
  </si>
  <si>
    <t>TC002</t>
  </si>
  <si>
    <t> Accessibility Testing</t>
  </si>
  <si>
    <t>TC003</t>
  </si>
  <si>
    <t>Functional testing</t>
  </si>
  <si>
    <t>TC004</t>
  </si>
  <si>
    <t>Black box testing</t>
  </si>
  <si>
    <t>TC005</t>
  </si>
  <si>
    <t>Load testing</t>
  </si>
  <si>
    <t>TC006</t>
  </si>
  <si>
    <t>Performance testing</t>
  </si>
  <si>
    <t>TC007</t>
  </si>
  <si>
    <t>Acceptance testing</t>
  </si>
  <si>
    <t>TC008</t>
  </si>
  <si>
    <t>User should get a error message</t>
  </si>
  <si>
    <t>Error message has been shown</t>
  </si>
  <si>
    <t>Non functional testing</t>
  </si>
  <si>
    <t>TC009</t>
  </si>
  <si>
    <t>TC010</t>
  </si>
  <si>
    <t>TC011</t>
  </si>
  <si>
    <t>TC012</t>
  </si>
  <si>
    <t xml:space="preserve">                                                                           </t>
  </si>
  <si>
    <t>Not As expected</t>
  </si>
  <si>
    <t xml:space="preserve">checking the phone number field </t>
  </si>
  <si>
    <t>checking E- mail field</t>
  </si>
  <si>
    <t>step 1- Go to the browser                                                                                   Step2-  Go to the link of login                                                                           step 3 click on the first name field  and enter the valid first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Click on the Last name field  and enter the valid last 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Click on the  phone number field and enter invalid phone number   step 6 Click on E-mail field and enter invalide E-mail                                     step 7 click on password field and enter a strong password                                                                                                   step 8  click on confirm password field and enter the same password as password field</t>
  </si>
  <si>
    <t>step 1- Go to the browser                                                                                   Step2-  Go to the link of login                                                                            step 3 click on the first name field  and enter the valid first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Click on the Last name field  and enter the valid last 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Click on the  phone number field and enter invalid phone number step 6 Click on E-mail field and enter valide E-mail                                    step 6 click on password field and enter a strong password                                                                                                    step 7  click on confirm password field and enter the same password as password field</t>
  </si>
  <si>
    <t>First Name: naim                               last Name: ahtasam phone:01768176261                            e-mail: naim                           password: naim@@123          confirm password : naim@@123</t>
  </si>
  <si>
    <t>A poopup message to show an error "invalid E- mail address"</t>
  </si>
  <si>
    <t xml:space="preserve">Check password field </t>
  </si>
  <si>
    <t>Click</t>
  </si>
  <si>
    <t>Email</t>
  </si>
  <si>
    <t>password</t>
  </si>
  <si>
    <t xml:space="preserve">A poopup message to show an error "The passwords in the Confirm password and Password fields do not match." </t>
  </si>
  <si>
    <t>Successfully Register</t>
  </si>
  <si>
    <t>Go to the next page for OTP</t>
  </si>
  <si>
    <t>First Name: naim               
last Name: ahtasam phone:01768176261123                
E-mail naim.ahtasam@gmail.com password: naim@@123 confirm password : naim@@123</t>
  </si>
  <si>
    <t>confirn Password</t>
  </si>
  <si>
    <t>First Name: naim                               last Name: ahtasam phone:01768176261                            e-mail: naim                           password: 1234          
confirm password :1234</t>
  </si>
  <si>
    <t>step 1- Go to the browser                                                                                   Step2-  Go to the link of login                                                                           step 3 click on the first name field  and enter the valid first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Click on the Last name field  and enter the valid last 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Click on the  phone number field and enter invalid phone number   step 6 Click on E-mail field and enter invalide E-mail                                     step 7 click on password field and enter a weak password                                                                                                   step 8  click on confirm password field and enter the weak same password as password field</t>
  </si>
  <si>
    <t>First Name: naim1              
last Name: ahtasam phone:01768176261123                
E-mail naim.ahtasam@gmail.com password: naim@@123 confirm password : naim@@123</t>
  </si>
  <si>
    <t>step 1- Go to the browser                                                                                   Step2-  Go to the link of login                                                                            step 3 click on the first name field  and enter the invalid first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Click on the Last name field  and enter the valid last 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Click on the  phone number field and enter invalid phone number step 6 Click on E-mail field and enter valide E-mail                                    step 6 click on password field and enter a strong password                                                                                                    step 7  click on confirm password field and enter the same password as password field</t>
  </si>
  <si>
    <t>A poopup message to show an error "invalid first name" should not take numeric value</t>
  </si>
  <si>
    <t xml:space="preserve">checking the first name field </t>
  </si>
  <si>
    <t xml:space="preserve">checking the last name field </t>
  </si>
  <si>
    <t>First Name: naim              
last Name: ahtasam1
phone:01768176261123                
E-mail naim.ahtasam@gmail.com password: naim@@123 confirm password : naim@@123</t>
  </si>
  <si>
    <t>step 1- Go to the browser                                                                                   Step2-  Go to the link of login                                                                            step 3 click on the first name field  and enter the invalid first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Click on the Last name field  and enter the invalidvalid last 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Click on the  phone number field and enter invalid phone number step 6 Click on E-mail field and enter valide E-mail                                    step 6 click on password field and enter a strong password                                                                                                    step 7  click on confirm password field and enter the same password as password field</t>
  </si>
  <si>
    <t>A poopup message to show an error "invalid last name" should not take numeric value</t>
  </si>
  <si>
    <t>valide URL     Test data</t>
  </si>
  <si>
    <t>A poopup message to show an error "invalid phone number"or phone number should not be mor than 11 degit and should not to take any letter.</t>
  </si>
  <si>
    <t>Go to the next page for OTP
A poopup message to show an error "invalid phone number"</t>
  </si>
  <si>
    <t>Successful</t>
  </si>
  <si>
    <t>Check weak password field</t>
  </si>
  <si>
    <t>testy treat</t>
  </si>
  <si>
    <t>24/10/2022</t>
  </si>
  <si>
    <t>29/10/2022</t>
  </si>
  <si>
    <t>Md Naim Rahman Ahtasam</t>
  </si>
  <si>
    <t>First Name: naim                               last Name: ahtasam phone:01768176261                            e-mail: naim.ahtasam@gmail.com                         password: 1234          
confirm password : 1234</t>
  </si>
  <si>
    <t>A poopup message  show an error "password should be strong"</t>
  </si>
  <si>
    <t>A poopup message  show an error "password should be strong" password should contain at least 1 letter and should contain at least 8 digit</t>
  </si>
  <si>
    <t>don't follow any requirement</t>
  </si>
  <si>
    <t>confirm password not match</t>
  </si>
  <si>
    <t>step 1- Go to the browser                                                                                   Step2-  Go to the link of login                                                                           step 3 click on the first name field  and enter the valid first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Click on the Last name field  and enter the valid last 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Click on the  phone number field and enter invalid phone number   step 6 Click on E-mail field and enter invalide E-mail                                     step 7 click on password field and enter a strong password                                                                                                   step 8  click on confirm password field and enter the different password as password field</t>
  </si>
  <si>
    <t>as expected</t>
  </si>
  <si>
    <t>step 1- Go to the browser                                                                                   Step2-  Go to the link of login                                                                           step 3 click on the first name field  and enter the valid first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Step-4 Click on the Last name field  and enter the valid last 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Step-5 Click on the  phone number field and enter valid phone number   step 6 Click on E-mail field and enter valide E-mail                                     step 7 click on password field and enter a strong password                                                                                                   step 8  click on confirm password field and enter the same password as password field</t>
  </si>
  <si>
    <t xml:space="preserve">checking theE-mail field </t>
  </si>
  <si>
    <t>A poopup message to show an error E-mail or password is not correct</t>
  </si>
  <si>
    <t>show an error</t>
  </si>
  <si>
    <t xml:space="preserve">checking the phone number  field </t>
  </si>
  <si>
    <t xml:space="preserve">
phone:01768176261123                
Epassword : naim@@123</t>
  </si>
  <si>
    <t xml:space="preserve">             
E-mail naim.ahtasam@gmail.com1 password: naim@@123</t>
  </si>
  <si>
    <t>step 1- Go to the browser                                                                                   Step2-  Go to the link of login                                                                            step 3 Click on E-mail field and enter valide E-mail                                    step 4 click on password field and enter a strong password                                                                                                    step 5  click on confirm password field and enter the same password as password field
step 6- click on the signup button</t>
  </si>
  <si>
    <t>A poopup message to show an error phone number or password is not correct</t>
  </si>
  <si>
    <t xml:space="preserve">Error 
The username or password you have entered is invalid. Please try again.
</t>
  </si>
  <si>
    <t>step 1- Go to the browser                                                                                   Step2-  Go to the link of login                                                                                                                                                                                                                                                                                                                                                                                                                                                                                                                     Step-3 Click on the  phone number field and enter invalid phone number                                  step 4 click on password field and enter a strong password                                                                                                    step 5  click on confirm password field and enter the same password as password field
step 6- click on the signup button</t>
  </si>
  <si>
    <t>Error 
The username or password you have entered is invalid. Please try again.</t>
  </si>
  <si>
    <t xml:space="preserve">            
E-mail naim.ahtasam@gmail.com password: naim@@12</t>
  </si>
  <si>
    <t xml:space="preserve">checking the password field </t>
  </si>
  <si>
    <t>checking valid all field</t>
  </si>
  <si>
    <t xml:space="preserve">                         
e-mail: naim.ahtasam@gmail.com                        password: naim@@123          </t>
  </si>
  <si>
    <t>step 1- Go to the browser                                                                                   Step2-  Go to the link of login                                                                             step 3 Click on E-mail field and enter invalide E-mail                                     step 4click on password field and enter a strong password                                                                                                   
step 5- click on the signup button</t>
  </si>
  <si>
    <t>A poopup message to show a successful message</t>
  </si>
  <si>
    <t>successful</t>
  </si>
  <si>
    <t>checking invalid email and invalid password</t>
  </si>
  <si>
    <t xml:space="preserve">
phone:01768176261123                
Epassword : naim@@12</t>
  </si>
  <si>
    <t xml:space="preserve">step 1- Go to the browser                                                                                   Step2-  Go to the link of login                                                                            step 3 Click on E-mail field and enter valide E-mail                                    step 4 click on password field and enter a strong password                                                                                                    
step 5- click on the signup button
</t>
  </si>
  <si>
    <t>step 1- Go to the browser                                                                                   Step2-  Go to the link of login                                                                                                                                                                                                                                                                                                                                                                                                                                                                                                                     Step-3 Click on the  phone number field and enter invalid phone number                                  step 4 click on password field and enter a invalid password                                                                                                    
step 5- click on the signup button</t>
  </si>
</sst>
</file>

<file path=xl/styles.xml><?xml version="1.0" encoding="utf-8"?>
<styleSheet xmlns="http://schemas.openxmlformats.org/spreadsheetml/2006/main">
  <fonts count="10">
    <font>
      <sz val="10"/>
      <color rgb="FF000000"/>
      <name val="Calibri"/>
      <scheme val="minor"/>
    </font>
    <font>
      <b/>
      <sz val="10"/>
      <name val="Calibri"/>
    </font>
    <font>
      <sz val="10"/>
      <name val="Calibri"/>
    </font>
    <font>
      <u/>
      <sz val="10"/>
      <name val="Arial"/>
    </font>
    <font>
      <sz val="10"/>
      <name val="Calibri"/>
    </font>
    <font>
      <b/>
      <sz val="10"/>
      <color rgb="FF000000"/>
      <name val="Calibri"/>
    </font>
    <font>
      <sz val="10"/>
      <color rgb="FF000000"/>
      <name val="Calibri"/>
    </font>
    <font>
      <u/>
      <sz val="10"/>
      <name val="Arial"/>
    </font>
    <font>
      <sz val="10"/>
      <name val="Arial"/>
    </font>
    <font>
      <u/>
      <sz val="10"/>
      <color theme="1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C6D9F0"/>
        <bgColor rgb="FFC6D9F0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ABF8F"/>
        <bgColor rgb="FFFABF8F"/>
      </patternFill>
    </fill>
    <fill>
      <patternFill patternType="solid">
        <fgColor rgb="FFD8D8D8"/>
        <bgColor rgb="FFD8D8D8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56">
    <xf numFmtId="0" fontId="0" fillId="0" borderId="0" xfId="0" applyFont="1" applyAlignment="1"/>
    <xf numFmtId="0" fontId="3" fillId="0" borderId="3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4" fillId="0" borderId="3" xfId="0" applyFont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center" vertical="top" wrapText="1"/>
    </xf>
    <xf numFmtId="0" fontId="6" fillId="4" borderId="3" xfId="0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 wrapText="1"/>
    </xf>
    <xf numFmtId="0" fontId="6" fillId="0" borderId="8" xfId="0" quotePrefix="1" applyFont="1" applyBorder="1" applyAlignment="1">
      <alignment horizontal="center" vertical="center" wrapText="1"/>
    </xf>
    <xf numFmtId="0" fontId="6" fillId="0" borderId="8" xfId="0" applyFont="1" applyBorder="1" applyAlignment="1">
      <alignment vertical="center" wrapText="1"/>
    </xf>
    <xf numFmtId="0" fontId="6" fillId="0" borderId="8" xfId="0" quotePrefix="1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6" fillId="4" borderId="1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vertical="center" wrapText="1"/>
    </xf>
    <xf numFmtId="0" fontId="6" fillId="0" borderId="8" xfId="0" applyFont="1" applyBorder="1" applyAlignment="1">
      <alignment horizontal="left" vertical="top" wrapText="1"/>
    </xf>
    <xf numFmtId="0" fontId="6" fillId="0" borderId="3" xfId="0" applyFont="1" applyBorder="1" applyAlignment="1">
      <alignment vertical="top" wrapText="1"/>
    </xf>
    <xf numFmtId="0" fontId="9" fillId="0" borderId="9" xfId="1" applyBorder="1" applyAlignment="1" applyProtection="1">
      <alignment horizontal="center" vertical="center"/>
    </xf>
    <xf numFmtId="0" fontId="9" fillId="0" borderId="11" xfId="1" applyBorder="1" applyAlignment="1" applyProtection="1">
      <alignment horizontal="center" vertical="center"/>
    </xf>
    <xf numFmtId="0" fontId="9" fillId="0" borderId="8" xfId="1" applyBorder="1" applyAlignment="1" applyProtection="1">
      <alignment horizontal="center" vertical="center"/>
    </xf>
    <xf numFmtId="0" fontId="6" fillId="0" borderId="8" xfId="0" applyNumberFormat="1" applyFont="1" applyBorder="1" applyAlignment="1">
      <alignment horizontal="left" vertical="center" wrapText="1"/>
    </xf>
    <xf numFmtId="0" fontId="9" fillId="0" borderId="12" xfId="1" applyBorder="1" applyAlignment="1" applyProtection="1">
      <alignment horizontal="center" vertical="center"/>
    </xf>
    <xf numFmtId="0" fontId="9" fillId="0" borderId="3" xfId="1" applyBorder="1" applyAlignment="1" applyProtection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1" fillId="7" borderId="1" xfId="0" applyFont="1" applyFill="1" applyBorder="1" applyAlignment="1">
      <alignment vertical="center" wrapText="1"/>
    </xf>
    <xf numFmtId="0" fontId="2" fillId="0" borderId="6" xfId="0" applyFont="1" applyBorder="1"/>
    <xf numFmtId="0" fontId="1" fillId="2" borderId="1" xfId="0" applyFont="1" applyFill="1" applyBorder="1" applyAlignment="1">
      <alignment horizontal="center" vertical="center" wrapText="1"/>
    </xf>
    <xf numFmtId="12" fontId="1" fillId="2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6" fillId="0" borderId="13" xfId="0" applyFont="1" applyBorder="1" applyAlignment="1">
      <alignment horizontal="center" vertical="top" wrapText="1"/>
    </xf>
    <xf numFmtId="0" fontId="0" fillId="0" borderId="14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8"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FF"/>
          <bgColor rgb="FFFFFFFF"/>
        </patternFill>
      </fill>
    </dxf>
    <dxf>
      <font>
        <b/>
      </font>
      <fill>
        <patternFill patternType="solid">
          <fgColor rgb="FFFFFF00"/>
          <bgColor rgb="FFFFFF00"/>
        </patternFill>
      </fill>
    </dxf>
    <dxf>
      <font>
        <b/>
      </font>
      <fill>
        <patternFill patternType="solid">
          <fgColor rgb="FF00FF00"/>
          <bgColor rgb="FF00FF00"/>
        </patternFill>
      </fill>
    </dxf>
    <dxf>
      <font>
        <b/>
      </font>
      <fill>
        <patternFill patternType="solid">
          <fgColor rgb="FFFF0000"/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kydbIY1lUunYO1ohvoq00c5V15nV2jx/view?usp=sharing" TargetMode="External"/><Relationship Id="rId2" Type="http://schemas.openxmlformats.org/officeDocument/2006/relationships/hyperlink" Target="https://drive.google.com/file/d/1WkJ4hrxpvaekKMQMlJVhIBf4gggpeDLO/view?usp=sharing" TargetMode="External"/><Relationship Id="rId1" Type="http://schemas.openxmlformats.org/officeDocument/2006/relationships/hyperlink" Target="https://tastytreatbd.com/index.php?dispatch=otp_verify_register.register" TargetMode="External"/><Relationship Id="rId6" Type="http://schemas.openxmlformats.org/officeDocument/2006/relationships/hyperlink" Target="https://drive.google.com/file/d/1-loN6_JwRxf_l2s8-OyIpu8sISWExW_j/view?usp=sharing" TargetMode="External"/><Relationship Id="rId5" Type="http://schemas.openxmlformats.org/officeDocument/2006/relationships/hyperlink" Target="https://drive.google.com/file/d/1T4pKLdoTIk_WFuDyaL3Kb-g3IXpiydxy/view?usp=sharing" TargetMode="External"/><Relationship Id="rId4" Type="http://schemas.openxmlformats.org/officeDocument/2006/relationships/hyperlink" Target="https://drive.google.com/file/d/1T4pKLdoTIk_WFuDyaL3Kb-g3IXpiydxy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kydbIY1lUunYO1ohvoq00c5V15nV2jx/view?usp=sharing" TargetMode="External"/><Relationship Id="rId2" Type="http://schemas.openxmlformats.org/officeDocument/2006/relationships/hyperlink" Target="https://drive.google.com/file/d/1WkJ4hrxpvaekKMQMlJVhIBf4gggpeDLO/view?usp=sharing" TargetMode="External"/><Relationship Id="rId1" Type="http://schemas.openxmlformats.org/officeDocument/2006/relationships/hyperlink" Target="https://tastytreatbd.com/index.php?dispatch=otp_verify_register.register" TargetMode="External"/><Relationship Id="rId5" Type="http://schemas.openxmlformats.org/officeDocument/2006/relationships/hyperlink" Target="https://drive.google.com/file/d/1-loN6_JwRxf_l2s8-OyIpu8sISWExW_j/view?usp=sharing" TargetMode="External"/><Relationship Id="rId4" Type="http://schemas.openxmlformats.org/officeDocument/2006/relationships/hyperlink" Target="https://drive.google.com/file/d/1T4pKLdoTIk_WFuDyaL3Kb-g3IXpiydxy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2060"/>
  </sheetPr>
  <dimension ref="A1:K223"/>
  <sheetViews>
    <sheetView showGridLines="0" workbookViewId="0">
      <pane ySplit="6" topLeftCell="A10" activePane="bottomLeft" state="frozen"/>
      <selection pane="bottomLeft" activeCell="G14" sqref="G14"/>
    </sheetView>
  </sheetViews>
  <sheetFormatPr defaultColWidth="12.7109375" defaultRowHeight="15" customHeight="1"/>
  <cols>
    <col min="1" max="1" width="21.85546875" customWidth="1"/>
    <col min="2" max="2" width="18.140625" customWidth="1"/>
    <col min="3" max="3" width="13.28515625" customWidth="1"/>
    <col min="4" max="4" width="29.7109375" customWidth="1"/>
    <col min="5" max="5" width="58.140625" customWidth="1"/>
    <col min="6" max="6" width="28.28515625" customWidth="1"/>
    <col min="7" max="7" width="30" customWidth="1"/>
    <col min="8" max="8" width="13.7109375" customWidth="1"/>
    <col min="9" max="9" width="25" customWidth="1"/>
    <col min="10" max="10" width="19.140625" bestFit="1" customWidth="1"/>
    <col min="11" max="11" width="14.28515625" customWidth="1"/>
  </cols>
  <sheetData>
    <row r="1" spans="1:11" ht="18" customHeight="1">
      <c r="A1" s="52" t="s">
        <v>0</v>
      </c>
      <c r="B1" s="48"/>
      <c r="C1" s="44" t="s">
        <v>84</v>
      </c>
      <c r="D1" s="2" t="s">
        <v>1</v>
      </c>
      <c r="E1" s="45" t="s">
        <v>85</v>
      </c>
      <c r="F1" s="3" t="s">
        <v>2</v>
      </c>
      <c r="G1" s="45" t="s">
        <v>85</v>
      </c>
      <c r="H1" s="53" t="s">
        <v>3</v>
      </c>
      <c r="I1" s="48"/>
      <c r="J1" s="4"/>
      <c r="K1" s="4"/>
    </row>
    <row r="2" spans="1:11" ht="12.75">
      <c r="A2" s="51" t="s">
        <v>4</v>
      </c>
      <c r="B2" s="48"/>
      <c r="C2" s="5" t="s">
        <v>5</v>
      </c>
      <c r="D2" s="2" t="s">
        <v>6</v>
      </c>
      <c r="E2" s="45" t="s">
        <v>86</v>
      </c>
      <c r="F2" s="6" t="s">
        <v>7</v>
      </c>
      <c r="G2" s="45" t="s">
        <v>86</v>
      </c>
      <c r="H2" s="2" t="s">
        <v>8</v>
      </c>
      <c r="I2" s="7">
        <f>COUNTIF(H7:H21, "PASS")</f>
        <v>5</v>
      </c>
      <c r="J2" s="4"/>
      <c r="K2" s="4"/>
    </row>
    <row r="3" spans="1:11" ht="18" customHeight="1">
      <c r="A3" s="51" t="s">
        <v>9</v>
      </c>
      <c r="B3" s="48"/>
      <c r="C3" s="5"/>
      <c r="D3" s="8" t="s">
        <v>10</v>
      </c>
      <c r="E3" s="46" t="s">
        <v>87</v>
      </c>
      <c r="F3" s="9" t="s">
        <v>11</v>
      </c>
      <c r="G3" s="5" t="s">
        <v>12</v>
      </c>
      <c r="H3" s="10" t="s">
        <v>13</v>
      </c>
      <c r="I3" s="11">
        <f>COUNTIF(H7:H19, "Fail")</f>
        <v>6</v>
      </c>
      <c r="J3" s="4"/>
      <c r="K3" s="4"/>
    </row>
    <row r="4" spans="1:11" ht="18" customHeight="1">
      <c r="A4" s="51" t="s">
        <v>14</v>
      </c>
      <c r="B4" s="48"/>
      <c r="C4" s="5"/>
      <c r="D4" s="8" t="s">
        <v>15</v>
      </c>
      <c r="E4" s="5"/>
      <c r="F4" s="9" t="s">
        <v>16</v>
      </c>
      <c r="G4" s="12" t="s">
        <v>12</v>
      </c>
      <c r="H4" s="2" t="s">
        <v>17</v>
      </c>
      <c r="I4" s="13">
        <f>COUNTIF(H7:H19, "WARNING")</f>
        <v>0</v>
      </c>
      <c r="J4" s="4"/>
      <c r="K4" s="4"/>
    </row>
    <row r="5" spans="1:11" ht="18" customHeight="1">
      <c r="A5" s="47" t="s">
        <v>18</v>
      </c>
      <c r="B5" s="48"/>
      <c r="C5" s="49"/>
      <c r="D5" s="50"/>
      <c r="E5" s="50"/>
      <c r="F5" s="50"/>
      <c r="G5" s="48"/>
      <c r="H5" s="14" t="s">
        <v>19</v>
      </c>
      <c r="I5" s="15">
        <f>SUM(I2:I3:I4)</f>
        <v>11</v>
      </c>
      <c r="J5" s="4"/>
      <c r="K5" s="4"/>
    </row>
    <row r="6" spans="1:11" ht="18" customHeight="1">
      <c r="A6" s="16" t="s">
        <v>20</v>
      </c>
      <c r="B6" s="17" t="s">
        <v>21</v>
      </c>
      <c r="C6" s="17" t="s">
        <v>22</v>
      </c>
      <c r="D6" s="18" t="s">
        <v>23</v>
      </c>
      <c r="E6" s="17" t="s">
        <v>24</v>
      </c>
      <c r="F6" s="17" t="s">
        <v>25</v>
      </c>
      <c r="G6" s="17" t="s">
        <v>26</v>
      </c>
      <c r="H6" s="17" t="s">
        <v>27</v>
      </c>
      <c r="I6" s="36" t="s">
        <v>28</v>
      </c>
      <c r="J6" s="19" t="s">
        <v>29</v>
      </c>
      <c r="K6" s="4"/>
    </row>
    <row r="7" spans="1:11" ht="175.5" customHeight="1">
      <c r="A7" s="55" t="s">
        <v>30</v>
      </c>
      <c r="B7" s="54" t="s">
        <v>54</v>
      </c>
      <c r="C7" s="21" t="s">
        <v>79</v>
      </c>
      <c r="D7" s="37" t="s">
        <v>67</v>
      </c>
      <c r="E7" s="22" t="s">
        <v>57</v>
      </c>
      <c r="F7" s="21" t="s">
        <v>80</v>
      </c>
      <c r="G7" s="23" t="s">
        <v>81</v>
      </c>
      <c r="H7" s="35" t="s">
        <v>13</v>
      </c>
      <c r="I7" s="39" t="s">
        <v>61</v>
      </c>
      <c r="J7" s="25" t="s">
        <v>31</v>
      </c>
      <c r="K7" s="4"/>
    </row>
    <row r="8" spans="1:11" ht="175.5" customHeight="1">
      <c r="A8" s="55" t="s">
        <v>32</v>
      </c>
      <c r="B8" s="21" t="s">
        <v>75</v>
      </c>
      <c r="C8" s="21" t="s">
        <v>79</v>
      </c>
      <c r="D8" s="37" t="s">
        <v>76</v>
      </c>
      <c r="E8" s="22" t="s">
        <v>77</v>
      </c>
      <c r="F8" s="21" t="s">
        <v>78</v>
      </c>
      <c r="G8" s="23" t="s">
        <v>66</v>
      </c>
      <c r="H8" s="35" t="s">
        <v>13</v>
      </c>
      <c r="I8" s="43"/>
      <c r="J8" s="25"/>
      <c r="K8" s="4"/>
    </row>
    <row r="9" spans="1:11" ht="175.5" customHeight="1">
      <c r="A9" s="55" t="s">
        <v>34</v>
      </c>
      <c r="B9" s="21" t="s">
        <v>74</v>
      </c>
      <c r="C9" s="21" t="s">
        <v>79</v>
      </c>
      <c r="D9" s="37" t="s">
        <v>71</v>
      </c>
      <c r="E9" s="22" t="s">
        <v>72</v>
      </c>
      <c r="F9" s="21" t="s">
        <v>73</v>
      </c>
      <c r="G9" s="23" t="s">
        <v>66</v>
      </c>
      <c r="H9" s="35" t="s">
        <v>13</v>
      </c>
      <c r="I9" s="43"/>
      <c r="J9" s="25"/>
      <c r="K9" s="4"/>
    </row>
    <row r="10" spans="1:11" ht="151.5" customHeight="1">
      <c r="A10" s="55" t="s">
        <v>36</v>
      </c>
      <c r="B10" s="27" t="s">
        <v>55</v>
      </c>
      <c r="C10" s="21" t="s">
        <v>79</v>
      </c>
      <c r="D10" s="22" t="s">
        <v>58</v>
      </c>
      <c r="E10" s="38" t="s">
        <v>56</v>
      </c>
      <c r="F10" s="27" t="s">
        <v>59</v>
      </c>
      <c r="G10" s="28" t="s">
        <v>53</v>
      </c>
      <c r="H10" s="7" t="s">
        <v>13</v>
      </c>
      <c r="I10" s="40" t="s">
        <v>62</v>
      </c>
      <c r="J10" s="29" t="s">
        <v>33</v>
      </c>
      <c r="K10" s="4"/>
    </row>
    <row r="11" spans="1:11" ht="128.25" customHeight="1">
      <c r="A11" s="55" t="s">
        <v>38</v>
      </c>
      <c r="B11" s="27" t="s">
        <v>60</v>
      </c>
      <c r="C11" s="21" t="s">
        <v>79</v>
      </c>
      <c r="D11" s="37" t="s">
        <v>88</v>
      </c>
      <c r="E11" s="30" t="s">
        <v>56</v>
      </c>
      <c r="F11" s="27" t="s">
        <v>90</v>
      </c>
      <c r="G11" s="27" t="s">
        <v>91</v>
      </c>
      <c r="H11" s="7" t="s">
        <v>13</v>
      </c>
      <c r="I11" s="41" t="s">
        <v>63</v>
      </c>
      <c r="J11" s="29" t="s">
        <v>35</v>
      </c>
      <c r="K11" s="4"/>
    </row>
    <row r="12" spans="1:11" ht="128.25" customHeight="1">
      <c r="A12" s="55" t="s">
        <v>40</v>
      </c>
      <c r="B12" s="27" t="s">
        <v>83</v>
      </c>
      <c r="C12" s="21" t="s">
        <v>79</v>
      </c>
      <c r="D12" s="37" t="s">
        <v>69</v>
      </c>
      <c r="E12" s="42" t="s">
        <v>70</v>
      </c>
      <c r="F12" s="27" t="s">
        <v>89</v>
      </c>
      <c r="G12" s="27"/>
      <c r="H12" s="7" t="s">
        <v>13</v>
      </c>
      <c r="I12" s="41"/>
      <c r="J12" s="29"/>
      <c r="K12" s="4"/>
    </row>
    <row r="13" spans="1:11" ht="154.5" customHeight="1">
      <c r="A13" s="55" t="s">
        <v>42</v>
      </c>
      <c r="B13" s="27" t="s">
        <v>92</v>
      </c>
      <c r="C13" s="21" t="s">
        <v>79</v>
      </c>
      <c r="D13" s="27" t="s">
        <v>52</v>
      </c>
      <c r="E13" s="30" t="s">
        <v>93</v>
      </c>
      <c r="F13" s="27" t="s">
        <v>64</v>
      </c>
      <c r="G13" s="27" t="s">
        <v>94</v>
      </c>
      <c r="H13" s="7" t="s">
        <v>8</v>
      </c>
      <c r="I13" s="41" t="s">
        <v>68</v>
      </c>
      <c r="J13" s="29" t="s">
        <v>37</v>
      </c>
      <c r="K13" s="4"/>
    </row>
    <row r="14" spans="1:11" ht="155.25" customHeight="1">
      <c r="A14" s="55" t="s">
        <v>44</v>
      </c>
      <c r="B14" s="30"/>
      <c r="C14" s="21" t="s">
        <v>79</v>
      </c>
      <c r="D14" s="31"/>
      <c r="E14" s="30" t="s">
        <v>95</v>
      </c>
      <c r="F14" s="30" t="s">
        <v>65</v>
      </c>
      <c r="G14" s="30" t="s">
        <v>66</v>
      </c>
      <c r="H14" s="7" t="s">
        <v>8</v>
      </c>
      <c r="I14" s="41" t="s">
        <v>82</v>
      </c>
      <c r="J14" s="29" t="s">
        <v>39</v>
      </c>
      <c r="K14" s="4"/>
    </row>
    <row r="15" spans="1:11" ht="25.5">
      <c r="A15" s="55" t="s">
        <v>48</v>
      </c>
      <c r="B15" s="32"/>
      <c r="C15" s="21" t="s">
        <v>79</v>
      </c>
      <c r="D15" s="33"/>
      <c r="E15" s="32"/>
      <c r="F15" s="32"/>
      <c r="G15" s="34"/>
      <c r="H15" s="7" t="s">
        <v>8</v>
      </c>
      <c r="I15" s="25"/>
      <c r="J15" s="29" t="s">
        <v>41</v>
      </c>
      <c r="K15" s="4"/>
    </row>
    <row r="16" spans="1:11" ht="25.5">
      <c r="A16" s="55" t="s">
        <v>49</v>
      </c>
      <c r="B16" s="32"/>
      <c r="C16" s="21" t="s">
        <v>79</v>
      </c>
      <c r="D16" s="32"/>
      <c r="E16" s="32"/>
      <c r="F16" s="32"/>
      <c r="G16" s="34"/>
      <c r="H16" s="24" t="s">
        <v>8</v>
      </c>
      <c r="I16" s="25"/>
      <c r="J16" s="29" t="s">
        <v>43</v>
      </c>
      <c r="K16" s="4"/>
    </row>
    <row r="17" spans="1:11" ht="25.5">
      <c r="A17" s="26" t="s">
        <v>48</v>
      </c>
      <c r="B17" s="32"/>
      <c r="C17" s="21" t="s">
        <v>79</v>
      </c>
      <c r="D17" s="33"/>
      <c r="E17" s="34"/>
      <c r="F17" s="32" t="s">
        <v>45</v>
      </c>
      <c r="G17" s="34" t="s">
        <v>46</v>
      </c>
      <c r="H17" s="7" t="s">
        <v>8</v>
      </c>
      <c r="I17" s="1"/>
      <c r="J17" s="29" t="s">
        <v>47</v>
      </c>
      <c r="K17" s="4"/>
    </row>
    <row r="18" spans="1:11" ht="25.5">
      <c r="A18" s="26" t="s">
        <v>49</v>
      </c>
      <c r="B18" s="34"/>
      <c r="C18" s="21" t="s">
        <v>79</v>
      </c>
      <c r="D18" s="34"/>
      <c r="E18" s="32"/>
      <c r="F18" s="34"/>
      <c r="G18" s="34"/>
      <c r="H18" s="24"/>
      <c r="I18" s="1"/>
      <c r="J18" s="1"/>
      <c r="K18" s="4"/>
    </row>
    <row r="19" spans="1:11" ht="25.5">
      <c r="A19" s="26" t="s">
        <v>50</v>
      </c>
      <c r="B19" s="34"/>
      <c r="C19" s="21" t="s">
        <v>79</v>
      </c>
      <c r="D19" s="32"/>
      <c r="E19" s="32"/>
      <c r="F19" s="34"/>
      <c r="G19" s="34"/>
      <c r="H19" s="7"/>
      <c r="I19" s="1"/>
      <c r="J19" s="1"/>
      <c r="K19" s="4"/>
    </row>
    <row r="20" spans="1:11" ht="25.5">
      <c r="A20" s="26" t="s">
        <v>51</v>
      </c>
      <c r="B20" s="34"/>
      <c r="C20" s="21" t="s">
        <v>79</v>
      </c>
      <c r="D20" s="32"/>
      <c r="E20" s="32"/>
      <c r="F20" s="34"/>
      <c r="G20" s="34"/>
      <c r="H20" s="7"/>
      <c r="I20" s="1"/>
      <c r="J20" s="1"/>
      <c r="K20" s="4"/>
    </row>
    <row r="21" spans="1:11" ht="25.5">
      <c r="A21" s="20" t="s">
        <v>30</v>
      </c>
      <c r="B21" s="34"/>
      <c r="C21" s="21" t="s">
        <v>79</v>
      </c>
      <c r="D21" s="32"/>
      <c r="E21" s="32"/>
      <c r="F21" s="34"/>
      <c r="G21" s="34"/>
      <c r="H21" s="7"/>
      <c r="I21" s="4"/>
      <c r="J21" s="1"/>
      <c r="K21" s="4"/>
    </row>
    <row r="22" spans="1:11" ht="12.7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  <row r="23" spans="1:11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30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30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31.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37.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38.2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30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5.75" customHeight="1">
      <c r="A223" s="4"/>
      <c r="B223" s="4"/>
      <c r="C223" s="4"/>
      <c r="D223" s="4"/>
      <c r="E223" s="4"/>
      <c r="F223" s="4"/>
      <c r="G223" s="4"/>
      <c r="H223" s="4"/>
      <c r="J223" s="4"/>
      <c r="K223" s="4"/>
    </row>
  </sheetData>
  <mergeCells count="7">
    <mergeCell ref="A5:B5"/>
    <mergeCell ref="C5:G5"/>
    <mergeCell ref="A4:B4"/>
    <mergeCell ref="A1:B1"/>
    <mergeCell ref="H1:I1"/>
    <mergeCell ref="A2:B2"/>
    <mergeCell ref="A3:B3"/>
  </mergeCells>
  <conditionalFormatting sqref="I2:I3 H7:H21">
    <cfRule type="cellIs" dxfId="7" priority="1" operator="equal">
      <formula>"FAIL"</formula>
    </cfRule>
  </conditionalFormatting>
  <conditionalFormatting sqref="I2:I3 H7:H21">
    <cfRule type="cellIs" dxfId="6" priority="2" operator="equal">
      <formula>"PASS"</formula>
    </cfRule>
  </conditionalFormatting>
  <conditionalFormatting sqref="I2:I3 H7:H21">
    <cfRule type="cellIs" dxfId="5" priority="3" operator="equal">
      <formula>"WARNING"</formula>
    </cfRule>
  </conditionalFormatting>
  <conditionalFormatting sqref="I2:I3 H7:H21">
    <cfRule type="containsBlanks" dxfId="4" priority="4">
      <formula>LEN(TRIM(H2))=0</formula>
    </cfRule>
  </conditionalFormatting>
  <dataValidations count="1">
    <dataValidation type="list" allowBlank="1" showInputMessage="1" showErrorMessage="1" prompt="Click and enter a value from the list of items" sqref="H7:H21">
      <formula1>"PASS,FAIL,WARNING"</formula1>
    </dataValidation>
  </dataValidations>
  <hyperlinks>
    <hyperlink ref="C1" r:id="rId1"/>
    <hyperlink ref="I7" r:id="rId2"/>
    <hyperlink ref="I10" r:id="rId3"/>
    <hyperlink ref="I11" r:id="rId4"/>
    <hyperlink ref="I13" r:id="rId5"/>
    <hyperlink ref="I14" r:id="rId6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2060"/>
  </sheetPr>
  <dimension ref="A1:K224"/>
  <sheetViews>
    <sheetView showGridLines="0" tabSelected="1" workbookViewId="0">
      <pane ySplit="6" topLeftCell="A7" activePane="bottomLeft" state="frozen"/>
      <selection pane="bottomLeft" activeCell="J8" sqref="J8"/>
    </sheetView>
  </sheetViews>
  <sheetFormatPr defaultColWidth="12.7109375" defaultRowHeight="15" customHeight="1"/>
  <cols>
    <col min="1" max="1" width="21.85546875" customWidth="1"/>
    <col min="2" max="2" width="18.140625" customWidth="1"/>
    <col min="3" max="3" width="13.28515625" customWidth="1"/>
    <col min="4" max="4" width="29.7109375" customWidth="1"/>
    <col min="5" max="5" width="58.140625" customWidth="1"/>
    <col min="6" max="6" width="28.28515625" customWidth="1"/>
    <col min="7" max="7" width="30" customWidth="1"/>
    <col min="8" max="8" width="13.7109375" customWidth="1"/>
    <col min="9" max="9" width="25" customWidth="1"/>
    <col min="10" max="10" width="19.140625" bestFit="1" customWidth="1"/>
    <col min="11" max="11" width="14.28515625" customWidth="1"/>
  </cols>
  <sheetData>
    <row r="1" spans="1:11" ht="18" customHeight="1">
      <c r="A1" s="52" t="s">
        <v>0</v>
      </c>
      <c r="B1" s="48"/>
      <c r="C1" s="44" t="s">
        <v>84</v>
      </c>
      <c r="D1" s="2" t="s">
        <v>1</v>
      </c>
      <c r="E1" s="45" t="s">
        <v>85</v>
      </c>
      <c r="F1" s="3" t="s">
        <v>2</v>
      </c>
      <c r="G1" s="45" t="s">
        <v>85</v>
      </c>
      <c r="H1" s="53" t="s">
        <v>3</v>
      </c>
      <c r="I1" s="48"/>
      <c r="J1" s="4"/>
      <c r="K1" s="4"/>
    </row>
    <row r="2" spans="1:11" ht="12.75">
      <c r="A2" s="51" t="s">
        <v>4</v>
      </c>
      <c r="B2" s="48"/>
      <c r="C2" s="5" t="s">
        <v>5</v>
      </c>
      <c r="D2" s="2" t="s">
        <v>6</v>
      </c>
      <c r="E2" s="45" t="s">
        <v>86</v>
      </c>
      <c r="F2" s="6" t="s">
        <v>7</v>
      </c>
      <c r="G2" s="45" t="s">
        <v>86</v>
      </c>
      <c r="H2" s="2" t="s">
        <v>8</v>
      </c>
      <c r="I2" s="7">
        <f>COUNTIF(H7:H22, "PASS")</f>
        <v>6</v>
      </c>
      <c r="J2" s="4"/>
      <c r="K2" s="4"/>
    </row>
    <row r="3" spans="1:11" ht="18" customHeight="1">
      <c r="A3" s="51" t="s">
        <v>9</v>
      </c>
      <c r="B3" s="48"/>
      <c r="C3" s="5"/>
      <c r="D3" s="8" t="s">
        <v>10</v>
      </c>
      <c r="E3" s="46" t="s">
        <v>87</v>
      </c>
      <c r="F3" s="9" t="s">
        <v>11</v>
      </c>
      <c r="G3" s="5" t="s">
        <v>12</v>
      </c>
      <c r="H3" s="10" t="s">
        <v>13</v>
      </c>
      <c r="I3" s="11">
        <f>COUNTIF(H7:H20, "Fail")</f>
        <v>0</v>
      </c>
      <c r="J3" s="4"/>
      <c r="K3" s="4"/>
    </row>
    <row r="4" spans="1:11" ht="18" customHeight="1">
      <c r="A4" s="51" t="s">
        <v>14</v>
      </c>
      <c r="B4" s="48"/>
      <c r="C4" s="5"/>
      <c r="D4" s="8" t="s">
        <v>15</v>
      </c>
      <c r="E4" s="5"/>
      <c r="F4" s="9" t="s">
        <v>16</v>
      </c>
      <c r="G4" s="12" t="s">
        <v>12</v>
      </c>
      <c r="H4" s="2" t="s">
        <v>17</v>
      </c>
      <c r="I4" s="13">
        <f>COUNTIF(H7:H20, "WARNING")</f>
        <v>0</v>
      </c>
      <c r="J4" s="4"/>
      <c r="K4" s="4"/>
    </row>
    <row r="5" spans="1:11" ht="18" customHeight="1">
      <c r="A5" s="47" t="s">
        <v>18</v>
      </c>
      <c r="B5" s="48"/>
      <c r="C5" s="49"/>
      <c r="D5" s="50"/>
      <c r="E5" s="50"/>
      <c r="F5" s="50"/>
      <c r="G5" s="48"/>
      <c r="H5" s="14" t="s">
        <v>19</v>
      </c>
      <c r="I5" s="15">
        <f>SUM(I2:I3:I4)</f>
        <v>6</v>
      </c>
      <c r="J5" s="4"/>
      <c r="K5" s="4"/>
    </row>
    <row r="6" spans="1:11" ht="18" customHeight="1">
      <c r="A6" s="16" t="s">
        <v>20</v>
      </c>
      <c r="B6" s="17" t="s">
        <v>21</v>
      </c>
      <c r="C6" s="17" t="s">
        <v>22</v>
      </c>
      <c r="D6" s="18" t="s">
        <v>23</v>
      </c>
      <c r="E6" s="17" t="s">
        <v>24</v>
      </c>
      <c r="F6" s="17" t="s">
        <v>25</v>
      </c>
      <c r="G6" s="17" t="s">
        <v>26</v>
      </c>
      <c r="H6" s="17" t="s">
        <v>27</v>
      </c>
      <c r="I6" s="36" t="s">
        <v>28</v>
      </c>
      <c r="J6" s="19" t="s">
        <v>29</v>
      </c>
      <c r="K6" s="4"/>
    </row>
    <row r="7" spans="1:11" ht="175.5" customHeight="1">
      <c r="A7" s="55" t="s">
        <v>30</v>
      </c>
      <c r="B7" s="54" t="s">
        <v>96</v>
      </c>
      <c r="C7" s="21" t="s">
        <v>79</v>
      </c>
      <c r="D7" s="37" t="s">
        <v>101</v>
      </c>
      <c r="E7" s="22" t="s">
        <v>102</v>
      </c>
      <c r="F7" s="21" t="s">
        <v>97</v>
      </c>
      <c r="G7" s="23" t="s">
        <v>98</v>
      </c>
      <c r="H7" s="35" t="s">
        <v>8</v>
      </c>
      <c r="I7" s="39" t="s">
        <v>61</v>
      </c>
      <c r="J7" s="25" t="s">
        <v>31</v>
      </c>
      <c r="K7" s="4"/>
    </row>
    <row r="8" spans="1:11" ht="175.5" customHeight="1">
      <c r="A8" s="55" t="s">
        <v>32</v>
      </c>
      <c r="B8" s="21" t="s">
        <v>99</v>
      </c>
      <c r="C8" s="21" t="s">
        <v>79</v>
      </c>
      <c r="D8" s="37" t="s">
        <v>100</v>
      </c>
      <c r="E8" s="22" t="s">
        <v>105</v>
      </c>
      <c r="F8" s="21" t="s">
        <v>103</v>
      </c>
      <c r="G8" s="23" t="s">
        <v>106</v>
      </c>
      <c r="H8" s="35" t="s">
        <v>8</v>
      </c>
      <c r="I8" s="39"/>
      <c r="J8" s="25"/>
      <c r="K8" s="4"/>
    </row>
    <row r="9" spans="1:11" ht="175.5" customHeight="1">
      <c r="A9" s="55" t="s">
        <v>34</v>
      </c>
      <c r="B9" s="21" t="s">
        <v>114</v>
      </c>
      <c r="C9" s="21" t="s">
        <v>79</v>
      </c>
      <c r="D9" s="37" t="s">
        <v>115</v>
      </c>
      <c r="E9" s="22" t="s">
        <v>117</v>
      </c>
      <c r="F9" s="21" t="s">
        <v>103</v>
      </c>
      <c r="G9" s="23" t="s">
        <v>106</v>
      </c>
      <c r="H9" s="35" t="s">
        <v>8</v>
      </c>
      <c r="I9" s="39"/>
      <c r="J9" s="25"/>
      <c r="K9" s="4"/>
    </row>
    <row r="10" spans="1:11" ht="175.5" customHeight="1">
      <c r="A10" s="55" t="s">
        <v>36</v>
      </c>
      <c r="B10" s="21" t="s">
        <v>108</v>
      </c>
      <c r="C10" s="21" t="s">
        <v>79</v>
      </c>
      <c r="D10" s="37" t="s">
        <v>107</v>
      </c>
      <c r="E10" s="22" t="s">
        <v>116</v>
      </c>
      <c r="F10" s="21" t="s">
        <v>106</v>
      </c>
      <c r="G10" s="23" t="s">
        <v>104</v>
      </c>
      <c r="H10" s="35" t="s">
        <v>8</v>
      </c>
      <c r="I10" s="43"/>
      <c r="J10" s="25"/>
      <c r="K10" s="4"/>
    </row>
    <row r="11" spans="1:11" ht="151.5" customHeight="1">
      <c r="A11" s="55" t="s">
        <v>38</v>
      </c>
      <c r="B11" s="27" t="s">
        <v>109</v>
      </c>
      <c r="C11" s="21" t="s">
        <v>79</v>
      </c>
      <c r="D11" s="22" t="s">
        <v>110</v>
      </c>
      <c r="E11" s="38" t="s">
        <v>111</v>
      </c>
      <c r="F11" s="27" t="s">
        <v>112</v>
      </c>
      <c r="G11" s="28" t="s">
        <v>113</v>
      </c>
      <c r="H11" s="7" t="s">
        <v>8</v>
      </c>
      <c r="I11" s="40" t="s">
        <v>62</v>
      </c>
      <c r="J11" s="29" t="s">
        <v>33</v>
      </c>
      <c r="K11" s="4"/>
    </row>
    <row r="12" spans="1:11" ht="128.25" customHeight="1">
      <c r="A12" s="55"/>
      <c r="B12" s="27"/>
      <c r="C12" s="21"/>
      <c r="D12" s="37"/>
      <c r="E12" s="30"/>
      <c r="F12" s="27"/>
      <c r="G12" s="27"/>
      <c r="H12" s="7"/>
      <c r="I12" s="41"/>
      <c r="J12" s="29"/>
      <c r="K12" s="4"/>
    </row>
    <row r="13" spans="1:11" ht="128.25" customHeight="1">
      <c r="A13" s="55"/>
      <c r="B13" s="27"/>
      <c r="C13" s="21"/>
      <c r="D13" s="37"/>
      <c r="E13" s="42"/>
      <c r="F13" s="27"/>
      <c r="G13" s="27"/>
      <c r="H13" s="7"/>
      <c r="I13" s="41"/>
      <c r="J13" s="29"/>
      <c r="K13" s="4"/>
    </row>
    <row r="14" spans="1:11" ht="154.5" customHeight="1">
      <c r="A14" s="55" t="s">
        <v>42</v>
      </c>
      <c r="B14" s="27"/>
      <c r="C14" s="21"/>
      <c r="D14" s="27" t="s">
        <v>52</v>
      </c>
      <c r="E14" s="30"/>
      <c r="F14" s="27"/>
      <c r="G14" s="27"/>
      <c r="H14" s="7"/>
      <c r="I14" s="41" t="s">
        <v>68</v>
      </c>
      <c r="J14" s="29"/>
      <c r="K14" s="4"/>
    </row>
    <row r="15" spans="1:11" ht="155.25" customHeight="1">
      <c r="A15" s="55" t="s">
        <v>44</v>
      </c>
      <c r="B15" s="30"/>
      <c r="C15" s="21"/>
      <c r="D15" s="31"/>
      <c r="E15" s="30"/>
      <c r="F15" s="30"/>
      <c r="G15" s="30"/>
      <c r="H15" s="7"/>
      <c r="I15" s="41" t="s">
        <v>82</v>
      </c>
      <c r="J15" s="29"/>
      <c r="K15" s="4"/>
    </row>
    <row r="16" spans="1:11" ht="25.5">
      <c r="A16" s="55" t="s">
        <v>48</v>
      </c>
      <c r="B16" s="32"/>
      <c r="C16" s="21" t="s">
        <v>79</v>
      </c>
      <c r="D16" s="33"/>
      <c r="E16" s="32"/>
      <c r="F16" s="32"/>
      <c r="G16" s="34"/>
      <c r="H16" s="7"/>
      <c r="I16" s="25"/>
      <c r="J16" s="29" t="s">
        <v>41</v>
      </c>
      <c r="K16" s="4"/>
    </row>
    <row r="17" spans="1:11" ht="25.5">
      <c r="A17" s="55" t="s">
        <v>49</v>
      </c>
      <c r="B17" s="32"/>
      <c r="C17" s="21" t="s">
        <v>79</v>
      </c>
      <c r="D17" s="32"/>
      <c r="E17" s="32"/>
      <c r="F17" s="32"/>
      <c r="G17" s="34"/>
      <c r="H17" s="24"/>
      <c r="I17" s="25"/>
      <c r="J17" s="29" t="s">
        <v>43</v>
      </c>
      <c r="K17" s="4"/>
    </row>
    <row r="18" spans="1:11" ht="25.5">
      <c r="A18" s="26" t="s">
        <v>48</v>
      </c>
      <c r="B18" s="32"/>
      <c r="C18" s="21" t="s">
        <v>79</v>
      </c>
      <c r="D18" s="33"/>
      <c r="E18" s="34"/>
      <c r="F18" s="32" t="s">
        <v>45</v>
      </c>
      <c r="G18" s="34" t="s">
        <v>46</v>
      </c>
      <c r="H18" s="7" t="s">
        <v>8</v>
      </c>
      <c r="I18" s="1"/>
      <c r="J18" s="29" t="s">
        <v>47</v>
      </c>
      <c r="K18" s="4"/>
    </row>
    <row r="19" spans="1:11" ht="25.5">
      <c r="A19" s="26" t="s">
        <v>49</v>
      </c>
      <c r="B19" s="34"/>
      <c r="C19" s="21" t="s">
        <v>79</v>
      </c>
      <c r="D19" s="34"/>
      <c r="E19" s="32"/>
      <c r="F19" s="34"/>
      <c r="G19" s="34"/>
      <c r="H19" s="24"/>
      <c r="I19" s="1"/>
      <c r="J19" s="1"/>
      <c r="K19" s="4"/>
    </row>
    <row r="20" spans="1:11" ht="25.5">
      <c r="A20" s="26" t="s">
        <v>50</v>
      </c>
      <c r="B20" s="34"/>
      <c r="C20" s="21" t="s">
        <v>79</v>
      </c>
      <c r="D20" s="32"/>
      <c r="E20" s="32"/>
      <c r="F20" s="34"/>
      <c r="G20" s="34"/>
      <c r="H20" s="7"/>
      <c r="I20" s="1"/>
      <c r="J20" s="1"/>
      <c r="K20" s="4"/>
    </row>
    <row r="21" spans="1:11" ht="25.5">
      <c r="A21" s="26" t="s">
        <v>51</v>
      </c>
      <c r="B21" s="34"/>
      <c r="C21" s="21" t="s">
        <v>79</v>
      </c>
      <c r="D21" s="32"/>
      <c r="E21" s="32"/>
      <c r="F21" s="34"/>
      <c r="G21" s="34"/>
      <c r="H21" s="7"/>
      <c r="I21" s="1"/>
      <c r="J21" s="1"/>
      <c r="K21" s="4"/>
    </row>
    <row r="22" spans="1:11" ht="25.5">
      <c r="A22" s="20" t="s">
        <v>30</v>
      </c>
      <c r="B22" s="34"/>
      <c r="C22" s="21" t="s">
        <v>79</v>
      </c>
      <c r="D22" s="32"/>
      <c r="E22" s="32"/>
      <c r="F22" s="34"/>
      <c r="G22" s="34"/>
      <c r="H22" s="7"/>
      <c r="I22" s="4"/>
      <c r="J22" s="1"/>
      <c r="K22" s="4"/>
    </row>
    <row r="23" spans="1:11" ht="12.7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ht="12.7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</row>
    <row r="25" spans="1:11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</row>
    <row r="26" spans="1:11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spans="1:11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</row>
    <row r="28" spans="1:11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</row>
    <row r="29" spans="1:11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</row>
    <row r="30" spans="1:11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1:11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ht="30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ht="30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ht="31.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ht="37.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ht="38.2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ht="30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1:11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1:11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1:11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1:11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1:11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1:11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1:11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1:1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1:11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1:11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1:11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1:11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1:11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1:11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1:11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1:11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1:11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1:11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1:11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1:11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1:11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1:11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1:11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1:11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1:11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1:11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1:11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1:11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1:11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1:11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1:11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1:11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1:11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1:11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1:1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1:11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1:11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1:11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1:11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1:11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1:11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1:11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1:11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1:11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1:1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1:11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1:11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1:11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1:11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1:11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1:11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1:11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1:11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1:11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1:1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1:11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1:11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1:11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1:11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1:11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1:11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1:11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1:11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1:11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1:1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1:11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1:11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1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1:11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1:11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1:11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1:11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1:11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1:11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1:1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1:11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1:11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1:11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1:11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1:11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1:11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1:11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1:11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1:11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1:1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1:11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1:11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1:11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1:11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1:11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1:11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1:11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1:11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1:11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1:1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1:11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1:11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1:11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1:11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1:11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1:11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1:11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1:11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1:11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1:1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1:11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1:11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1:11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1:11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1:11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1:11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1:11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1:11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1:11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1: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1:11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1:11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1:11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1:11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1:11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1:11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1:11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1:11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1:11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1:1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1:11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1:11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1:11" ht="15.75" customHeight="1">
      <c r="A224" s="4"/>
      <c r="B224" s="4"/>
      <c r="C224" s="4"/>
      <c r="D224" s="4"/>
      <c r="E224" s="4"/>
      <c r="F224" s="4"/>
      <c r="G224" s="4"/>
      <c r="H224" s="4"/>
      <c r="J224" s="4"/>
      <c r="K224" s="4"/>
    </row>
  </sheetData>
  <mergeCells count="7">
    <mergeCell ref="A1:B1"/>
    <mergeCell ref="H1:I1"/>
    <mergeCell ref="A2:B2"/>
    <mergeCell ref="A3:B3"/>
    <mergeCell ref="A4:B4"/>
    <mergeCell ref="A5:B5"/>
    <mergeCell ref="C5:G5"/>
  </mergeCells>
  <conditionalFormatting sqref="I2:I3 H7:H22">
    <cfRule type="cellIs" dxfId="3" priority="4" operator="equal">
      <formula>"FAIL"</formula>
    </cfRule>
  </conditionalFormatting>
  <conditionalFormatting sqref="I2:I3 H7:H22">
    <cfRule type="cellIs" dxfId="2" priority="3" operator="equal">
      <formula>"PASS"</formula>
    </cfRule>
  </conditionalFormatting>
  <conditionalFormatting sqref="I2:I3 H7:H22">
    <cfRule type="cellIs" dxfId="1" priority="2" operator="equal">
      <formula>"WARNING"</formula>
    </cfRule>
  </conditionalFormatting>
  <conditionalFormatting sqref="I2:I3 H7:H22">
    <cfRule type="containsBlanks" dxfId="0" priority="1">
      <formula>LEN(TRIM(H2))=0</formula>
    </cfRule>
  </conditionalFormatting>
  <dataValidations count="1">
    <dataValidation type="list" allowBlank="1" showInputMessage="1" showErrorMessage="1" prompt="Click and enter a value from the list of items" sqref="H7:H22">
      <formula1>"PASS,FAIL,WARNING"</formula1>
    </dataValidation>
  </dataValidations>
  <hyperlinks>
    <hyperlink ref="C1" r:id="rId1"/>
    <hyperlink ref="I7" r:id="rId2"/>
    <hyperlink ref="I11" r:id="rId3"/>
    <hyperlink ref="I14" r:id="rId4"/>
    <hyperlink ref="I15" r:id="rId5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00"/>
  <sheetViews>
    <sheetView workbookViewId="0"/>
  </sheetViews>
  <sheetFormatPr defaultColWidth="12.7109375" defaultRowHeight="15" customHeight="1"/>
  <cols>
    <col min="1" max="11" width="8.7109375" customWidth="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Test Cases</vt:lpstr>
      <vt:lpstr>login</vt:lpstr>
      <vt:lpstr>Sheet1</vt:lpstr>
      <vt:lpstr>login!mm</vt:lpstr>
      <vt:lpstr>mm</vt:lpstr>
      <vt:lpstr>login!verify_package_Design</vt:lpstr>
      <vt:lpstr>verify_package_Design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md.habibur rahman</dc:creator>
  <cp:lastModifiedBy>User</cp:lastModifiedBy>
  <cp:lastPrinted>2020-08-07T07:40:07Z</cp:lastPrinted>
  <dcterms:created xsi:type="dcterms:W3CDTF">2020-08-07T08:33:33Z</dcterms:created>
  <dcterms:modified xsi:type="dcterms:W3CDTF">2022-10-29T11:28:07Z</dcterms:modified>
</cp:coreProperties>
</file>