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neDrive\Docs\Embedded\Ecobit\EV1\NRF9160\"/>
    </mc:Choice>
  </mc:AlternateContent>
  <xr:revisionPtr revIDLastSave="15" documentId="8_{0F625188-56FB-406D-BB97-166E39635D43}" xr6:coauthVersionLast="41" xr6:coauthVersionMax="41" xr10:uidLastSave="{58A1DB17-52AE-459D-AD07-7E6650AE2764}"/>
  <bookViews>
    <workbookView xWindow="-98" yWindow="-98" windowWidth="24496" windowHeight="15796" xr2:uid="{0C956389-59F2-4160-86F7-BC0AADCDF9A0}"/>
  </bookViews>
  <sheets>
    <sheet name="Sheet2" sheetId="2" r:id="rId1"/>
    <sheet name="Sheet1" sheetId="1" r:id="rId2"/>
  </sheets>
  <definedNames>
    <definedName name="ExternalData_1" localSheetId="0" hidden="1">Sheet2!$A$1:$E$18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19" i="2" l="1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8E85FD7-3061-486D-90DC-B9A9DB92622A}" keepAlive="1" name="Query - EcobitNRF9160 BOM" description="Connection to the 'EcobitNRF9160 BOM' query in the workbook." type="5" refreshedVersion="6" background="1" saveData="1">
    <dbPr connection="Provider=Microsoft.Mashup.OleDb.1;Data Source=$Workbook$;Location=EcobitNRF9160 BOM;Extended Properties=&quot;&quot;" command="SELECT * FROM [EcobitNRF9160 BOM]"/>
  </connection>
</connections>
</file>

<file path=xl/sharedStrings.xml><?xml version="1.0" encoding="utf-8"?>
<sst xmlns="http://schemas.openxmlformats.org/spreadsheetml/2006/main" count="110" uniqueCount="97">
  <si>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</si>
  <si>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</si>
  <si>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</si>
  <si>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</si>
  <si>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</si>
  <si>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</si>
  <si>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</si>
  <si>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</si>
  <si>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</si>
  <si>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Part</t>
  </si>
  <si>
    <t>Value</t>
  </si>
  <si>
    <t>Device</t>
  </si>
  <si>
    <t>Package</t>
  </si>
  <si>
    <t>Description</t>
  </si>
  <si>
    <t/>
  </si>
  <si>
    <t>BATT</t>
  </si>
  <si>
    <t>3-6VDC</t>
  </si>
  <si>
    <t>CON_JST_PH_2PIN</t>
  </si>
  <si>
    <t>JSTPH2</t>
  </si>
  <si>
    <t>JST 2-Pin Right-Angle Connector</t>
  </si>
  <si>
    <t>C1</t>
  </si>
  <si>
    <t>10uF</t>
  </si>
  <si>
    <t>CAP0402</t>
  </si>
  <si>
    <t>C-0402</t>
  </si>
  <si>
    <t>CAP</t>
  </si>
  <si>
    <t>1uF</t>
  </si>
  <si>
    <t>CAPACITOR_0402_N</t>
  </si>
  <si>
    <t>RESC0402_N</t>
  </si>
  <si>
    <t>Generic chip capacitor</t>
  </si>
  <si>
    <t>CHG</t>
  </si>
  <si>
    <t>LED0805_NOOUTLINE</t>
  </si>
  <si>
    <t>CHIPLED_0805_NOOUTLINE</t>
  </si>
  <si>
    <t>LED</t>
  </si>
  <si>
    <t>JP1</t>
  </si>
  <si>
    <t>USB-RECEPTABLE</t>
  </si>
  <si>
    <t>FCI-10103594-0001LF</t>
  </si>
  <si>
    <t>USB Receptable</t>
  </si>
  <si>
    <t>L1</t>
  </si>
  <si>
    <t>22nH</t>
  </si>
  <si>
    <t>INDUCTOR_0603_N</t>
  </si>
  <si>
    <t>RESC0603_N</t>
  </si>
  <si>
    <t>Generic chip inductor</t>
  </si>
  <si>
    <t>P1</t>
  </si>
  <si>
    <t>SF72S006VBAR2500</t>
  </si>
  <si>
    <t>JAE_SF72S006VBAR2500</t>
  </si>
  <si>
    <t>SF72 series, nano-SIM card connector, normail open type, 6 connector</t>
  </si>
  <si>
    <t>Q1</t>
  </si>
  <si>
    <t>Btn</t>
  </si>
  <si>
    <t>SWITCH_TACT_SMT4.6X2.8</t>
  </si>
  <si>
    <t>BTN_KMR2_4.6X2.8</t>
  </si>
  <si>
    <t>SMT Tact Switches</t>
  </si>
  <si>
    <t>10k</t>
  </si>
  <si>
    <t>RESR0402</t>
  </si>
  <si>
    <t>R0402</t>
  </si>
  <si>
    <t>RES</t>
  </si>
  <si>
    <t>Resistors</t>
  </si>
  <si>
    <t>R3</t>
  </si>
  <si>
    <t>1k</t>
  </si>
  <si>
    <t>THERM</t>
  </si>
  <si>
    <t>RESISTOR_0402</t>
  </si>
  <si>
    <t>_0402</t>
  </si>
  <si>
    <t>U1</t>
  </si>
  <si>
    <t>ALS-PT19-315C</t>
  </si>
  <si>
    <t>LIGHT_ALS-PT19-315C</t>
  </si>
  <si>
    <t>ALS-PT19-315C - Analog Light Sensor</t>
  </si>
  <si>
    <t>U2</t>
  </si>
  <si>
    <t>NCP718</t>
  </si>
  <si>
    <t>NCP718-WDFN6</t>
  </si>
  <si>
    <t>U3</t>
  </si>
  <si>
    <t>MCP73831T-2ACI/OT</t>
  </si>
  <si>
    <t>MCP73831/2</t>
  </si>
  <si>
    <t>SOT23-5</t>
  </si>
  <si>
    <t>MCP73831/2 LIPO Charger</t>
  </si>
  <si>
    <t>U4</t>
  </si>
  <si>
    <t>AP3418</t>
  </si>
  <si>
    <t>SOT25</t>
  </si>
  <si>
    <t>U5</t>
  </si>
  <si>
    <t>TPS22860DBVR</t>
  </si>
  <si>
    <t>R-PDSO-G6</t>
  </si>
  <si>
    <t>Power Switch ICs - Power Distribution TPS22860 Ultra-low leakage load switch 6-SOT-23 -40 to 85</t>
  </si>
  <si>
    <t>C2, C3, C4, C5</t>
  </si>
  <si>
    <t>https://www.digikey.com/product-detail/en/SF72S006VBAR2500/670-2799-1-ND/5247732/?itemSeq=285035164</t>
  </si>
  <si>
    <t>https://www.digikey.com/product-detail/en/murata-electronics-north-america/GRM155R60G106ME44D/490-10693-1-ND/5251412</t>
  </si>
  <si>
    <t>https://www.digikey.com/product-detail/en/samsung-electro-mechanics/CL05A105MQ5NNNC/1276-1235-1-ND/3889321</t>
  </si>
  <si>
    <t>https://www.digikey.com/product-detail/en/lite-on-inc/LTST-C170AKT/160-1177-6-ND/1888608</t>
  </si>
  <si>
    <t>https://www.digikey.com/product-detail/en/amphenol-icc-fci/10103594-0001LF/609-4050-1-ND/2350357</t>
  </si>
  <si>
    <t>https://www.digikey.com/product-detail/en/johanson-technology-inc/L-14C22NJV4T/712-1438-1-ND/1914888</t>
  </si>
  <si>
    <t>https://www.digikey.com/product-detail/en/c-k/KMR231NG-LFS/CKN10246CT-ND/2176497</t>
  </si>
  <si>
    <t>https://www.digikey.com/product-detail/en/susumu/RR0510P-103-D/RR05P10.0KDCT-ND/432960</t>
  </si>
  <si>
    <t>https://www.digikey.com/product-detail/en/susumu/RR0510P-102-D/RR05P1.0KDCT-ND/432937</t>
  </si>
  <si>
    <t>R1, R2, R4, R5, R6, R7</t>
  </si>
  <si>
    <t>https://www.digikey.com/product-detail/en/everlight-electronics-co-ltd/ALS-PT19-315C-L177-TR8/1080-1244-1-ND/2675978</t>
  </si>
  <si>
    <t>https://www.digikey.com/product-detail/en/on-semiconductor/NCP718AMTADJTBG/NCP718AMTADJTBGOSCT-ND/9169230</t>
  </si>
  <si>
    <t>https://www.digikey.com/product-detail/en/microchip-technology/MCP73831T-2ACI-OT/MCP73831T-2ACI-OTCT-ND/1979802</t>
  </si>
  <si>
    <t>https://www.digikey.com/product-detail/en/diodes-incorporated/AP3418KTR-G1/AP3418KTR-G1DICT-ND/4505309</t>
  </si>
  <si>
    <t>https://www.digikey.com/product-detail/en/texas-instruments/TPS22860DBVR/296-43982-1-ND/5973206</t>
  </si>
  <si>
    <t>https://www.digikey.com/product-detail/en/jst-sales-america-inc/S2B-PH-SM4-TB(LF)(SN)/455-1749-1-ND/926846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</si>
</sst>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89FA3E3-5A0F-4B31-9446-84F13DD255A1}" autoFormatId="16" applyNumberFormats="0" applyBorderFormats="0" applyFontFormats="0" applyPatternFormats="0" applyAlignmentFormats="0" applyWidthHeightFormats="0">
  <queryTableRefresh nextId="18" unboundColumnsRight="4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14" dataBound="0" tableColumnId="14"/>
      <queryTableField id="15" dataBound="0" tableColumnId="15"/>
      <queryTableField id="16" dataBound="0" tableColumnId="16"/>
      <queryTableField id="17" dataBound="0" tableColumnId="17"/>
    </queryTableFields>
    <queryTableDeletedFields count="8">
      <deletedField name="Column6"/>
      <deletedField name="Column7"/>
      <deletedField name="Column8"/>
      <deletedField name="Column9"/>
      <deletedField name="Column10"/>
      <deletedField name="Column11"/>
      <deletedField name="Column12"/>
      <deletedField name="Column1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A2BE81-6783-48E8-9D00-863721056F57}" name="EcobitNRF9160_BOM" displayName="EcobitNRF9160_BOM" ref="A1:I19" tableType="queryTable" totalsRowCount="1">
  <autoFilter ref="A1:I18" xr:uid="{ACACB87C-A58A-4521-9EB3-F6E7BB5D2909}"/>
  <tableColumns count="9">
    <tableColumn id="1" xr3:uid="{3D6F54F3-F27D-4AEE-98EB-954C18528528}" uniqueName="1" name="Column1" queryTableFieldId="1"/>
    <tableColumn id="2" xr3:uid="{A36B26E5-3E4C-4B32-A112-FBC13095D5B1}" uniqueName="2" name="Column2" queryTableFieldId="2"/>
    <tableColumn id="3" xr3:uid="{9AC422A1-6EB9-466D-8901-5672358E0CD4}" uniqueName="3" name="Column3" queryTableFieldId="3"/>
    <tableColumn id="4" xr3:uid="{D74B7DD2-FD1F-48D7-B502-5DCB9655FD5D}" uniqueName="4" name="Column4" queryTableFieldId="4"/>
    <tableColumn id="5" xr3:uid="{2761507A-BE04-4A50-BBCD-094A196B5C98}" uniqueName="5" name="Column5" queryTableFieldId="5"/>
    <tableColumn id="14" xr3:uid="{6266F86F-B6A1-4EEF-A339-86CB7732FDFB}" uniqueName="14" name="Column6" queryTableFieldId="14"/>
    <tableColumn id="15" xr3:uid="{9F63B8AB-A915-4EB3-8244-A5F239B4B9AC}" uniqueName="15" name="Column7" queryTableFieldId="15"/>
    <tableColumn id="16" xr3:uid="{4622AB83-B03D-4190-8981-AE4ED5D15756}" uniqueName="16" name="Column8" queryTableFieldId="16"/>
    <tableColumn id="17" xr3:uid="{0FC6F81B-4949-4035-A32B-D0939B52DA60}" uniqueName="17" name="Column9" totalsRowFunction="custom" queryTableFieldId="17" dataDxfId="0">
      <calculatedColumnFormula>SUM(G2*H2)</calculatedColumnFormula>
      <totalsRowFormula>SUM(I3:I18)</totalsRow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B7DDA-E132-4248-A825-DFAC46E154F2}">
  <dimension ref="A1:J19"/>
  <sheetViews>
    <sheetView tabSelected="1" workbookViewId="0">
      <selection activeCell="D14" sqref="D14"/>
    </sheetView>
  </sheetViews>
  <sheetFormatPr defaultRowHeight="14.25" x14ac:dyDescent="0.45"/>
  <cols>
    <col min="1" max="1" width="18.46484375" customWidth="1"/>
    <col min="2" max="2" width="17.9296875" bestFit="1" customWidth="1"/>
    <col min="3" max="3" width="23" bestFit="1" customWidth="1"/>
    <col min="4" max="4" width="23.3984375" bestFit="1" customWidth="1"/>
    <col min="5" max="5" width="50.265625" customWidth="1"/>
    <col min="6" max="6" width="107.06640625" customWidth="1"/>
  </cols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 x14ac:dyDescent="0.45">
      <c r="A2" t="s">
        <v>9</v>
      </c>
      <c r="B2" t="s">
        <v>10</v>
      </c>
      <c r="C2" t="s">
        <v>11</v>
      </c>
      <c r="D2" t="s">
        <v>12</v>
      </c>
      <c r="E2" t="s">
        <v>13</v>
      </c>
    </row>
    <row r="3" spans="1:10" x14ac:dyDescent="0.45">
      <c r="A3" t="s">
        <v>15</v>
      </c>
      <c r="B3" t="s">
        <v>16</v>
      </c>
      <c r="C3" t="s">
        <v>17</v>
      </c>
      <c r="D3" s="2" t="s">
        <v>18</v>
      </c>
      <c r="E3" t="s">
        <v>19</v>
      </c>
      <c r="F3" t="s">
        <v>96</v>
      </c>
      <c r="G3">
        <v>0.4194</v>
      </c>
      <c r="H3">
        <v>1</v>
      </c>
      <c r="I3">
        <f t="shared" ref="I3:I18" si="0">SUM(G3*H3)</f>
        <v>0.4194</v>
      </c>
      <c r="J3" s="1"/>
    </row>
    <row r="4" spans="1:10" x14ac:dyDescent="0.45">
      <c r="A4" t="s">
        <v>20</v>
      </c>
      <c r="B4" t="s">
        <v>21</v>
      </c>
      <c r="C4" t="s">
        <v>22</v>
      </c>
      <c r="D4" s="2" t="s">
        <v>23</v>
      </c>
      <c r="E4" t="s">
        <v>24</v>
      </c>
      <c r="F4" t="s">
        <v>82</v>
      </c>
      <c r="G4">
        <v>1.0999999999999999E-2</v>
      </c>
      <c r="H4">
        <v>1</v>
      </c>
      <c r="I4">
        <f t="shared" si="0"/>
        <v>1.0999999999999999E-2</v>
      </c>
      <c r="J4" s="1"/>
    </row>
    <row r="5" spans="1:10" x14ac:dyDescent="0.45">
      <c r="A5" t="s">
        <v>80</v>
      </c>
      <c r="B5" t="s">
        <v>25</v>
      </c>
      <c r="C5" t="s">
        <v>26</v>
      </c>
      <c r="D5" s="2" t="s">
        <v>27</v>
      </c>
      <c r="E5" t="s">
        <v>28</v>
      </c>
      <c r="F5" t="s">
        <v>83</v>
      </c>
      <c r="G5">
        <v>7.2999999999999995E-2</v>
      </c>
      <c r="H5">
        <v>4</v>
      </c>
      <c r="I5">
        <f t="shared" si="0"/>
        <v>0.29199999999999998</v>
      </c>
      <c r="J5" s="1"/>
    </row>
    <row r="6" spans="1:10" x14ac:dyDescent="0.45">
      <c r="A6" t="s">
        <v>29</v>
      </c>
      <c r="B6" t="s">
        <v>14</v>
      </c>
      <c r="C6" t="s">
        <v>30</v>
      </c>
      <c r="D6" s="2" t="s">
        <v>31</v>
      </c>
      <c r="E6" t="s">
        <v>32</v>
      </c>
      <c r="F6" t="s">
        <v>84</v>
      </c>
      <c r="G6">
        <v>0.1462</v>
      </c>
      <c r="H6">
        <v>1</v>
      </c>
      <c r="I6">
        <f t="shared" si="0"/>
        <v>0.1462</v>
      </c>
      <c r="J6" s="1"/>
    </row>
    <row r="7" spans="1:10" x14ac:dyDescent="0.45">
      <c r="A7" t="s">
        <v>33</v>
      </c>
      <c r="B7" t="s">
        <v>34</v>
      </c>
      <c r="C7" t="s">
        <v>34</v>
      </c>
      <c r="D7" s="2" t="s">
        <v>35</v>
      </c>
      <c r="E7" t="s">
        <v>36</v>
      </c>
      <c r="F7" t="s">
        <v>85</v>
      </c>
      <c r="G7">
        <v>0.59819999999999995</v>
      </c>
      <c r="H7">
        <v>1</v>
      </c>
      <c r="I7">
        <f t="shared" si="0"/>
        <v>0.59819999999999995</v>
      </c>
      <c r="J7" s="1"/>
    </row>
    <row r="8" spans="1:10" x14ac:dyDescent="0.45">
      <c r="A8" t="s">
        <v>37</v>
      </c>
      <c r="B8" t="s">
        <v>38</v>
      </c>
      <c r="C8" t="s">
        <v>39</v>
      </c>
      <c r="D8" s="2" t="s">
        <v>40</v>
      </c>
      <c r="E8" t="s">
        <v>41</v>
      </c>
      <c r="F8" t="s">
        <v>86</v>
      </c>
      <c r="G8">
        <v>4.3799999999999999E-2</v>
      </c>
      <c r="H8">
        <v>1</v>
      </c>
      <c r="I8">
        <f t="shared" si="0"/>
        <v>4.3799999999999999E-2</v>
      </c>
      <c r="J8" s="1"/>
    </row>
    <row r="9" spans="1:10" x14ac:dyDescent="0.45">
      <c r="A9" t="s">
        <v>42</v>
      </c>
      <c r="B9" t="s">
        <v>43</v>
      </c>
      <c r="C9" t="s">
        <v>43</v>
      </c>
      <c r="D9" s="2" t="s">
        <v>44</v>
      </c>
      <c r="E9" t="s">
        <v>45</v>
      </c>
      <c r="F9" t="s">
        <v>81</v>
      </c>
      <c r="G9">
        <v>1.62</v>
      </c>
      <c r="H9">
        <v>1</v>
      </c>
      <c r="I9">
        <f t="shared" si="0"/>
        <v>1.62</v>
      </c>
      <c r="J9" s="1"/>
    </row>
    <row r="10" spans="1:10" x14ac:dyDescent="0.45">
      <c r="A10" t="s">
        <v>46</v>
      </c>
      <c r="B10" t="s">
        <v>47</v>
      </c>
      <c r="C10" t="s">
        <v>48</v>
      </c>
      <c r="D10" s="2" t="s">
        <v>49</v>
      </c>
      <c r="E10" t="s">
        <v>50</v>
      </c>
      <c r="F10" t="s">
        <v>87</v>
      </c>
      <c r="G10">
        <v>0.40649999999999997</v>
      </c>
      <c r="H10">
        <v>1</v>
      </c>
      <c r="I10">
        <f t="shared" si="0"/>
        <v>0.40649999999999997</v>
      </c>
      <c r="J10" s="1"/>
    </row>
    <row r="11" spans="1:10" x14ac:dyDescent="0.45">
      <c r="A11" t="s">
        <v>90</v>
      </c>
      <c r="B11" t="s">
        <v>51</v>
      </c>
      <c r="C11" t="s">
        <v>52</v>
      </c>
      <c r="D11" s="2" t="s">
        <v>53</v>
      </c>
      <c r="E11" t="s">
        <v>54</v>
      </c>
      <c r="F11" t="s">
        <v>88</v>
      </c>
      <c r="G11">
        <v>2.9899999999999999E-2</v>
      </c>
      <c r="H11">
        <v>6</v>
      </c>
      <c r="I11">
        <f t="shared" si="0"/>
        <v>0.1794</v>
      </c>
      <c r="J11" s="1"/>
    </row>
    <row r="12" spans="1:10" x14ac:dyDescent="0.45">
      <c r="A12" t="s">
        <v>56</v>
      </c>
      <c r="B12" t="s">
        <v>57</v>
      </c>
      <c r="C12" t="s">
        <v>52</v>
      </c>
      <c r="D12" s="2" t="s">
        <v>53</v>
      </c>
      <c r="E12" t="s">
        <v>54</v>
      </c>
      <c r="F12" t="s">
        <v>89</v>
      </c>
      <c r="G12">
        <v>2.9899999999999999E-2</v>
      </c>
      <c r="H12">
        <v>1</v>
      </c>
      <c r="I12">
        <f t="shared" si="0"/>
        <v>2.9899999999999999E-2</v>
      </c>
      <c r="J12" s="1"/>
    </row>
    <row r="13" spans="1:10" x14ac:dyDescent="0.45">
      <c r="A13" t="s">
        <v>58</v>
      </c>
      <c r="B13" t="s">
        <v>51</v>
      </c>
      <c r="C13" t="s">
        <v>59</v>
      </c>
      <c r="D13" t="s">
        <v>60</v>
      </c>
      <c r="E13" t="s">
        <v>55</v>
      </c>
      <c r="F13" t="s">
        <v>88</v>
      </c>
      <c r="G13">
        <v>2.9899999999999999E-2</v>
      </c>
      <c r="H13">
        <v>1</v>
      </c>
      <c r="I13">
        <f t="shared" si="0"/>
        <v>2.9899999999999999E-2</v>
      </c>
      <c r="J13" s="1"/>
    </row>
    <row r="14" spans="1:10" x14ac:dyDescent="0.45">
      <c r="A14" t="s">
        <v>61</v>
      </c>
      <c r="B14" t="s">
        <v>62</v>
      </c>
      <c r="C14" t="s">
        <v>63</v>
      </c>
      <c r="D14" s="2" t="s">
        <v>62</v>
      </c>
      <c r="E14" t="s">
        <v>64</v>
      </c>
      <c r="F14" t="s">
        <v>91</v>
      </c>
      <c r="G14">
        <v>0.22969999999999999</v>
      </c>
      <c r="H14">
        <v>1</v>
      </c>
      <c r="I14">
        <f t="shared" si="0"/>
        <v>0.22969999999999999</v>
      </c>
      <c r="J14" s="1"/>
    </row>
    <row r="15" spans="1:10" x14ac:dyDescent="0.45">
      <c r="A15" t="s">
        <v>65</v>
      </c>
      <c r="B15" t="s">
        <v>66</v>
      </c>
      <c r="C15" t="s">
        <v>66</v>
      </c>
      <c r="D15" s="2" t="s">
        <v>67</v>
      </c>
      <c r="E15" t="s">
        <v>14</v>
      </c>
      <c r="F15" t="s">
        <v>92</v>
      </c>
      <c r="G15">
        <v>0.39090000000000003</v>
      </c>
      <c r="H15">
        <v>1</v>
      </c>
      <c r="I15">
        <f t="shared" si="0"/>
        <v>0.39090000000000003</v>
      </c>
      <c r="J15" s="1"/>
    </row>
    <row r="16" spans="1:10" x14ac:dyDescent="0.45">
      <c r="A16" t="s">
        <v>68</v>
      </c>
      <c r="B16" t="s">
        <v>69</v>
      </c>
      <c r="C16" t="s">
        <v>70</v>
      </c>
      <c r="D16" s="2" t="s">
        <v>71</v>
      </c>
      <c r="E16" t="s">
        <v>72</v>
      </c>
      <c r="F16" t="s">
        <v>93</v>
      </c>
      <c r="G16">
        <v>0.43259999999999998</v>
      </c>
      <c r="H16">
        <v>1</v>
      </c>
      <c r="I16">
        <f t="shared" si="0"/>
        <v>0.43259999999999998</v>
      </c>
      <c r="J16" s="1"/>
    </row>
    <row r="17" spans="1:10" x14ac:dyDescent="0.45">
      <c r="A17" t="s">
        <v>73</v>
      </c>
      <c r="B17" t="s">
        <v>74</v>
      </c>
      <c r="C17" t="s">
        <v>74</v>
      </c>
      <c r="D17" s="2" t="s">
        <v>75</v>
      </c>
      <c r="E17" t="s">
        <v>14</v>
      </c>
      <c r="F17" t="s">
        <v>94</v>
      </c>
      <c r="G17">
        <v>0.33989999999999998</v>
      </c>
      <c r="H17">
        <v>1</v>
      </c>
      <c r="I17">
        <f t="shared" si="0"/>
        <v>0.33989999999999998</v>
      </c>
      <c r="J17" s="1"/>
    </row>
    <row r="18" spans="1:10" x14ac:dyDescent="0.45">
      <c r="A18" t="s">
        <v>76</v>
      </c>
      <c r="B18" t="s">
        <v>77</v>
      </c>
      <c r="C18" t="s">
        <v>77</v>
      </c>
      <c r="D18" s="2" t="s">
        <v>78</v>
      </c>
      <c r="E18" t="s">
        <v>79</v>
      </c>
      <c r="F18" t="s">
        <v>95</v>
      </c>
      <c r="G18">
        <v>0.58279999999999998</v>
      </c>
      <c r="H18">
        <v>1</v>
      </c>
      <c r="I18">
        <f t="shared" si="0"/>
        <v>0.58279999999999998</v>
      </c>
      <c r="J18" s="1"/>
    </row>
    <row r="19" spans="1:10" x14ac:dyDescent="0.45">
      <c r="I19">
        <f>SUM(I3:I18)</f>
        <v>5.7522000000000002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292D0-C9E0-4D03-A7D8-E63470DBF81D}">
  <dimension ref="A1"/>
  <sheetViews>
    <sheetView workbookViewId="0"/>
  </sheetViews>
  <sheetFormatPr defaultRowHeight="14.25" x14ac:dyDescent="0.45"/>
  <sheetData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8B75CC-793F-429E-9124-52B138386B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</dc:creator>
  <cp:lastModifiedBy>GJ</cp:lastModifiedBy>
  <dcterms:created xsi:type="dcterms:W3CDTF">2019-02-19T17:53:34Z</dcterms:created>
  <dcterms:modified xsi:type="dcterms:W3CDTF">2019-03-02T21:15:50Z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gavinj@microsoft.com</vt:lpwstr>
  </property>
  <property fmtid="{D5CDD505-2E9C-101B-9397-08002B2CF9AE}" pid="5" name="MSIP_Label_f42aa342-8706-4288-bd11-ebb85995028c_SetDate">
    <vt:lpwstr>2019-02-19T18:23:15.2266720Z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7b8b16ce-d2ac-42b7-96cd-3d40326340ff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