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06"/>
  <workbookPr/>
  <mc:AlternateContent xmlns:mc="http://schemas.openxmlformats.org/markup-compatibility/2006">
    <mc:Choice Requires="x15">
      <x15ac:absPath xmlns:x15ac="http://schemas.microsoft.com/office/spreadsheetml/2010/11/ac" url="/Users/sivuyilenose/Downloads/"/>
    </mc:Choice>
  </mc:AlternateContent>
  <xr:revisionPtr revIDLastSave="0" documentId="8_{471BDBB2-4DD3-4EFD-B81C-1DC400CDA696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POWER" sheetId="1" r:id="rId1"/>
    <sheet name="Final Power BOM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2" l="1"/>
  <c r="Q32" i="1"/>
  <c r="Q33" i="1"/>
  <c r="Q34" i="1"/>
  <c r="Q35" i="1"/>
  <c r="Q36" i="1"/>
  <c r="Q37" i="1"/>
  <c r="Q38" i="1"/>
  <c r="Q39" i="1"/>
  <c r="Q40" i="1"/>
  <c r="Q41" i="1"/>
  <c r="Q42" i="1"/>
  <c r="Q4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" i="1"/>
  <c r="H3" i="1"/>
  <c r="H41" i="1"/>
  <c r="H40" i="1"/>
  <c r="H39" i="1"/>
  <c r="H38" i="1"/>
  <c r="H12" i="1"/>
  <c r="H45" i="1"/>
  <c r="H37" i="1"/>
  <c r="H36" i="1"/>
  <c r="H30" i="1"/>
  <c r="H31" i="1"/>
  <c r="H32" i="1"/>
  <c r="H33" i="1"/>
  <c r="H29" i="1"/>
  <c r="H25" i="1"/>
  <c r="H26" i="1"/>
  <c r="H24" i="1"/>
  <c r="H16" i="1"/>
  <c r="H17" i="1"/>
  <c r="H18" i="1"/>
  <c r="H19" i="1"/>
  <c r="H20" i="1"/>
  <c r="H21" i="1"/>
  <c r="H22" i="1"/>
  <c r="H15" i="1"/>
  <c r="H4" i="1"/>
  <c r="H5" i="1"/>
  <c r="H6" i="1"/>
  <c r="H7" i="1"/>
  <c r="H8" i="1"/>
  <c r="H9" i="1"/>
  <c r="H10" i="1"/>
  <c r="H11" i="1"/>
  <c r="H13" i="1"/>
  <c r="H49" i="1"/>
  <c r="Q49" i="1" l="1"/>
</calcChain>
</file>

<file path=xl/sharedStrings.xml><?xml version="1.0" encoding="utf-8"?>
<sst xmlns="http://schemas.openxmlformats.org/spreadsheetml/2006/main" count="325" uniqueCount="140">
  <si>
    <t>Manufacturer/ Order Location</t>
  </si>
  <si>
    <t>Manu. Part Number</t>
  </si>
  <si>
    <t>Name Part</t>
  </si>
  <si>
    <t>Link</t>
  </si>
  <si>
    <t>Price incl. VAT</t>
  </si>
  <si>
    <t>QTY</t>
  </si>
  <si>
    <t>Description</t>
  </si>
  <si>
    <t>Price</t>
  </si>
  <si>
    <t>Solar Charger</t>
  </si>
  <si>
    <t xml:space="preserve">Cooling </t>
  </si>
  <si>
    <t>Communica</t>
  </si>
  <si>
    <t>LM317T</t>
  </si>
  <si>
    <t>https://www.communica.co.za/products/lm317t?variant=31879196901449</t>
  </si>
  <si>
    <t>Voltage Regulator Module Using LM317T</t>
  </si>
  <si>
    <t>TEC1-12706</t>
  </si>
  <si>
    <t>Peltier</t>
  </si>
  <si>
    <t>https://www.communica.co.za/products/hkd-peltier-cooler-12v-60w</t>
  </si>
  <si>
    <t>1N4007F</t>
  </si>
  <si>
    <t>Rectifier Diode</t>
  </si>
  <si>
    <t>https://www.communica.co.za/products/1n4007f?variant=20129372799049</t>
  </si>
  <si>
    <t>General Purpose Rectifier Diode • DO-41 • Axial • VF @ IF= 1.1V @ 1A • IF= 1A • VRRM= 1000V</t>
  </si>
  <si>
    <t>Wootware</t>
  </si>
  <si>
    <t>FROZN A410</t>
  </si>
  <si>
    <t>Heatsink</t>
  </si>
  <si>
    <t>https://www.wootware.co.za/id-cooling-frozn-a410-black-120mm-single-tower-black-pwm-cpu-cooler.html#product_tabs_description_tabbed</t>
  </si>
  <si>
    <t>BZX85C12V</t>
  </si>
  <si>
    <t>Zener diode</t>
  </si>
  <si>
    <t>https://www.communica.co.za/products/bzx85c12v?variant=19952739090505</t>
  </si>
  <si>
    <t>Leaded Zener Diode • DO-41 • Axial • Ptot= 1.3W • VZT= 12V • IZT= 20mA</t>
  </si>
  <si>
    <t xml:space="preserve">Aluminium </t>
  </si>
  <si>
    <t>BZX83C12V</t>
  </si>
  <si>
    <t>https://www.communica.co.za/products/bzx83c12v?variant=19952638296137</t>
  </si>
  <si>
    <t>Leaded Zener Diode • DO-35 • Axial • Ptot= 0.5W • VZT= 12V • IZT= 5mA</t>
  </si>
  <si>
    <t>Wood</t>
  </si>
  <si>
    <t>LED5140GR</t>
  </si>
  <si>
    <t>Green LED</t>
  </si>
  <si>
    <t>https://www.communica.co.za/products/led5140gr?variant=47500634554668</t>
  </si>
  <si>
    <t>LED 5mm Diffused Round Flat Top Green</t>
  </si>
  <si>
    <t>HKD 100X5MM ASSTD LEDS-5 COLORS</t>
  </si>
  <si>
    <t>Multicolour Led</t>
  </si>
  <si>
    <t>https://www.communica.co.za/products/hkd-100x5mm-asstd-leds-5-colors</t>
  </si>
  <si>
    <t>5mm High Bright LED Kit. 20 of each- Red, Green, Blue. Yellow and White</t>
  </si>
  <si>
    <t>CFR25J-220R</t>
  </si>
  <si>
    <t>1/4W 220 ohm</t>
  </si>
  <si>
    <t>https://www.communica.co.za/products/cfr25j-220r?variant=31363370418249</t>
  </si>
  <si>
    <t>Carbon Film Resistor • ¼W • 220Ω • ±5% • Axial, Size 2.3x6mm</t>
  </si>
  <si>
    <t>CF 1/4W 5% 2K</t>
  </si>
  <si>
    <t>1/4W 2k ohm</t>
  </si>
  <si>
    <t>https://www.communica.co.za/products/cf-1-4w-5-2k?variant=44091784331564</t>
  </si>
  <si>
    <t>Carbon Film Resistor • ¼W • 2kΩ • ±5% • Axial, Size 2.3x6mm</t>
  </si>
  <si>
    <t>KNP5WS 10R 5%</t>
  </si>
  <si>
    <t>5W 10 ohm</t>
  </si>
  <si>
    <t>https://www.communica.co.za/products/knp5ws-10r-5?variant=30710348742729</t>
  </si>
  <si>
    <t>Wire Wound KNP Resistor • 5W • 10Ω • ±5% • Axial, Size 17x6mm</t>
  </si>
  <si>
    <t>HKD S/S PROTOBOARD 8X12CM</t>
  </si>
  <si>
    <t>Veroboard</t>
  </si>
  <si>
    <t>https://www.communica.co.za/products/hkd-s-s-protoboard-8x12cm?variant=31932592914505</t>
  </si>
  <si>
    <t>PCB Protoboard Single Sided 8x12cm</t>
  </si>
  <si>
    <t>CT6P10K</t>
  </si>
  <si>
    <t>10k pot</t>
  </si>
  <si>
    <t>https://www.communica.co.za/products/ct6p10k?variant=19886736277577</t>
  </si>
  <si>
    <t>Single turn Cermet Trimmer Potentiometer, Model : GF06, Size 6.35mm Sq • PCB-P • Top Adjust • ½W @ 70°C • 10kΩ • ±20% • 1 Turn</t>
  </si>
  <si>
    <t>Battery Level Indicator</t>
  </si>
  <si>
    <t>BZX83C2V4</t>
  </si>
  <si>
    <t>https://www.communica.co.za/products/bzx83c2v4?variant=19952468721737</t>
  </si>
  <si>
    <t>Leaded Zener Diode • DO-35 • Axial • Ptot= 0.5W • VZT= 2.4V • IZT= 5mA</t>
  </si>
  <si>
    <t>BZX83C4V7</t>
  </si>
  <si>
    <t>https://www.communica.co.za/products/bzx83c4v7?variant=19952605528137</t>
  </si>
  <si>
    <t>Leaded Zener Diode • DO-35 • Axial • Ptot= 0.5W • VZT= 4.7V • IZT= 5mA</t>
  </si>
  <si>
    <t>BZX83C9V1</t>
  </si>
  <si>
    <t>https://www.communica.co.za/products/bzx83c9v1?variant=19952632168521</t>
  </si>
  <si>
    <t>Leaded Zener Diode • DO-35 • Axial • Ptot= 0.5W • VZT= 9.1V • IZT= 5mA</t>
  </si>
  <si>
    <t>BZX83C11V</t>
  </si>
  <si>
    <t>https://www.communica.co.za/products/bzx83c11v?variant=19952635871305</t>
  </si>
  <si>
    <t>Leaded Zener Diode • DO-35 • Axial • Ptot= 0.5W • VZT= 11V • IZT= 5mA</t>
  </si>
  <si>
    <t>MFR25F-100R</t>
  </si>
  <si>
    <t>Resistor</t>
  </si>
  <si>
    <t>https://www.communica.co.za/products/mfr25f-100r?variant=39281924997193</t>
  </si>
  <si>
    <t>Metal Film Resistor • ¼W • 100Ω • ±1% • Axial, Size 2.3x6mm</t>
  </si>
  <si>
    <t>MFR25F-150R</t>
  </si>
  <si>
    <t>https://www.communica.co.za/products/mfr25f-150r?variant=39281926045769</t>
  </si>
  <si>
    <t>Metal Film Resistor • ¼W • 150Ω • ±1% • Axial, Size 2.3x6mm</t>
  </si>
  <si>
    <t>MFR25F-180R</t>
  </si>
  <si>
    <t>https://www.communica.co.za/products/mfr25f-180r?variant=39281932959817</t>
  </si>
  <si>
    <t>Metal Film Resistor • ¼W • 180Ω • ±1% • Axial, Size 2.3x6mm</t>
  </si>
  <si>
    <t>MFR25F-220R</t>
  </si>
  <si>
    <t>https://www.communica.co.za/products/mfr25f-220r?variant=39281933385801</t>
  </si>
  <si>
    <t>Metal Film Resistor • ¼W • 220Ω • ±1% • Axial, Size 2.3x6mm</t>
  </si>
  <si>
    <t>Reverve Polarity</t>
  </si>
  <si>
    <t>Mantech</t>
  </si>
  <si>
    <t>MF50-100K-F T/B *DBK*</t>
  </si>
  <si>
    <t>https://www.mantech.co.za/ProductInfo.aspx?Item=14M9965</t>
  </si>
  <si>
    <t>RESISTOR, AXIAL LEADED, METAL FILM, 1/2W (0.5W), 1%, 100KL</t>
  </si>
  <si>
    <t>IRF9540NPBF</t>
  </si>
  <si>
    <t>P-Mosfet</t>
  </si>
  <si>
    <t>https://www.mantech.co.za/ProductInfo.aspx?Item=340M0351</t>
  </si>
  <si>
    <t>MOSFET P-C TO220 100V 23A 0E120</t>
  </si>
  <si>
    <t>Buck Converter</t>
  </si>
  <si>
    <t>LM2575</t>
  </si>
  <si>
    <t>Buck</t>
  </si>
  <si>
    <t>https://www.communica.co.za/products/lm2575t-adj?variant=47235915481388</t>
  </si>
  <si>
    <t>Voltage Regulator LDO Adjustable 7-40V Switching 1A TO220</t>
  </si>
  <si>
    <t>LN5822</t>
  </si>
  <si>
    <t>Schotkky diode</t>
  </si>
  <si>
    <t>https://www.communica.co.za/products/1n5822?variant=20115574456393</t>
  </si>
  <si>
    <t>Power Schottky Diode • DO-201 • Axial • VF @ IF= 0.525V @ 3A • VRRM= 40V • IFM= 3A</t>
  </si>
  <si>
    <t>100UH 370MA CHO</t>
  </si>
  <si>
    <t>Inductor</t>
  </si>
  <si>
    <t>https://www.communica.co.za/products/100uh-370ma-cho?variant=44375917068588</t>
  </si>
  <si>
    <t>poxy Coated Choke Inductor • 100µH • ±5% • ICC= 370mA • Q= 30</t>
  </si>
  <si>
    <t>1000UF 16VR</t>
  </si>
  <si>
    <t>Capacitor</t>
  </si>
  <si>
    <t>https://www.communica.co.za/products/1000uf-16vr?variant=20105639592009</t>
  </si>
  <si>
    <t>Mini General Purpose Electrolytic Capacitor • Lead Space: 5mm • Radial • Case Size: φD 10mm, Height 16mm • 1000µF • ±20% • 16V</t>
  </si>
  <si>
    <t>100UF 16VR</t>
  </si>
  <si>
    <t>https://www.communica.co.za/products/100uf-16vr?variant=20105670197321</t>
  </si>
  <si>
    <t>Mini General Purpose Electrolytic Capacitor • Lead Space: 2.5mm • Radial • Case Size: φD 5mm, Height 11mm • 100µF • ±20% • 16V</t>
  </si>
  <si>
    <t>Buck Converter Actual Build</t>
  </si>
  <si>
    <t>IRFZ44NPBF</t>
  </si>
  <si>
    <t>MOSFET</t>
  </si>
  <si>
    <t>https://www.mantech.co.za/ProductInfo.aspx?Item=340M0196-A5</t>
  </si>
  <si>
    <t>MOSFET N-C TO220AB 55V 49A 0E017</t>
  </si>
  <si>
    <t>NE555</t>
  </si>
  <si>
    <t>555 timer</t>
  </si>
  <si>
    <t>https://www.mantech.co.za/ProductInfo.aspx?Item=35M6133-A5</t>
  </si>
  <si>
    <t>555 TIMER CIRCUIT DIP</t>
  </si>
  <si>
    <t>EC0410-121K</t>
  </si>
  <si>
    <t>https://www.mantech.co.za/ProductInfo.aspx?Item=14M4033</t>
  </si>
  <si>
    <t>WIREWOUND AXIAL INDUCTOR 120uH 0.60A</t>
  </si>
  <si>
    <t>47UF 63VR WLR</t>
  </si>
  <si>
    <t>https://www.communica.co.za/products/47uf-63vr-wlr?utm_source=www.communica.co.za&amp;variant=31001731268681&amp;sfdr_ptcid=31591_617_543431413&amp;sfdr_hash=01924b70d45b8bb31ccccbfc5fee0b84&amp;gad_source=1&amp;gclid=CjwKCAjw8diwBhAbEiwA7i_sJdfkwQmI3cyP7S-DsYLJG_Qnra5OW_Zeyz5pr-FFBgAbgMUwkpjzjxoC0dQQAvD_BwE</t>
  </si>
  <si>
    <t>Capacitor Electrolytic Radial Low Impedance 8 x 11mm 300mA Hitano</t>
  </si>
  <si>
    <t>Linear Regulator</t>
  </si>
  <si>
    <t>CFR25J-10K</t>
  </si>
  <si>
    <t>https://www.communica.co.za/products/cfr25j-10k?variant=30986617225289</t>
  </si>
  <si>
    <t>Carbon Film Resistor • ¼W • 10kΩ • ±5% • Axial, Size 2.3x6mm</t>
  </si>
  <si>
    <t xml:space="preserve">Battery </t>
  </si>
  <si>
    <t>TOTAL</t>
  </si>
  <si>
    <t>Battery</t>
  </si>
  <si>
    <t>Total(Rands)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</si>
</sst>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&quot;#,##0;[Red]\-&quot;R&quot;#,##0"/>
    <numFmt numFmtId="164" formatCode="&quot;R&quot;#,##0.00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7"/>
      <color rgb="FF2B2A2A"/>
      <name val="Arial"/>
      <family val="2"/>
    </font>
    <font>
      <sz val="6"/>
      <color rgb="FF454545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Lucida Sans"/>
      <family val="2"/>
    </font>
    <font>
      <b/>
      <sz val="7"/>
      <color rgb="FF000000"/>
      <name val="Lucida Sans"/>
      <family val="2"/>
    </font>
    <font>
      <b/>
      <sz val="7"/>
      <color rgb="FF000000"/>
      <name val="Arial"/>
      <family val="2"/>
    </font>
    <font>
      <sz val="8"/>
      <color rgb="FF000000"/>
      <name val="Lucida Sans"/>
      <family val="2"/>
    </font>
    <font>
      <sz val="7"/>
      <color rgb="FF2B2A2A"/>
      <name val="Arial"/>
      <family val="2"/>
    </font>
    <font>
      <b/>
      <sz val="10"/>
      <color rgb="FF45454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1">
    <xf numFmtId="0" fontId="0" fillId="0" borderId="0" xfId="0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0" fontId="5" fillId="0" borderId="0" xfId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vertical="center"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horizontal="left" vertical="center" wrapText="1"/>
    </xf>
    <xf numFmtId="0" fontId="11" fillId="0" borderId="0" xfId="0" applyFont="1"/>
    <xf numFmtId="0" fontId="10" fillId="0" borderId="0" xfId="0" applyFont="1"/>
    <xf numFmtId="0" fontId="5" fillId="0" borderId="0" xfId="1"/>
    <xf numFmtId="0" fontId="1" fillId="0" borderId="0" xfId="0" applyFont="1" applyAlignment="1">
      <alignment wrapText="1"/>
    </xf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0" fontId="12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2" borderId="1" xfId="0" applyFont="1" applyFill="1" applyBorder="1"/>
    <xf numFmtId="0" fontId="9" fillId="2" borderId="2" xfId="0" applyFont="1" applyFill="1" applyBorder="1"/>
    <xf numFmtId="0" fontId="3" fillId="2" borderId="2" xfId="0" applyFont="1" applyFill="1" applyBorder="1"/>
    <xf numFmtId="0" fontId="5" fillId="2" borderId="2" xfId="1" applyFill="1" applyBorder="1" applyAlignment="1">
      <alignment wrapText="1"/>
    </xf>
    <xf numFmtId="164" fontId="2" fillId="2" borderId="2" xfId="0" applyNumberFormat="1" applyFont="1" applyFill="1" applyBorder="1"/>
    <xf numFmtId="0" fontId="2" fillId="0" borderId="1" xfId="0" applyFont="1" applyBorder="1"/>
    <xf numFmtId="0" fontId="3" fillId="0" borderId="2" xfId="0" applyFont="1" applyBorder="1"/>
    <xf numFmtId="0" fontId="5" fillId="0" borderId="2" xfId="1" applyBorder="1" applyAlignment="1">
      <alignment wrapText="1"/>
    </xf>
    <xf numFmtId="164" fontId="2" fillId="0" borderId="2" xfId="0" applyNumberFormat="1" applyFont="1" applyBorder="1"/>
    <xf numFmtId="0" fontId="8" fillId="2" borderId="2" xfId="0" applyFont="1" applyFill="1" applyBorder="1"/>
    <xf numFmtId="0" fontId="9" fillId="0" borderId="2" xfId="0" applyFont="1" applyBorder="1"/>
    <xf numFmtId="0" fontId="7" fillId="2" borderId="2" xfId="0" applyFont="1" applyFill="1" applyBorder="1"/>
    <xf numFmtId="0" fontId="8" fillId="0" borderId="2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wrapText="1"/>
    </xf>
    <xf numFmtId="6" fontId="0" fillId="0" borderId="0" xfId="0" applyNumberFormat="1"/>
  </cellXfs>
  <cellStyles count="2">
    <cellStyle name="Hyperlink" xfId="1" builtinId="8"/>
    <cellStyle name="Normal" xfId="0" builtinId="0"/>
  </cellStyles>
  <dxfs count="32">
    <dxf>
      <numFmt numFmtId="164" formatCode="&quot;R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R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2B2A2A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&quot;R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R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2B2A2A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36EF76-39B2-4E49-B4F2-4B8AB57D17B0}" name="Table1" displayName="Table1" ref="A1:H46" totalsRowCount="1" headerRowDxfId="31" totalsRowDxfId="30">
  <autoFilter ref="A1:H45" xr:uid="{4E36EF76-39B2-4E49-B4F2-4B8AB57D17B0}"/>
  <tableColumns count="8">
    <tableColumn id="1" xr3:uid="{2CA50337-6D99-344B-B43D-739414AE4CE7}" name="Manufacturer/ Order Location" totalsRowLabel="Battery " dataDxfId="28" totalsRowDxfId="29"/>
    <tableColumn id="2" xr3:uid="{30CF34DA-A7C1-4143-9340-477BC8A6FC76}" name="Manu. Part Number" totalsRowDxfId="27"/>
    <tableColumn id="3" xr3:uid="{FA54250E-BC21-5F43-9399-5B9B9F195850}" name="Name Part" dataDxfId="25" totalsRowDxfId="26"/>
    <tableColumn id="4" xr3:uid="{DBAD6B0A-C9A6-F64B-AD4A-35619668BDEB}" name="Link" dataDxfId="23" totalsRowDxfId="24" dataCellStyle="Hyperlink"/>
    <tableColumn id="5" xr3:uid="{BD84EF99-38FF-C54C-ACC4-8DAFED412FC0}" name="Price incl. VAT" dataDxfId="21" totalsRowDxfId="22"/>
    <tableColumn id="6" xr3:uid="{9A5ADF10-0F8B-6F43-B6CA-A46BEE144868}" name="QTY" dataDxfId="19" totalsRowDxfId="20"/>
    <tableColumn id="7" xr3:uid="{E6B523F9-38D3-8349-A1AD-3E2DF264191B}" name="Description" totalsRowDxfId="18"/>
    <tableColumn id="8" xr3:uid="{F457EC9F-1E32-F14D-A096-DF4ED8800C71}" name="Price" dataDxfId="16" totalsRowDxfId="17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5FA1CE-AB4B-4BAE-9335-981E8DDF2C3F}" name="Table13" displayName="Table13" ref="J1:Q46" totalsRowCount="1" headerRowDxfId="15" totalsRowDxfId="14">
  <autoFilter ref="J1:Q45" xr:uid="{825FA1CE-AB4B-4BAE-9335-981E8DDF2C3F}"/>
  <tableColumns count="8">
    <tableColumn id="1" xr3:uid="{4927B23D-6851-472B-8347-513132296FE8}" name="Manufacturer/ Order Location" totalsRowLabel="Battery " dataDxfId="12" totalsRowDxfId="13"/>
    <tableColumn id="2" xr3:uid="{58CDD28A-6620-4CAD-983B-D707D5C055E8}" name="Manu. Part Number" totalsRowDxfId="11"/>
    <tableColumn id="3" xr3:uid="{1295F13E-88E4-4E90-B570-87ED7A946BC5}" name="Name Part" dataDxfId="9" totalsRowDxfId="10"/>
    <tableColumn id="4" xr3:uid="{67E28F50-5B4F-406F-89C6-4628246FB2D1}" name="Link" dataDxfId="7" totalsRowDxfId="8" dataCellStyle="Hyperlink"/>
    <tableColumn id="5" xr3:uid="{0C38595A-5BC4-4D7D-9D46-B7936D339877}" name="Price incl. VAT" dataDxfId="5" totalsRowDxfId="6"/>
    <tableColumn id="6" xr3:uid="{621B74FB-618A-4F95-88C6-047FE344228F}" name="QTY" dataDxfId="3" totalsRowDxfId="4"/>
    <tableColumn id="7" xr3:uid="{9036539A-F68C-426D-8C2D-8F817FA99203}" name="Description" totalsRowDxfId="2"/>
    <tableColumn id="8" xr3:uid="{694E6299-1852-42E8-AB89-E9D05B6225B6}" name="Price" dataDxfId="0" totalsRow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ommunica.co.za/products/mfr25f-220r?variant=39281933385801" TargetMode="External"/><Relationship Id="rId18" Type="http://schemas.openxmlformats.org/officeDocument/2006/relationships/hyperlink" Target="https://www.communica.co.za/products/1n5822?variant=20115574456393" TargetMode="External"/><Relationship Id="rId26" Type="http://schemas.openxmlformats.org/officeDocument/2006/relationships/hyperlink" Target="https://www.mantech.co.za/ProductInfo.aspx?Item=35M6133-A5" TargetMode="External"/><Relationship Id="rId3" Type="http://schemas.openxmlformats.org/officeDocument/2006/relationships/hyperlink" Target="https://www.communica.co.za/products/knp5ws-10r-5?variant=30710348742729" TargetMode="External"/><Relationship Id="rId21" Type="http://schemas.openxmlformats.org/officeDocument/2006/relationships/hyperlink" Target="https://www.communica.co.za/products/1000uf-16vr?variant=20105639592009" TargetMode="External"/><Relationship Id="rId7" Type="http://schemas.openxmlformats.org/officeDocument/2006/relationships/hyperlink" Target="https://www.communica.co.za/products/bzx85c12v?variant=19952739090505" TargetMode="External"/><Relationship Id="rId12" Type="http://schemas.openxmlformats.org/officeDocument/2006/relationships/hyperlink" Target="https://www.communica.co.za/products/mfr25f-100r?variant=39281924997193" TargetMode="External"/><Relationship Id="rId17" Type="http://schemas.openxmlformats.org/officeDocument/2006/relationships/hyperlink" Target="https://www.communica.co.za/products/lm2575t-adj?variant=47235915481388" TargetMode="External"/><Relationship Id="rId25" Type="http://schemas.openxmlformats.org/officeDocument/2006/relationships/hyperlink" Target="https://www.communica.co.za/products/cfr25j-10k?variant=30986617225289" TargetMode="External"/><Relationship Id="rId33" Type="http://schemas.openxmlformats.org/officeDocument/2006/relationships/table" Target="../tables/table2.xml"/><Relationship Id="rId2" Type="http://schemas.openxmlformats.org/officeDocument/2006/relationships/hyperlink" Target="https://www.communica.co.za/products/cf-1-4w-5-2k?variant=44091784331564" TargetMode="External"/><Relationship Id="rId16" Type="http://schemas.openxmlformats.org/officeDocument/2006/relationships/hyperlink" Target="https://www.mantech.co.za/ProductInfo.aspx?Item=14M9965" TargetMode="External"/><Relationship Id="rId20" Type="http://schemas.openxmlformats.org/officeDocument/2006/relationships/hyperlink" Target="https://www.mantech.co.za/ProductInfo.aspx?Item=340M0351" TargetMode="External"/><Relationship Id="rId29" Type="http://schemas.openxmlformats.org/officeDocument/2006/relationships/hyperlink" Target="https://www.communica.co.za/products/47uf-63vr-wlr?utm_source=www.communica.co.za&amp;variant=31001731268681&amp;sfdr_ptcid=31591_617_543431413&amp;sfdr_hash=01924b70d45b8bb31ccccbfc5fee0b84&amp;gad_source=1&amp;gclid=CjwKCAjw8diwBhAbEiwA7i_sJdfkwQmI3cyP7S-DsYLJG_Qnra5OW_Zeyz5pr-FFBgAbgMUwkpjzjxoC0dQQAvD_BwE" TargetMode="External"/><Relationship Id="rId1" Type="http://schemas.openxmlformats.org/officeDocument/2006/relationships/hyperlink" Target="https://www.communica.co.za/products/ct6p10k?variant=19886736277577" TargetMode="External"/><Relationship Id="rId6" Type="http://schemas.openxmlformats.org/officeDocument/2006/relationships/hyperlink" Target="https://www.communica.co.za/products/bzx83c12v?variant=19952638296137" TargetMode="External"/><Relationship Id="rId11" Type="http://schemas.openxmlformats.org/officeDocument/2006/relationships/hyperlink" Target="https://www.communica.co.za/products/bzx83c11v?variant=19952635871305" TargetMode="External"/><Relationship Id="rId24" Type="http://schemas.openxmlformats.org/officeDocument/2006/relationships/hyperlink" Target="https://www.mantech.co.za/ProductInfo.aspx?Item=340M0196-A5" TargetMode="External"/><Relationship Id="rId32" Type="http://schemas.openxmlformats.org/officeDocument/2006/relationships/table" Target="../tables/table1.xml"/><Relationship Id="rId5" Type="http://schemas.openxmlformats.org/officeDocument/2006/relationships/hyperlink" Target="https://www.communica.co.za/products/hkd-100x5mm-asstd-leds-5-colors" TargetMode="External"/><Relationship Id="rId15" Type="http://schemas.openxmlformats.org/officeDocument/2006/relationships/hyperlink" Target="https://www.communica.co.za/products/mfr25f-180r?variant=39281932959817" TargetMode="External"/><Relationship Id="rId23" Type="http://schemas.openxmlformats.org/officeDocument/2006/relationships/hyperlink" Target="https://www.mantech.co.za/ProductInfo.aspx?Item=14M9965" TargetMode="External"/><Relationship Id="rId28" Type="http://schemas.openxmlformats.org/officeDocument/2006/relationships/hyperlink" Target="https://www.mantech.co.za/ProductInfo.aspx?Item=14M4033" TargetMode="External"/><Relationship Id="rId10" Type="http://schemas.openxmlformats.org/officeDocument/2006/relationships/hyperlink" Target="https://www.communica.co.za/products/led5140gr?variant=47500634554668" TargetMode="External"/><Relationship Id="rId19" Type="http://schemas.openxmlformats.org/officeDocument/2006/relationships/hyperlink" Target="https://www.communica.co.za/products/100uh-370ma-cho?variant=44375917068588" TargetMode="External"/><Relationship Id="rId31" Type="http://schemas.openxmlformats.org/officeDocument/2006/relationships/hyperlink" Target="https://www.wootware.co.za/id-cooling-frozn-a410-black-120mm-single-tower-black-pwm-cpu-cooler.html" TargetMode="External"/><Relationship Id="rId4" Type="http://schemas.openxmlformats.org/officeDocument/2006/relationships/hyperlink" Target="https://www.communica.co.za/products/cfr25j-220r?variant=31363370418249" TargetMode="External"/><Relationship Id="rId9" Type="http://schemas.openxmlformats.org/officeDocument/2006/relationships/hyperlink" Target="https://www.communica.co.za/products/lm317t?variant=31879196901449" TargetMode="External"/><Relationship Id="rId14" Type="http://schemas.openxmlformats.org/officeDocument/2006/relationships/hyperlink" Target="https://www.communica.co.za/products/mfr25f-150r?variant=39281926045769" TargetMode="External"/><Relationship Id="rId22" Type="http://schemas.openxmlformats.org/officeDocument/2006/relationships/hyperlink" Target="https://www.communica.co.za/products/100uf-16vr?variant=20105670197321" TargetMode="External"/><Relationship Id="rId27" Type="http://schemas.openxmlformats.org/officeDocument/2006/relationships/hyperlink" Target="https://www.communica.co.za/products/hkd-s-s-protoboard-8x12cm?variant=31932592914505" TargetMode="External"/><Relationship Id="rId30" Type="http://schemas.openxmlformats.org/officeDocument/2006/relationships/hyperlink" Target="https://www.communica.co.za/products/hkd-peltier-cooler-12v-60w" TargetMode="External"/><Relationship Id="rId8" Type="http://schemas.openxmlformats.org/officeDocument/2006/relationships/hyperlink" Target="https://www.communica.co.za/products/1n4007f?variant=20129372799049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mmunica.co.za/products/bzx83c11v?variant=19952635871305" TargetMode="External"/><Relationship Id="rId13" Type="http://schemas.openxmlformats.org/officeDocument/2006/relationships/hyperlink" Target="https://www.communica.co.za/products/ct6p10k?variant=19886736277577" TargetMode="External"/><Relationship Id="rId18" Type="http://schemas.openxmlformats.org/officeDocument/2006/relationships/hyperlink" Target="https://www.communica.co.za/products/bzx83c12v?variant=19952638296137" TargetMode="External"/><Relationship Id="rId3" Type="http://schemas.openxmlformats.org/officeDocument/2006/relationships/hyperlink" Target="https://www.mantech.co.za/ProductInfo.aspx?Item=35M6133-A5" TargetMode="External"/><Relationship Id="rId21" Type="http://schemas.openxmlformats.org/officeDocument/2006/relationships/hyperlink" Target="https://www.communica.co.za/products/lm317t?variant=31879196901449" TargetMode="External"/><Relationship Id="rId7" Type="http://schemas.openxmlformats.org/officeDocument/2006/relationships/hyperlink" Target="https://www.mantech.co.za/ProductInfo.aspx?Item=340M0351" TargetMode="External"/><Relationship Id="rId12" Type="http://schemas.openxmlformats.org/officeDocument/2006/relationships/hyperlink" Target="https://www.communica.co.za/products/mfr25f-180r?variant=39281932959817" TargetMode="External"/><Relationship Id="rId17" Type="http://schemas.openxmlformats.org/officeDocument/2006/relationships/hyperlink" Target="https://www.communica.co.za/products/hkd-100x5mm-asstd-leds-5-colors" TargetMode="External"/><Relationship Id="rId2" Type="http://schemas.openxmlformats.org/officeDocument/2006/relationships/hyperlink" Target="https://www.mantech.co.za/ProductInfo.aspx?Item=340M0196-A5" TargetMode="External"/><Relationship Id="rId16" Type="http://schemas.openxmlformats.org/officeDocument/2006/relationships/hyperlink" Target="https://www.communica.co.za/products/cfr25j-220r?variant=31363370418249" TargetMode="External"/><Relationship Id="rId20" Type="http://schemas.openxmlformats.org/officeDocument/2006/relationships/hyperlink" Target="https://www.communica.co.za/products/1n4007f?variant=20129372799049" TargetMode="External"/><Relationship Id="rId1" Type="http://schemas.openxmlformats.org/officeDocument/2006/relationships/hyperlink" Target="https://www.mantech.co.za/ProductInfo.aspx?Item=14M9965" TargetMode="External"/><Relationship Id="rId6" Type="http://schemas.openxmlformats.org/officeDocument/2006/relationships/hyperlink" Target="https://www.mantech.co.za/ProductInfo.aspx?Item=14M9965" TargetMode="External"/><Relationship Id="rId11" Type="http://schemas.openxmlformats.org/officeDocument/2006/relationships/hyperlink" Target="https://www.communica.co.za/products/mfr25f-150r?variant=39281926045769" TargetMode="External"/><Relationship Id="rId5" Type="http://schemas.openxmlformats.org/officeDocument/2006/relationships/hyperlink" Target="https://www.communica.co.za/products/47uf-63vr-wlr?utm_source=www.communica.co.za&amp;variant=31001731268681&amp;sfdr_ptcid=31591_617_543431413&amp;sfdr_hash=01924b70d45b8bb31ccccbfc5fee0b84&amp;gad_source=1&amp;gclid=CjwKCAjw8diwBhAbEiwA7i_sJdfkwQmI3cyP7S-DsYLJG_Qnra5OW_Zeyz5pr-FFBgAbgMUwkpjzjxoC0dQQAvD_BwE" TargetMode="External"/><Relationship Id="rId15" Type="http://schemas.openxmlformats.org/officeDocument/2006/relationships/hyperlink" Target="https://www.communica.co.za/products/knp5ws-10r-5?variant=30710348742729" TargetMode="External"/><Relationship Id="rId23" Type="http://schemas.openxmlformats.org/officeDocument/2006/relationships/hyperlink" Target="https://www.communica.co.za/products/hkd-s-s-protoboard-8x12cm?variant=31932592914505" TargetMode="External"/><Relationship Id="rId10" Type="http://schemas.openxmlformats.org/officeDocument/2006/relationships/hyperlink" Target="https://www.communica.co.za/products/mfr25f-220r?variant=39281933385801" TargetMode="External"/><Relationship Id="rId19" Type="http://schemas.openxmlformats.org/officeDocument/2006/relationships/hyperlink" Target="https://www.communica.co.za/products/bzx85c12v?variant=19952739090505" TargetMode="External"/><Relationship Id="rId4" Type="http://schemas.openxmlformats.org/officeDocument/2006/relationships/hyperlink" Target="https://www.mantech.co.za/ProductInfo.aspx?Item=14M4033" TargetMode="External"/><Relationship Id="rId9" Type="http://schemas.openxmlformats.org/officeDocument/2006/relationships/hyperlink" Target="https://www.communica.co.za/products/mfr25f-100r?variant=39281924997193" TargetMode="External"/><Relationship Id="rId14" Type="http://schemas.openxmlformats.org/officeDocument/2006/relationships/hyperlink" Target="https://www.communica.co.za/products/cf-1-4w-5-2k?variant=44091784331564" TargetMode="External"/><Relationship Id="rId22" Type="http://schemas.openxmlformats.org/officeDocument/2006/relationships/hyperlink" Target="https://www.communica.co.za/products/led5140gr?variant=4750063455466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9"/>
  <sheetViews>
    <sheetView topLeftCell="A26" workbookViewId="0">
      <selection activeCell="K5" sqref="K5"/>
    </sheetView>
  </sheetViews>
  <sheetFormatPr defaultColWidth="8.85546875" defaultRowHeight="15"/>
  <cols>
    <col min="1" max="1" width="30.140625" customWidth="1"/>
    <col min="2" max="2" width="20.28515625" customWidth="1"/>
    <col min="3" max="3" width="16.28515625" customWidth="1"/>
    <col min="4" max="4" width="42.28515625" customWidth="1"/>
    <col min="5" max="5" width="14.7109375" style="1" customWidth="1"/>
    <col min="6" max="6" width="6.7109375" customWidth="1"/>
    <col min="7" max="7" width="45.140625" customWidth="1"/>
    <col min="8" max="8" width="11.7109375" customWidth="1"/>
    <col min="9" max="9" width="15.42578125" customWidth="1"/>
    <col min="10" max="10" width="20.28515625" customWidth="1"/>
    <col min="11" max="11" width="20.7109375" customWidth="1"/>
    <col min="13" max="13" width="39.5703125" customWidth="1"/>
    <col min="16" max="16" width="20.140625" customWidth="1"/>
    <col min="17" max="17" width="29.5703125" customWidth="1"/>
  </cols>
  <sheetData>
    <row r="1" spans="1:17" ht="30.95" customHeight="1">
      <c r="A1" s="17" t="s">
        <v>0</v>
      </c>
      <c r="B1" s="17" t="s">
        <v>1</v>
      </c>
      <c r="C1" s="17" t="s">
        <v>2</v>
      </c>
      <c r="D1" s="18" t="s">
        <v>3</v>
      </c>
      <c r="E1" s="19" t="s">
        <v>4</v>
      </c>
      <c r="F1" s="18" t="s">
        <v>5</v>
      </c>
      <c r="G1" s="18" t="s">
        <v>6</v>
      </c>
      <c r="H1" s="18" t="s">
        <v>7</v>
      </c>
      <c r="J1" s="17" t="s">
        <v>0</v>
      </c>
      <c r="K1" s="17" t="s">
        <v>1</v>
      </c>
      <c r="L1" s="17" t="s">
        <v>2</v>
      </c>
      <c r="M1" s="18" t="s">
        <v>3</v>
      </c>
      <c r="N1" s="19" t="s">
        <v>4</v>
      </c>
      <c r="O1" s="18" t="s">
        <v>5</v>
      </c>
      <c r="P1" s="18" t="s">
        <v>6</v>
      </c>
      <c r="Q1" s="18" t="s">
        <v>7</v>
      </c>
    </row>
    <row r="2" spans="1:17" ht="23.1" customHeight="1">
      <c r="A2" s="20" t="s">
        <v>8</v>
      </c>
      <c r="B2" s="20"/>
      <c r="C2" s="20"/>
      <c r="D2" s="20"/>
      <c r="E2" s="20"/>
      <c r="F2" s="20"/>
      <c r="G2" s="20"/>
      <c r="H2" s="20"/>
      <c r="J2" s="20" t="s">
        <v>9</v>
      </c>
      <c r="K2" s="20"/>
      <c r="L2" s="20"/>
      <c r="M2" s="20"/>
      <c r="N2" s="20"/>
      <c r="O2" s="20"/>
      <c r="P2" s="20"/>
      <c r="Q2" s="20"/>
    </row>
    <row r="3" spans="1:17" ht="27.95" customHeight="1">
      <c r="A3" s="2" t="s">
        <v>10</v>
      </c>
      <c r="B3" s="4" t="s">
        <v>11</v>
      </c>
      <c r="C3" s="4" t="s">
        <v>11</v>
      </c>
      <c r="D3" s="7" t="s">
        <v>12</v>
      </c>
      <c r="E3" s="3">
        <v>9.9499999999999993</v>
      </c>
      <c r="F3" s="2">
        <v>6</v>
      </c>
      <c r="G3" s="6" t="s">
        <v>13</v>
      </c>
      <c r="H3" s="1">
        <f>E3*F3</f>
        <v>59.699999999999996</v>
      </c>
      <c r="J3" s="2" t="s">
        <v>10</v>
      </c>
      <c r="K3" s="4" t="s">
        <v>14</v>
      </c>
      <c r="L3" s="4" t="s">
        <v>15</v>
      </c>
      <c r="M3" s="7" t="s">
        <v>16</v>
      </c>
      <c r="N3" s="3">
        <v>85</v>
      </c>
      <c r="O3" s="2">
        <v>2</v>
      </c>
      <c r="P3" s="6"/>
      <c r="Q3" s="1">
        <f>N3*O3</f>
        <v>170</v>
      </c>
    </row>
    <row r="4" spans="1:17" ht="18" customHeight="1">
      <c r="A4" s="2" t="s">
        <v>10</v>
      </c>
      <c r="B4" s="4" t="s">
        <v>17</v>
      </c>
      <c r="C4" s="4" t="s">
        <v>18</v>
      </c>
      <c r="D4" s="7" t="s">
        <v>19</v>
      </c>
      <c r="E4" s="3">
        <v>0.44</v>
      </c>
      <c r="F4" s="2">
        <v>5</v>
      </c>
      <c r="G4" s="8" t="s">
        <v>20</v>
      </c>
      <c r="H4" s="1">
        <f t="shared" ref="H4:H13" si="0">E4*F4</f>
        <v>2.2000000000000002</v>
      </c>
      <c r="J4" s="2" t="s">
        <v>21</v>
      </c>
      <c r="K4" s="4" t="s">
        <v>22</v>
      </c>
      <c r="L4" s="4" t="s">
        <v>23</v>
      </c>
      <c r="M4" s="7" t="s">
        <v>24</v>
      </c>
      <c r="N4" s="3">
        <v>479</v>
      </c>
      <c r="O4" s="2">
        <v>1</v>
      </c>
      <c r="P4" s="8"/>
      <c r="Q4" s="1">
        <f t="shared" ref="Q4:Q43" si="1">N4*O4</f>
        <v>479</v>
      </c>
    </row>
    <row r="5" spans="1:17" ht="23.45" customHeight="1">
      <c r="A5" s="2" t="s">
        <v>10</v>
      </c>
      <c r="B5" s="4" t="s">
        <v>25</v>
      </c>
      <c r="C5" s="4" t="s">
        <v>26</v>
      </c>
      <c r="D5" s="7" t="s">
        <v>27</v>
      </c>
      <c r="E5" s="3">
        <v>1.32</v>
      </c>
      <c r="F5" s="2">
        <v>5</v>
      </c>
      <c r="G5" s="6" t="s">
        <v>28</v>
      </c>
      <c r="H5" s="1">
        <f t="shared" si="0"/>
        <v>6.6000000000000005</v>
      </c>
      <c r="J5" s="2"/>
      <c r="K5" s="4" t="s">
        <v>29</v>
      </c>
      <c r="L5" s="4"/>
      <c r="M5" s="7"/>
      <c r="N5" s="3">
        <v>10</v>
      </c>
      <c r="O5" s="2">
        <v>1</v>
      </c>
      <c r="P5" s="6"/>
      <c r="Q5" s="1">
        <f t="shared" si="1"/>
        <v>10</v>
      </c>
    </row>
    <row r="6" spans="1:17" ht="23.45" customHeight="1">
      <c r="A6" s="2" t="s">
        <v>10</v>
      </c>
      <c r="B6" s="4" t="s">
        <v>30</v>
      </c>
      <c r="C6" s="4" t="s">
        <v>26</v>
      </c>
      <c r="D6" s="7" t="s">
        <v>31</v>
      </c>
      <c r="E6" s="3">
        <v>0.57999999999999996</v>
      </c>
      <c r="F6" s="2">
        <v>5</v>
      </c>
      <c r="G6" s="6" t="s">
        <v>32</v>
      </c>
      <c r="H6" s="1">
        <f t="shared" si="0"/>
        <v>2.9</v>
      </c>
      <c r="J6" s="2"/>
      <c r="K6" s="4" t="s">
        <v>33</v>
      </c>
      <c r="L6" s="4"/>
      <c r="M6" s="7"/>
      <c r="N6" s="3">
        <v>70</v>
      </c>
      <c r="O6" s="2">
        <v>1</v>
      </c>
      <c r="P6" s="6"/>
      <c r="Q6" s="1">
        <f t="shared" si="1"/>
        <v>70</v>
      </c>
    </row>
    <row r="7" spans="1:17" ht="23.45" customHeight="1">
      <c r="A7" s="2" t="s">
        <v>10</v>
      </c>
      <c r="B7" s="4" t="s">
        <v>34</v>
      </c>
      <c r="C7" s="4" t="s">
        <v>35</v>
      </c>
      <c r="D7" s="7" t="s">
        <v>36</v>
      </c>
      <c r="E7" s="3">
        <v>1.0900000000000001</v>
      </c>
      <c r="F7" s="2">
        <v>5</v>
      </c>
      <c r="G7" s="6" t="s">
        <v>37</v>
      </c>
      <c r="H7" s="1">
        <f t="shared" si="0"/>
        <v>5.45</v>
      </c>
      <c r="J7" s="2"/>
      <c r="K7" s="4"/>
      <c r="L7" s="4"/>
      <c r="M7" s="7"/>
      <c r="N7" s="3"/>
      <c r="O7" s="2"/>
      <c r="P7" s="6"/>
      <c r="Q7" s="1">
        <f t="shared" si="1"/>
        <v>0</v>
      </c>
    </row>
    <row r="8" spans="1:17" ht="23.45" customHeight="1">
      <c r="A8" s="2" t="s">
        <v>10</v>
      </c>
      <c r="B8" s="5" t="s">
        <v>38</v>
      </c>
      <c r="C8" s="4" t="s">
        <v>39</v>
      </c>
      <c r="D8" s="7" t="s">
        <v>40</v>
      </c>
      <c r="E8" s="3">
        <v>50</v>
      </c>
      <c r="F8" s="2">
        <v>1</v>
      </c>
      <c r="G8" s="6" t="s">
        <v>41</v>
      </c>
      <c r="H8" s="1">
        <f t="shared" si="0"/>
        <v>50</v>
      </c>
      <c r="J8" s="2"/>
      <c r="K8" s="5"/>
      <c r="L8" s="4"/>
      <c r="M8" s="7"/>
      <c r="N8" s="3"/>
      <c r="O8" s="2"/>
      <c r="P8" s="6"/>
      <c r="Q8" s="1">
        <f t="shared" si="1"/>
        <v>0</v>
      </c>
    </row>
    <row r="9" spans="1:17" ht="23.45" customHeight="1">
      <c r="A9" s="2" t="s">
        <v>10</v>
      </c>
      <c r="B9" s="4" t="s">
        <v>42</v>
      </c>
      <c r="C9" s="4" t="s">
        <v>43</v>
      </c>
      <c r="D9" s="7" t="s">
        <v>44</v>
      </c>
      <c r="E9" s="3">
        <v>0.16</v>
      </c>
      <c r="F9" s="2">
        <v>5</v>
      </c>
      <c r="G9" s="6" t="s">
        <v>45</v>
      </c>
      <c r="H9" s="1">
        <f t="shared" si="0"/>
        <v>0.8</v>
      </c>
      <c r="J9" s="2"/>
      <c r="K9" s="4"/>
      <c r="L9" s="4"/>
      <c r="M9" s="7"/>
      <c r="N9" s="3"/>
      <c r="O9" s="2"/>
      <c r="P9" s="6"/>
      <c r="Q9" s="1">
        <f t="shared" si="1"/>
        <v>0</v>
      </c>
    </row>
    <row r="10" spans="1:17" ht="23.45" customHeight="1">
      <c r="A10" s="2" t="s">
        <v>10</v>
      </c>
      <c r="B10" s="4" t="s">
        <v>46</v>
      </c>
      <c r="C10" s="4" t="s">
        <v>47</v>
      </c>
      <c r="D10" s="7" t="s">
        <v>48</v>
      </c>
      <c r="E10" s="3">
        <v>7.0000000000000007E-2</v>
      </c>
      <c r="F10" s="2">
        <v>5</v>
      </c>
      <c r="G10" s="6" t="s">
        <v>49</v>
      </c>
      <c r="H10" s="1">
        <f t="shared" si="0"/>
        <v>0.35000000000000003</v>
      </c>
      <c r="J10" s="2"/>
      <c r="K10" s="4"/>
      <c r="L10" s="4"/>
      <c r="M10" s="7"/>
      <c r="N10" s="3"/>
      <c r="O10" s="2"/>
      <c r="P10" s="6"/>
      <c r="Q10" s="1">
        <f t="shared" si="1"/>
        <v>0</v>
      </c>
    </row>
    <row r="11" spans="1:17" ht="23.45" customHeight="1">
      <c r="A11" s="2" t="s">
        <v>10</v>
      </c>
      <c r="B11" s="4" t="s">
        <v>50</v>
      </c>
      <c r="C11" s="4" t="s">
        <v>51</v>
      </c>
      <c r="D11" s="7" t="s">
        <v>52</v>
      </c>
      <c r="E11" s="3">
        <v>2.59</v>
      </c>
      <c r="F11" s="2">
        <v>5</v>
      </c>
      <c r="G11" s="6" t="s">
        <v>53</v>
      </c>
      <c r="H11" s="1">
        <f t="shared" si="0"/>
        <v>12.95</v>
      </c>
      <c r="J11" s="2"/>
      <c r="K11" s="4"/>
      <c r="L11" s="4"/>
      <c r="M11" s="7"/>
      <c r="N11" s="3"/>
      <c r="O11" s="2"/>
      <c r="P11" s="6"/>
      <c r="Q11" s="1">
        <f t="shared" si="1"/>
        <v>0</v>
      </c>
    </row>
    <row r="12" spans="1:17" ht="23.45" customHeight="1">
      <c r="A12" s="2" t="s">
        <v>10</v>
      </c>
      <c r="B12" s="4" t="s">
        <v>54</v>
      </c>
      <c r="C12" s="4" t="s">
        <v>55</v>
      </c>
      <c r="D12" s="7" t="s">
        <v>56</v>
      </c>
      <c r="E12" s="3">
        <v>17</v>
      </c>
      <c r="F12" s="2">
        <v>2</v>
      </c>
      <c r="G12" s="6" t="s">
        <v>57</v>
      </c>
      <c r="H12" s="1">
        <f t="shared" ref="H12" si="2">E12*F12</f>
        <v>34</v>
      </c>
      <c r="J12" s="2"/>
      <c r="K12" s="4"/>
      <c r="L12" s="4"/>
      <c r="M12" s="7"/>
      <c r="N12" s="3"/>
      <c r="O12" s="2"/>
      <c r="P12" s="6"/>
      <c r="Q12" s="1">
        <f t="shared" si="1"/>
        <v>0</v>
      </c>
    </row>
    <row r="13" spans="1:17" ht="23.45" customHeight="1">
      <c r="A13" s="2" t="s">
        <v>10</v>
      </c>
      <c r="B13" s="4" t="s">
        <v>58</v>
      </c>
      <c r="C13" s="4" t="s">
        <v>59</v>
      </c>
      <c r="D13" s="7" t="s">
        <v>60</v>
      </c>
      <c r="E13" s="3">
        <v>10.81</v>
      </c>
      <c r="F13" s="2">
        <v>5</v>
      </c>
      <c r="G13" s="8" t="s">
        <v>61</v>
      </c>
      <c r="H13" s="1">
        <f t="shared" si="0"/>
        <v>54.050000000000004</v>
      </c>
      <c r="J13" s="2"/>
      <c r="K13" s="4"/>
      <c r="L13" s="4"/>
      <c r="M13" s="7"/>
      <c r="N13" s="3"/>
      <c r="O13" s="2"/>
      <c r="P13" s="8"/>
      <c r="Q13" s="1">
        <f t="shared" si="1"/>
        <v>0</v>
      </c>
    </row>
    <row r="14" spans="1:17" ht="23.45" customHeight="1">
      <c r="A14" s="20" t="s">
        <v>62</v>
      </c>
      <c r="B14" s="20"/>
      <c r="C14" s="20"/>
      <c r="D14" s="20"/>
      <c r="E14" s="20"/>
      <c r="F14" s="20"/>
      <c r="G14" s="20"/>
      <c r="H14" s="20"/>
      <c r="J14" s="20"/>
      <c r="K14" s="20"/>
      <c r="L14" s="20"/>
      <c r="M14" s="20"/>
      <c r="N14" s="20"/>
      <c r="O14" s="20"/>
      <c r="P14" s="20"/>
      <c r="Q14" s="1">
        <f t="shared" si="1"/>
        <v>0</v>
      </c>
    </row>
    <row r="15" spans="1:17" ht="23.45" customHeight="1">
      <c r="A15" s="2" t="s">
        <v>10</v>
      </c>
      <c r="B15" s="4" t="s">
        <v>63</v>
      </c>
      <c r="C15" s="4" t="s">
        <v>26</v>
      </c>
      <c r="D15" s="7" t="s">
        <v>64</v>
      </c>
      <c r="E15" s="3">
        <v>0.57999999999999996</v>
      </c>
      <c r="F15" s="2">
        <v>2</v>
      </c>
      <c r="G15" s="9" t="s">
        <v>65</v>
      </c>
      <c r="H15" s="1">
        <f>E15*F15</f>
        <v>1.1599999999999999</v>
      </c>
      <c r="J15" s="2"/>
      <c r="K15" s="4"/>
      <c r="L15" s="4"/>
      <c r="M15" s="7"/>
      <c r="N15" s="3"/>
      <c r="O15" s="2"/>
      <c r="P15" s="9"/>
      <c r="Q15" s="1">
        <f t="shared" si="1"/>
        <v>0</v>
      </c>
    </row>
    <row r="16" spans="1:17" ht="23.45" customHeight="1">
      <c r="A16" s="2" t="s">
        <v>10</v>
      </c>
      <c r="B16" s="4" t="s">
        <v>66</v>
      </c>
      <c r="C16" s="4" t="s">
        <v>26</v>
      </c>
      <c r="D16" s="7" t="s">
        <v>67</v>
      </c>
      <c r="E16" s="3">
        <v>0.57999999999999996</v>
      </c>
      <c r="F16" s="2">
        <v>2</v>
      </c>
      <c r="G16" s="6" t="s">
        <v>68</v>
      </c>
      <c r="H16" s="1">
        <f t="shared" ref="H16:H22" si="3">E16*F16</f>
        <v>1.1599999999999999</v>
      </c>
      <c r="J16" s="2"/>
      <c r="K16" s="4"/>
      <c r="L16" s="4"/>
      <c r="M16" s="7"/>
      <c r="N16" s="3"/>
      <c r="O16" s="2"/>
      <c r="P16" s="6"/>
      <c r="Q16" s="1">
        <f t="shared" si="1"/>
        <v>0</v>
      </c>
    </row>
    <row r="17" spans="1:17" ht="23.45" customHeight="1">
      <c r="A17" s="2" t="s">
        <v>10</v>
      </c>
      <c r="B17" s="4" t="s">
        <v>69</v>
      </c>
      <c r="C17" s="4" t="s">
        <v>26</v>
      </c>
      <c r="D17" s="7" t="s">
        <v>70</v>
      </c>
      <c r="E17" s="3">
        <v>0.57999999999999996</v>
      </c>
      <c r="F17" s="2">
        <v>2</v>
      </c>
      <c r="G17" s="9" t="s">
        <v>71</v>
      </c>
      <c r="H17" s="1">
        <f t="shared" si="3"/>
        <v>1.1599999999999999</v>
      </c>
      <c r="J17" s="2"/>
      <c r="K17" s="4"/>
      <c r="L17" s="4"/>
      <c r="M17" s="7"/>
      <c r="N17" s="3"/>
      <c r="O17" s="2"/>
      <c r="P17" s="9"/>
      <c r="Q17" s="1">
        <f t="shared" si="1"/>
        <v>0</v>
      </c>
    </row>
    <row r="18" spans="1:17" ht="23.45" customHeight="1">
      <c r="A18" s="2" t="s">
        <v>10</v>
      </c>
      <c r="B18" s="4" t="s">
        <v>72</v>
      </c>
      <c r="C18" s="4" t="s">
        <v>26</v>
      </c>
      <c r="D18" s="7" t="s">
        <v>73</v>
      </c>
      <c r="E18" s="3">
        <v>0.57999999999999996</v>
      </c>
      <c r="F18" s="2">
        <v>2</v>
      </c>
      <c r="G18" s="9" t="s">
        <v>74</v>
      </c>
      <c r="H18" s="1">
        <f t="shared" si="3"/>
        <v>1.1599999999999999</v>
      </c>
      <c r="J18" s="2"/>
      <c r="K18" s="4"/>
      <c r="L18" s="4"/>
      <c r="M18" s="7"/>
      <c r="N18" s="3"/>
      <c r="O18" s="2"/>
      <c r="P18" s="9"/>
      <c r="Q18" s="1">
        <f t="shared" si="1"/>
        <v>0</v>
      </c>
    </row>
    <row r="19" spans="1:17" ht="30.75">
      <c r="A19" s="2" t="s">
        <v>10</v>
      </c>
      <c r="B19" s="4" t="s">
        <v>75</v>
      </c>
      <c r="C19" s="4" t="s">
        <v>76</v>
      </c>
      <c r="D19" s="7" t="s">
        <v>77</v>
      </c>
      <c r="E19" s="3">
        <v>0.4</v>
      </c>
      <c r="F19" s="2">
        <v>2</v>
      </c>
      <c r="G19" s="6" t="s">
        <v>78</v>
      </c>
      <c r="H19" s="1">
        <f t="shared" si="3"/>
        <v>0.8</v>
      </c>
      <c r="J19" s="2"/>
      <c r="K19" s="4"/>
      <c r="L19" s="4"/>
      <c r="M19" s="7"/>
      <c r="N19" s="3"/>
      <c r="O19" s="2"/>
      <c r="P19" s="6"/>
      <c r="Q19" s="1">
        <f t="shared" si="1"/>
        <v>0</v>
      </c>
    </row>
    <row r="20" spans="1:17" ht="30.75">
      <c r="A20" s="2" t="s">
        <v>10</v>
      </c>
      <c r="B20" s="4" t="s">
        <v>79</v>
      </c>
      <c r="C20" s="4" t="s">
        <v>76</v>
      </c>
      <c r="D20" s="7" t="s">
        <v>80</v>
      </c>
      <c r="E20" s="3">
        <v>0.4</v>
      </c>
      <c r="F20" s="2">
        <v>2</v>
      </c>
      <c r="G20" s="6" t="s">
        <v>81</v>
      </c>
      <c r="H20" s="1">
        <f t="shared" si="3"/>
        <v>0.8</v>
      </c>
      <c r="J20" s="2"/>
      <c r="K20" s="4"/>
      <c r="L20" s="4"/>
      <c r="M20" s="7"/>
      <c r="N20" s="3"/>
      <c r="O20" s="2"/>
      <c r="P20" s="6"/>
      <c r="Q20" s="1">
        <f t="shared" si="1"/>
        <v>0</v>
      </c>
    </row>
    <row r="21" spans="1:17" ht="30.75">
      <c r="A21" s="2" t="s">
        <v>10</v>
      </c>
      <c r="B21" s="4" t="s">
        <v>82</v>
      </c>
      <c r="C21" s="4" t="s">
        <v>76</v>
      </c>
      <c r="D21" s="7" t="s">
        <v>83</v>
      </c>
      <c r="E21" s="3">
        <v>0.4</v>
      </c>
      <c r="F21" s="2">
        <v>2</v>
      </c>
      <c r="G21" s="6" t="s">
        <v>84</v>
      </c>
      <c r="H21" s="1">
        <f t="shared" si="3"/>
        <v>0.8</v>
      </c>
      <c r="J21" s="2"/>
      <c r="K21" s="4"/>
      <c r="L21" s="4"/>
      <c r="M21" s="7"/>
      <c r="N21" s="3"/>
      <c r="O21" s="2"/>
      <c r="P21" s="6"/>
      <c r="Q21" s="1">
        <f t="shared" si="1"/>
        <v>0</v>
      </c>
    </row>
    <row r="22" spans="1:17" ht="30.75">
      <c r="A22" s="2" t="s">
        <v>10</v>
      </c>
      <c r="B22" s="4" t="s">
        <v>85</v>
      </c>
      <c r="C22" s="4" t="s">
        <v>76</v>
      </c>
      <c r="D22" s="7" t="s">
        <v>86</v>
      </c>
      <c r="E22" s="3">
        <v>0.4</v>
      </c>
      <c r="F22" s="2">
        <v>2</v>
      </c>
      <c r="G22" s="6" t="s">
        <v>87</v>
      </c>
      <c r="H22" s="1">
        <f t="shared" si="3"/>
        <v>0.8</v>
      </c>
      <c r="J22" s="2"/>
      <c r="K22" s="4"/>
      <c r="L22" s="4"/>
      <c r="M22" s="7"/>
      <c r="N22" s="3"/>
      <c r="O22" s="2"/>
      <c r="P22" s="6"/>
      <c r="Q22" s="1">
        <f t="shared" si="1"/>
        <v>0</v>
      </c>
    </row>
    <row r="23" spans="1:17">
      <c r="A23" s="20" t="s">
        <v>88</v>
      </c>
      <c r="B23" s="20"/>
      <c r="C23" s="20"/>
      <c r="D23" s="20"/>
      <c r="E23" s="20"/>
      <c r="F23" s="20"/>
      <c r="G23" s="20"/>
      <c r="H23" s="20"/>
      <c r="J23" s="20"/>
      <c r="K23" s="20"/>
      <c r="L23" s="20"/>
      <c r="M23" s="20"/>
      <c r="N23" s="20"/>
      <c r="O23" s="20"/>
      <c r="P23" s="20"/>
      <c r="Q23" s="1">
        <f t="shared" si="1"/>
        <v>0</v>
      </c>
    </row>
    <row r="24" spans="1:17" ht="30.75">
      <c r="A24" s="2" t="s">
        <v>89</v>
      </c>
      <c r="B24" s="12" t="s">
        <v>90</v>
      </c>
      <c r="C24" s="4" t="s">
        <v>76</v>
      </c>
      <c r="D24" s="7" t="s">
        <v>91</v>
      </c>
      <c r="E24" s="3">
        <v>0.25</v>
      </c>
      <c r="F24" s="2">
        <v>2</v>
      </c>
      <c r="G24" s="13" t="s">
        <v>92</v>
      </c>
      <c r="H24" s="1">
        <f>E24*F24</f>
        <v>0.5</v>
      </c>
      <c r="J24" s="2"/>
      <c r="K24" s="12"/>
      <c r="L24" s="4"/>
      <c r="M24" s="7"/>
      <c r="N24" s="3"/>
      <c r="O24" s="2"/>
      <c r="P24" s="13"/>
      <c r="Q24" s="1">
        <f t="shared" si="1"/>
        <v>0</v>
      </c>
    </row>
    <row r="25" spans="1:17" ht="30.75">
      <c r="A25" s="2" t="s">
        <v>10</v>
      </c>
      <c r="B25" s="4" t="s">
        <v>69</v>
      </c>
      <c r="C25" s="4" t="s">
        <v>26</v>
      </c>
      <c r="D25" s="7" t="s">
        <v>70</v>
      </c>
      <c r="E25" s="3">
        <v>0.57999999999999996</v>
      </c>
      <c r="F25" s="2">
        <v>2</v>
      </c>
      <c r="G25" s="9" t="s">
        <v>71</v>
      </c>
      <c r="H25" s="1">
        <f t="shared" ref="H25:H26" si="4">E25*F25</f>
        <v>1.1599999999999999</v>
      </c>
      <c r="J25" s="2"/>
      <c r="K25" s="4"/>
      <c r="L25" s="4"/>
      <c r="M25" s="7"/>
      <c r="N25" s="3"/>
      <c r="O25" s="2"/>
      <c r="P25" s="9"/>
      <c r="Q25" s="1">
        <f t="shared" si="1"/>
        <v>0</v>
      </c>
    </row>
    <row r="26" spans="1:17" ht="30.75">
      <c r="A26" s="2" t="s">
        <v>89</v>
      </c>
      <c r="B26" s="11" t="s">
        <v>93</v>
      </c>
      <c r="C26" s="4" t="s">
        <v>94</v>
      </c>
      <c r="D26" s="7" t="s">
        <v>95</v>
      </c>
      <c r="E26" s="3">
        <v>20.61</v>
      </c>
      <c r="F26" s="2">
        <v>2</v>
      </c>
      <c r="G26" s="15" t="s">
        <v>96</v>
      </c>
      <c r="H26" s="1">
        <f t="shared" si="4"/>
        <v>41.22</v>
      </c>
      <c r="J26" s="2"/>
      <c r="K26" s="11"/>
      <c r="L26" s="4"/>
      <c r="M26" s="7"/>
      <c r="N26" s="3"/>
      <c r="O26" s="2"/>
      <c r="P26" s="15"/>
      <c r="Q26" s="1">
        <f t="shared" si="1"/>
        <v>0</v>
      </c>
    </row>
    <row r="27" spans="1:17">
      <c r="A27" s="2"/>
      <c r="B27" s="4"/>
      <c r="C27" s="4"/>
      <c r="D27" s="7"/>
      <c r="E27" s="3"/>
      <c r="F27" s="2"/>
      <c r="G27" s="9"/>
      <c r="J27" s="2"/>
      <c r="K27" s="4"/>
      <c r="L27" s="4"/>
      <c r="M27" s="7"/>
      <c r="N27" s="3"/>
      <c r="O27" s="2"/>
      <c r="P27" s="9"/>
      <c r="Q27" s="1">
        <f t="shared" si="1"/>
        <v>0</v>
      </c>
    </row>
    <row r="28" spans="1:17">
      <c r="A28" s="20" t="s">
        <v>97</v>
      </c>
      <c r="B28" s="20"/>
      <c r="C28" s="20"/>
      <c r="D28" s="20"/>
      <c r="E28" s="20"/>
      <c r="F28" s="20"/>
      <c r="G28" s="20"/>
      <c r="H28" s="20"/>
      <c r="J28" s="20"/>
      <c r="K28" s="20"/>
      <c r="L28" s="20"/>
      <c r="M28" s="20"/>
      <c r="N28" s="20"/>
      <c r="O28" s="20"/>
      <c r="P28" s="20"/>
      <c r="Q28" s="1">
        <f t="shared" si="1"/>
        <v>0</v>
      </c>
    </row>
    <row r="29" spans="1:17" ht="30.75">
      <c r="A29" s="2" t="s">
        <v>10</v>
      </c>
      <c r="B29" s="4" t="s">
        <v>98</v>
      </c>
      <c r="C29" s="4" t="s">
        <v>99</v>
      </c>
      <c r="D29" s="7" t="s">
        <v>100</v>
      </c>
      <c r="E29" s="3">
        <v>26.45</v>
      </c>
      <c r="F29" s="2">
        <v>2</v>
      </c>
      <c r="G29" s="14" t="s">
        <v>101</v>
      </c>
      <c r="H29" s="1">
        <f>E29*F29</f>
        <v>52.9</v>
      </c>
      <c r="J29" s="2"/>
      <c r="K29" s="4"/>
      <c r="L29" s="4"/>
      <c r="M29" s="7"/>
      <c r="N29" s="3"/>
      <c r="O29" s="2"/>
      <c r="P29" s="14"/>
      <c r="Q29" s="1">
        <f t="shared" si="1"/>
        <v>0</v>
      </c>
    </row>
    <row r="30" spans="1:17" ht="30.75">
      <c r="A30" s="2" t="s">
        <v>10</v>
      </c>
      <c r="B30" s="4" t="s">
        <v>102</v>
      </c>
      <c r="C30" s="4" t="s">
        <v>103</v>
      </c>
      <c r="D30" s="7" t="s">
        <v>104</v>
      </c>
      <c r="E30" s="3">
        <v>4.26</v>
      </c>
      <c r="F30" s="2">
        <v>2</v>
      </c>
      <c r="G30" s="6" t="s">
        <v>105</v>
      </c>
      <c r="H30" s="1">
        <f t="shared" ref="H30:H33" si="5">E30*F30</f>
        <v>8.52</v>
      </c>
      <c r="J30" s="2"/>
      <c r="K30" s="4"/>
      <c r="L30" s="4"/>
      <c r="M30" s="7"/>
      <c r="N30" s="3"/>
      <c r="O30" s="2"/>
      <c r="P30" s="6"/>
      <c r="Q30" s="1">
        <f t="shared" si="1"/>
        <v>0</v>
      </c>
    </row>
    <row r="31" spans="1:17" ht="45.75">
      <c r="A31" s="2" t="s">
        <v>10</v>
      </c>
      <c r="B31" s="4" t="s">
        <v>106</v>
      </c>
      <c r="C31" s="4" t="s">
        <v>107</v>
      </c>
      <c r="D31" s="7" t="s">
        <v>108</v>
      </c>
      <c r="E31" s="3">
        <v>3.32</v>
      </c>
      <c r="F31" s="2">
        <v>2</v>
      </c>
      <c r="G31" s="6" t="s">
        <v>109</v>
      </c>
      <c r="H31" s="1">
        <f t="shared" si="5"/>
        <v>6.64</v>
      </c>
      <c r="J31" s="2"/>
      <c r="K31" s="4"/>
      <c r="L31" s="4"/>
      <c r="M31" s="7"/>
      <c r="N31" s="3"/>
      <c r="O31" s="2"/>
      <c r="P31" s="6"/>
      <c r="Q31" s="1">
        <f t="shared" si="1"/>
        <v>0</v>
      </c>
    </row>
    <row r="32" spans="1:17" ht="17.25">
      <c r="A32" t="s">
        <v>10</v>
      </c>
      <c r="B32" t="s">
        <v>110</v>
      </c>
      <c r="C32" t="s">
        <v>111</v>
      </c>
      <c r="D32" s="16" t="s">
        <v>112</v>
      </c>
      <c r="E32" s="1">
        <v>2.88</v>
      </c>
      <c r="F32">
        <v>2</v>
      </c>
      <c r="G32" s="8" t="s">
        <v>113</v>
      </c>
      <c r="H32" s="1">
        <f t="shared" si="5"/>
        <v>5.76</v>
      </c>
      <c r="M32" s="16"/>
      <c r="N32" s="1"/>
      <c r="P32" s="8"/>
      <c r="Q32" s="1">
        <f>N32*O32</f>
        <v>0</v>
      </c>
    </row>
    <row r="33" spans="1:17" ht="17.25">
      <c r="A33" t="s">
        <v>10</v>
      </c>
      <c r="B33" t="s">
        <v>114</v>
      </c>
      <c r="C33" t="s">
        <v>111</v>
      </c>
      <c r="D33" s="16" t="s">
        <v>115</v>
      </c>
      <c r="E33" s="1">
        <v>0.52</v>
      </c>
      <c r="F33">
        <v>2</v>
      </c>
      <c r="G33" s="8" t="s">
        <v>116</v>
      </c>
      <c r="H33" s="1">
        <f t="shared" si="5"/>
        <v>1.04</v>
      </c>
      <c r="M33" s="16"/>
      <c r="N33" s="1"/>
      <c r="P33" s="8"/>
      <c r="Q33" s="1">
        <f t="shared" si="1"/>
        <v>0</v>
      </c>
    </row>
    <row r="34" spans="1:17">
      <c r="N34" s="1"/>
      <c r="Q34" s="1">
        <f t="shared" si="1"/>
        <v>0</v>
      </c>
    </row>
    <row r="35" spans="1:17">
      <c r="A35" s="20" t="s">
        <v>117</v>
      </c>
      <c r="B35" s="20"/>
      <c r="C35" s="20"/>
      <c r="D35" s="20"/>
      <c r="E35" s="20"/>
      <c r="F35" s="20"/>
      <c r="G35" s="20"/>
      <c r="H35" s="20"/>
      <c r="J35" s="20"/>
      <c r="K35" s="20"/>
      <c r="L35" s="20"/>
      <c r="M35" s="20"/>
      <c r="N35" s="20"/>
      <c r="O35" s="20"/>
      <c r="P35" s="20"/>
      <c r="Q35" s="1">
        <f t="shared" si="1"/>
        <v>0</v>
      </c>
    </row>
    <row r="36" spans="1:17" ht="30.75">
      <c r="A36" s="2" t="s">
        <v>89</v>
      </c>
      <c r="B36" s="12" t="s">
        <v>90</v>
      </c>
      <c r="C36" s="4" t="s">
        <v>76</v>
      </c>
      <c r="D36" s="7" t="s">
        <v>91</v>
      </c>
      <c r="E36" s="3">
        <v>0.25</v>
      </c>
      <c r="F36" s="2">
        <v>2</v>
      </c>
      <c r="G36" s="13" t="s">
        <v>92</v>
      </c>
      <c r="H36" s="1">
        <f>E36*F36</f>
        <v>0.5</v>
      </c>
      <c r="J36" s="2"/>
      <c r="K36" s="12"/>
      <c r="L36" s="4"/>
      <c r="M36" s="7"/>
      <c r="N36" s="3"/>
      <c r="O36" s="2"/>
      <c r="P36" s="13"/>
      <c r="Q36" s="1">
        <f t="shared" si="1"/>
        <v>0</v>
      </c>
    </row>
    <row r="37" spans="1:17" ht="30.75">
      <c r="A37" s="2" t="s">
        <v>10</v>
      </c>
      <c r="B37" s="4" t="s">
        <v>69</v>
      </c>
      <c r="C37" s="4" t="s">
        <v>26</v>
      </c>
      <c r="D37" s="7" t="s">
        <v>70</v>
      </c>
      <c r="E37" s="3">
        <v>0.57999999999999996</v>
      </c>
      <c r="F37" s="2">
        <v>2</v>
      </c>
      <c r="G37" s="9" t="s">
        <v>71</v>
      </c>
      <c r="H37" s="1">
        <f t="shared" ref="H37" si="6">E37*F37</f>
        <v>1.1599999999999999</v>
      </c>
      <c r="J37" s="2"/>
      <c r="K37" s="4"/>
      <c r="L37" s="4"/>
      <c r="M37" s="7"/>
      <c r="N37" s="3"/>
      <c r="O37" s="2"/>
      <c r="P37" s="9"/>
      <c r="Q37" s="1">
        <f t="shared" si="1"/>
        <v>0</v>
      </c>
    </row>
    <row r="38" spans="1:17" ht="30.75">
      <c r="A38" s="2" t="s">
        <v>89</v>
      </c>
      <c r="B38" s="11" t="s">
        <v>118</v>
      </c>
      <c r="C38" s="4" t="s">
        <v>119</v>
      </c>
      <c r="D38" s="7" t="s">
        <v>120</v>
      </c>
      <c r="E38" s="3">
        <v>10.62</v>
      </c>
      <c r="F38" s="2">
        <v>2</v>
      </c>
      <c r="G38" s="15" t="s">
        <v>121</v>
      </c>
      <c r="H38" s="1">
        <f>E38*F38</f>
        <v>21.24</v>
      </c>
      <c r="J38" s="2"/>
      <c r="K38" s="11"/>
      <c r="L38" s="4"/>
      <c r="M38" s="7"/>
      <c r="N38" s="3"/>
      <c r="O38" s="2"/>
      <c r="P38" s="15"/>
      <c r="Q38" s="1">
        <f t="shared" si="1"/>
        <v>0</v>
      </c>
    </row>
    <row r="39" spans="1:17" ht="30.75">
      <c r="A39" s="2" t="s">
        <v>10</v>
      </c>
      <c r="B39" s="12" t="s">
        <v>122</v>
      </c>
      <c r="C39" s="4" t="s">
        <v>123</v>
      </c>
      <c r="D39" s="7" t="s">
        <v>124</v>
      </c>
      <c r="E39" s="3">
        <v>2.52</v>
      </c>
      <c r="F39" s="2">
        <v>2</v>
      </c>
      <c r="G39" s="15" t="s">
        <v>125</v>
      </c>
      <c r="H39" s="1">
        <f>E39*F39</f>
        <v>5.04</v>
      </c>
      <c r="J39" s="2"/>
      <c r="K39" s="12"/>
      <c r="L39" s="4"/>
      <c r="M39" s="7"/>
      <c r="N39" s="3"/>
      <c r="O39" s="2"/>
      <c r="P39" s="15"/>
      <c r="Q39" s="1">
        <f t="shared" si="1"/>
        <v>0</v>
      </c>
    </row>
    <row r="40" spans="1:17" ht="29.25" customHeight="1">
      <c r="A40" s="2" t="s">
        <v>89</v>
      </c>
      <c r="B40" s="10" t="s">
        <v>126</v>
      </c>
      <c r="C40" s="4" t="s">
        <v>107</v>
      </c>
      <c r="D40" s="7" t="s">
        <v>127</v>
      </c>
      <c r="E40" s="3">
        <v>2.04</v>
      </c>
      <c r="F40" s="2">
        <v>2</v>
      </c>
      <c r="G40" s="15" t="s">
        <v>128</v>
      </c>
      <c r="H40" s="1">
        <f>E40*F40</f>
        <v>4.08</v>
      </c>
      <c r="J40" s="2"/>
      <c r="K40" s="10"/>
      <c r="L40" s="4"/>
      <c r="M40" s="7"/>
      <c r="N40" s="3"/>
      <c r="O40" s="2"/>
      <c r="P40" s="15"/>
      <c r="Q40" s="1">
        <f t="shared" si="1"/>
        <v>0</v>
      </c>
    </row>
    <row r="41" spans="1:17" ht="18.75" customHeight="1">
      <c r="A41" s="2" t="s">
        <v>10</v>
      </c>
      <c r="B41" s="11" t="s">
        <v>129</v>
      </c>
      <c r="C41" s="4" t="s">
        <v>111</v>
      </c>
      <c r="D41" s="7" t="s">
        <v>130</v>
      </c>
      <c r="E41" s="3">
        <v>1.0900000000000001</v>
      </c>
      <c r="F41" s="2">
        <v>2</v>
      </c>
      <c r="G41" s="15" t="s">
        <v>131</v>
      </c>
      <c r="H41" s="1">
        <f>E41*F41</f>
        <v>2.1800000000000002</v>
      </c>
      <c r="J41" s="2"/>
      <c r="K41" s="11"/>
      <c r="L41" s="4"/>
      <c r="M41" s="7"/>
      <c r="N41" s="3"/>
      <c r="O41" s="2"/>
      <c r="P41" s="15"/>
      <c r="Q41" s="1">
        <f t="shared" si="1"/>
        <v>0</v>
      </c>
    </row>
    <row r="42" spans="1:17">
      <c r="A42" s="2"/>
      <c r="B42" s="12"/>
      <c r="C42" s="4"/>
      <c r="D42" s="7"/>
      <c r="E42" s="3"/>
      <c r="F42" s="2"/>
      <c r="G42" s="13"/>
      <c r="H42" s="1"/>
      <c r="J42" s="2"/>
      <c r="K42" s="12"/>
      <c r="L42" s="4"/>
      <c r="M42" s="7"/>
      <c r="N42" s="3"/>
      <c r="O42" s="2"/>
      <c r="P42" s="13"/>
      <c r="Q42" s="1">
        <f t="shared" si="1"/>
        <v>0</v>
      </c>
    </row>
    <row r="43" spans="1:17">
      <c r="N43" s="1"/>
      <c r="Q43" s="1">
        <f t="shared" si="1"/>
        <v>0</v>
      </c>
    </row>
    <row r="44" spans="1:17">
      <c r="A44" s="20" t="s">
        <v>132</v>
      </c>
      <c r="B44" s="20"/>
      <c r="C44" s="20"/>
      <c r="D44" s="20"/>
      <c r="E44" s="20"/>
      <c r="F44" s="20"/>
      <c r="G44" s="20"/>
      <c r="H44" s="20"/>
      <c r="J44" s="20"/>
      <c r="K44" s="20"/>
      <c r="L44" s="20"/>
      <c r="M44" s="20"/>
      <c r="N44" s="20"/>
      <c r="O44" s="20"/>
      <c r="P44" s="20"/>
      <c r="Q44" s="20"/>
    </row>
    <row r="45" spans="1:17" ht="30.75">
      <c r="A45" s="2" t="s">
        <v>10</v>
      </c>
      <c r="B45" s="4" t="s">
        <v>133</v>
      </c>
      <c r="C45" s="4" t="s">
        <v>76</v>
      </c>
      <c r="D45" s="7" t="s">
        <v>134</v>
      </c>
      <c r="E45" s="3">
        <v>0.16</v>
      </c>
      <c r="F45" s="2">
        <v>2</v>
      </c>
      <c r="G45" s="6" t="s">
        <v>135</v>
      </c>
      <c r="H45" s="1">
        <f>E45*F45</f>
        <v>0.32</v>
      </c>
      <c r="J45" s="2"/>
      <c r="K45" s="4"/>
      <c r="L45" s="4"/>
      <c r="M45" s="7"/>
      <c r="N45" s="3"/>
      <c r="O45" s="2"/>
      <c r="P45" s="6"/>
      <c r="Q45" s="1"/>
    </row>
    <row r="46" spans="1:17" ht="21" customHeight="1">
      <c r="A46" s="20" t="s">
        <v>136</v>
      </c>
      <c r="B46" s="20"/>
      <c r="C46" s="20"/>
      <c r="D46" s="20"/>
      <c r="E46" s="20"/>
      <c r="F46" s="20"/>
      <c r="G46" s="20"/>
      <c r="H46" s="20"/>
      <c r="J46" s="20" t="s">
        <v>136</v>
      </c>
      <c r="K46" s="20"/>
      <c r="L46" s="20"/>
      <c r="M46" s="20"/>
      <c r="N46" s="20"/>
      <c r="O46" s="20"/>
      <c r="P46" s="20"/>
      <c r="Q46" s="20"/>
    </row>
    <row r="47" spans="1:17">
      <c r="D47" s="16"/>
      <c r="G47" s="8"/>
      <c r="H47" s="1"/>
      <c r="M47" s="16"/>
      <c r="N47" s="1"/>
      <c r="P47" s="8"/>
      <c r="Q47" s="1"/>
    </row>
    <row r="48" spans="1:17">
      <c r="D48" s="16"/>
      <c r="G48" s="8"/>
      <c r="H48" s="1"/>
      <c r="M48" s="16"/>
      <c r="N48" s="1"/>
      <c r="P48" s="8"/>
      <c r="Q48" s="1"/>
    </row>
    <row r="49" spans="1:17">
      <c r="A49" s="2"/>
      <c r="B49" s="4"/>
      <c r="C49" s="4"/>
      <c r="D49" s="7"/>
      <c r="E49" s="3"/>
      <c r="F49" s="2"/>
      <c r="G49" s="21" t="s">
        <v>137</v>
      </c>
      <c r="H49" s="1">
        <f>SUM(H3:H45)</f>
        <v>389.1</v>
      </c>
      <c r="J49" s="2"/>
      <c r="K49" s="4"/>
      <c r="L49" s="4"/>
      <c r="M49" s="7"/>
      <c r="N49" s="3"/>
      <c r="O49" s="2"/>
      <c r="P49" s="21" t="s">
        <v>137</v>
      </c>
      <c r="Q49" s="1">
        <f>SUM(Q3:Q45)</f>
        <v>729</v>
      </c>
    </row>
  </sheetData>
  <phoneticPr fontId="6" type="noConversion"/>
  <hyperlinks>
    <hyperlink ref="D13" r:id="rId1" xr:uid="{0FC37FE5-5AE9-4790-80C8-CBF91EA0EF3E}"/>
    <hyperlink ref="D10" r:id="rId2" xr:uid="{75A4FA10-F28F-47E1-80D1-CD88DE3FAEF6}"/>
    <hyperlink ref="D11" r:id="rId3" xr:uid="{984347FF-BC73-4C59-9007-2805BD30EEE7}"/>
    <hyperlink ref="D9" r:id="rId4" xr:uid="{65AA83CF-3D81-45B4-BB91-49230F587780}"/>
    <hyperlink ref="D8" r:id="rId5" xr:uid="{5C863C8E-E65A-4628-8901-27DD081B8EC1}"/>
    <hyperlink ref="D6" r:id="rId6" xr:uid="{C76B9A40-DC97-4F38-A4B9-DEAD85EE8B50}"/>
    <hyperlink ref="D5" r:id="rId7" xr:uid="{8621AA15-9FDF-49DF-ABDD-3D38BB6D9D63}"/>
    <hyperlink ref="D4" r:id="rId8" xr:uid="{6A0A6006-CAB1-4E64-B2F2-B7AF4EE91D5B}"/>
    <hyperlink ref="D3" r:id="rId9" xr:uid="{3BE908B0-F3FE-4E7E-8613-0BC42C1566F7}"/>
    <hyperlink ref="D7" r:id="rId10" xr:uid="{96E5E682-3573-4317-AC46-DB76759828B9}"/>
    <hyperlink ref="D18" r:id="rId11" xr:uid="{EB58FAF4-0465-4C4A-99A4-C1BBA7B23B26}"/>
    <hyperlink ref="D19" r:id="rId12" xr:uid="{B2DFD593-0F84-47AA-B789-B218102C8CBE}"/>
    <hyperlink ref="D22" r:id="rId13" xr:uid="{BA4518A5-BCA9-416E-91C9-245DF8C41C67}"/>
    <hyperlink ref="D20" r:id="rId14" xr:uid="{C047E7DE-3C92-450D-9381-C1BF4EB11B7D}"/>
    <hyperlink ref="D21" r:id="rId15" xr:uid="{A2C5D21A-D42A-4DF8-A117-58AE30D12BA7}"/>
    <hyperlink ref="D24" r:id="rId16" xr:uid="{555C94BF-0165-41C1-A502-39BD6072D3B9}"/>
    <hyperlink ref="D29" r:id="rId17" xr:uid="{8457E4B4-4767-4A4B-A78D-9240A5C44E02}"/>
    <hyperlink ref="D30" r:id="rId18" xr:uid="{EB856828-B7E2-49F8-9405-C9266B14CDE7}"/>
    <hyperlink ref="D31" r:id="rId19" xr:uid="{F4CD0C8E-F18C-44B2-9465-669219A3B7A1}"/>
    <hyperlink ref="D26" r:id="rId20" xr:uid="{5FA95E0E-9648-416B-B13F-3A796FA423AA}"/>
    <hyperlink ref="D32" r:id="rId21" xr:uid="{985191A5-F7FA-41BC-B810-A1003B239446}"/>
    <hyperlink ref="D33" r:id="rId22" xr:uid="{A2B7A08E-030A-4A99-8735-7474F0BDD1FF}"/>
    <hyperlink ref="D36" r:id="rId23" xr:uid="{5B10C427-FDA8-4B90-99B0-DEDBC965B354}"/>
    <hyperlink ref="D38" r:id="rId24" xr:uid="{EDDF0CFF-8712-4505-975B-B5CB368CE628}"/>
    <hyperlink ref="D45" r:id="rId25" xr:uid="{44542F33-3174-46AB-8409-ABC4877E47E1}"/>
    <hyperlink ref="D39" r:id="rId26" xr:uid="{6ECFA307-8F0C-4A09-B9F4-CE6BA12049D7}"/>
    <hyperlink ref="D12" r:id="rId27" xr:uid="{E39EE14A-3A9E-4FB4-9DE7-5A25DBBEEC4B}"/>
    <hyperlink ref="D40" r:id="rId28" xr:uid="{2A1F3377-0D0C-42D5-89FC-B8E2FE1EBF04}"/>
    <hyperlink ref="D41" r:id="rId29" display="https://www.communica.co.za/products/47uf-63vr-wlr?utm_source=www.communica.co.za&amp;variant=31001731268681&amp;sfdr_ptcid=31591_617_543431413&amp;sfdr_hash=01924b70d45b8bb31ccccbfc5fee0b84&amp;gad_source=1&amp;gclid=CjwKCAjw8diwBhAbEiwA7i_sJdfkwQmI3cyP7S-DsYLJG_Qnra5OW_Zeyz5pr-FFBgAbgMUwkpjzjxoC0dQQAvD_BwE" xr:uid="{598D54CA-1FDC-4BB0-88CB-20082A8ACC43}"/>
    <hyperlink ref="M3" r:id="rId30" xr:uid="{E6262E7C-6214-46D4-8AD4-7F33465FC1C8}"/>
    <hyperlink ref="M4" r:id="rId31" location="product_tabs_description_tabbed" xr:uid="{732B8515-4F6D-4D00-A448-CBFD0E5607F0}"/>
  </hyperlinks>
  <pageMargins left="0.7" right="0.7" top="0.75" bottom="0.75" header="0.3" footer="0.3"/>
  <tableParts count="2">
    <tablePart r:id="rId32"/>
    <tablePart r:id="rId3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C01A1-0A6F-5E46-99F5-17E92A8F604D}">
  <dimension ref="A1:E34"/>
  <sheetViews>
    <sheetView tabSelected="1" topLeftCell="A29" workbookViewId="0">
      <selection activeCell="E34" sqref="E34"/>
    </sheetView>
  </sheetViews>
  <sheetFormatPr defaultColWidth="11.42578125" defaultRowHeight="15"/>
  <cols>
    <col min="1" max="1" width="30.140625" customWidth="1"/>
    <col min="2" max="2" width="20.28515625" customWidth="1"/>
    <col min="3" max="3" width="16.28515625" customWidth="1"/>
    <col min="4" max="4" width="42.28515625" customWidth="1"/>
    <col min="5" max="5" width="14.7109375" customWidth="1"/>
  </cols>
  <sheetData>
    <row r="1" spans="1:5">
      <c r="A1" s="22" t="s">
        <v>97</v>
      </c>
      <c r="B1" s="23"/>
      <c r="C1" s="23"/>
      <c r="D1" s="23"/>
      <c r="E1" s="23"/>
    </row>
    <row r="2" spans="1:5" ht="30.75">
      <c r="A2" s="24" t="s">
        <v>89</v>
      </c>
      <c r="B2" s="25" t="s">
        <v>90</v>
      </c>
      <c r="C2" s="26" t="s">
        <v>76</v>
      </c>
      <c r="D2" s="27" t="s">
        <v>91</v>
      </c>
      <c r="E2" s="28">
        <v>0.25</v>
      </c>
    </row>
    <row r="3" spans="1:5" ht="30.75">
      <c r="A3" s="29" t="s">
        <v>10</v>
      </c>
      <c r="B3" s="30" t="s">
        <v>69</v>
      </c>
      <c r="C3" s="30" t="s">
        <v>26</v>
      </c>
      <c r="D3" s="31" t="s">
        <v>70</v>
      </c>
      <c r="E3" s="32">
        <v>0.57999999999999996</v>
      </c>
    </row>
    <row r="4" spans="1:5" ht="30.75">
      <c r="A4" s="24" t="s">
        <v>89</v>
      </c>
      <c r="B4" s="33" t="s">
        <v>118</v>
      </c>
      <c r="C4" s="26" t="s">
        <v>119</v>
      </c>
      <c r="D4" s="27" t="s">
        <v>120</v>
      </c>
      <c r="E4" s="28">
        <v>10.62</v>
      </c>
    </row>
    <row r="5" spans="1:5" ht="30.75">
      <c r="A5" s="29" t="s">
        <v>10</v>
      </c>
      <c r="B5" s="34" t="s">
        <v>122</v>
      </c>
      <c r="C5" s="30" t="s">
        <v>123</v>
      </c>
      <c r="D5" s="31" t="s">
        <v>124</v>
      </c>
      <c r="E5" s="32">
        <v>2.52</v>
      </c>
    </row>
    <row r="6" spans="1:5" ht="30.75">
      <c r="A6" s="24" t="s">
        <v>89</v>
      </c>
      <c r="B6" s="35" t="s">
        <v>126</v>
      </c>
      <c r="C6" s="26" t="s">
        <v>107</v>
      </c>
      <c r="D6" s="27" t="s">
        <v>127</v>
      </c>
      <c r="E6" s="28">
        <v>2.04</v>
      </c>
    </row>
    <row r="7" spans="1:5" ht="27.75" customHeight="1">
      <c r="A7" s="29" t="s">
        <v>10</v>
      </c>
      <c r="B7" s="36" t="s">
        <v>129</v>
      </c>
      <c r="C7" s="30" t="s">
        <v>111</v>
      </c>
      <c r="D7" s="31" t="s">
        <v>130</v>
      </c>
      <c r="E7" s="32">
        <v>1.0900000000000001</v>
      </c>
    </row>
    <row r="8" spans="1:5">
      <c r="A8" s="22" t="s">
        <v>88</v>
      </c>
      <c r="B8" s="23"/>
      <c r="C8" s="23"/>
      <c r="D8" s="23"/>
      <c r="E8" s="23"/>
    </row>
    <row r="9" spans="1:5" ht="30.75">
      <c r="A9" s="24" t="s">
        <v>89</v>
      </c>
      <c r="B9" s="25" t="s">
        <v>90</v>
      </c>
      <c r="C9" s="26" t="s">
        <v>76</v>
      </c>
      <c r="D9" s="27" t="s">
        <v>91</v>
      </c>
      <c r="E9" s="28">
        <v>0.25</v>
      </c>
    </row>
    <row r="10" spans="1:5" ht="30.75">
      <c r="A10" s="29" t="s">
        <v>10</v>
      </c>
      <c r="B10" s="30" t="s">
        <v>69</v>
      </c>
      <c r="C10" s="30" t="s">
        <v>26</v>
      </c>
      <c r="D10" s="31" t="s">
        <v>70</v>
      </c>
      <c r="E10" s="32">
        <v>0.57999999999999996</v>
      </c>
    </row>
    <row r="11" spans="1:5" ht="30.75">
      <c r="A11" s="24" t="s">
        <v>89</v>
      </c>
      <c r="B11" s="33" t="s">
        <v>93</v>
      </c>
      <c r="C11" s="26" t="s">
        <v>94</v>
      </c>
      <c r="D11" s="27" t="s">
        <v>95</v>
      </c>
      <c r="E11" s="28">
        <v>20.61</v>
      </c>
    </row>
    <row r="12" spans="1:5">
      <c r="A12" s="37" t="s">
        <v>62</v>
      </c>
      <c r="B12" s="38"/>
      <c r="C12" s="38"/>
      <c r="D12" s="38"/>
      <c r="E12" s="38"/>
    </row>
    <row r="13" spans="1:5" ht="30.75">
      <c r="A13" s="29" t="s">
        <v>10</v>
      </c>
      <c r="B13" s="30" t="s">
        <v>63</v>
      </c>
      <c r="C13" s="30" t="s">
        <v>26</v>
      </c>
      <c r="D13" s="31" t="s">
        <v>64</v>
      </c>
      <c r="E13" s="32">
        <v>0.57999999999999996</v>
      </c>
    </row>
    <row r="14" spans="1:5" ht="30.75">
      <c r="A14" s="24" t="s">
        <v>10</v>
      </c>
      <c r="B14" s="26" t="s">
        <v>66</v>
      </c>
      <c r="C14" s="26" t="s">
        <v>26</v>
      </c>
      <c r="D14" s="27" t="s">
        <v>67</v>
      </c>
      <c r="E14" s="28">
        <v>0.57999999999999996</v>
      </c>
    </row>
    <row r="15" spans="1:5" ht="30.75">
      <c r="A15" s="29" t="s">
        <v>10</v>
      </c>
      <c r="B15" s="30" t="s">
        <v>69</v>
      </c>
      <c r="C15" s="30" t="s">
        <v>26</v>
      </c>
      <c r="D15" s="31" t="s">
        <v>70</v>
      </c>
      <c r="E15" s="32">
        <v>0.57999999999999996</v>
      </c>
    </row>
    <row r="16" spans="1:5" ht="30.75">
      <c r="A16" s="24" t="s">
        <v>10</v>
      </c>
      <c r="B16" s="26" t="s">
        <v>72</v>
      </c>
      <c r="C16" s="26" t="s">
        <v>26</v>
      </c>
      <c r="D16" s="27" t="s">
        <v>73</v>
      </c>
      <c r="E16" s="28">
        <v>0.57999999999999996</v>
      </c>
    </row>
    <row r="17" spans="1:5" ht="30.75">
      <c r="A17" s="29" t="s">
        <v>10</v>
      </c>
      <c r="B17" s="30" t="s">
        <v>75</v>
      </c>
      <c r="C17" s="30" t="s">
        <v>76</v>
      </c>
      <c r="D17" s="31" t="s">
        <v>77</v>
      </c>
      <c r="E17" s="32">
        <v>0.4</v>
      </c>
    </row>
    <row r="18" spans="1:5" ht="30.75">
      <c r="A18" s="24" t="s">
        <v>10</v>
      </c>
      <c r="B18" s="26" t="s">
        <v>79</v>
      </c>
      <c r="C18" s="26" t="s">
        <v>76</v>
      </c>
      <c r="D18" s="27" t="s">
        <v>80</v>
      </c>
      <c r="E18" s="28">
        <v>0.4</v>
      </c>
    </row>
    <row r="19" spans="1:5" ht="30.75">
      <c r="A19" s="29" t="s">
        <v>10</v>
      </c>
      <c r="B19" s="30" t="s">
        <v>82</v>
      </c>
      <c r="C19" s="30" t="s">
        <v>76</v>
      </c>
      <c r="D19" s="31" t="s">
        <v>83</v>
      </c>
      <c r="E19" s="32">
        <v>0.4</v>
      </c>
    </row>
    <row r="20" spans="1:5" ht="30.75">
      <c r="A20" s="24" t="s">
        <v>10</v>
      </c>
      <c r="B20" s="26" t="s">
        <v>85</v>
      </c>
      <c r="C20" s="26" t="s">
        <v>76</v>
      </c>
      <c r="D20" s="27" t="s">
        <v>86</v>
      </c>
      <c r="E20" s="28">
        <v>0.4</v>
      </c>
    </row>
    <row r="21" spans="1:5">
      <c r="A21" s="37" t="s">
        <v>8</v>
      </c>
      <c r="B21" s="38"/>
      <c r="C21" s="38"/>
      <c r="D21" s="38"/>
      <c r="E21" s="38"/>
    </row>
    <row r="22" spans="1:5" ht="30.75">
      <c r="A22" s="29" t="s">
        <v>10</v>
      </c>
      <c r="B22" s="30" t="s">
        <v>11</v>
      </c>
      <c r="C22" s="30" t="s">
        <v>11</v>
      </c>
      <c r="D22" s="31" t="s">
        <v>12</v>
      </c>
      <c r="E22" s="32">
        <v>9.9499999999999993</v>
      </c>
    </row>
    <row r="23" spans="1:5" ht="30.75">
      <c r="A23" s="24" t="s">
        <v>10</v>
      </c>
      <c r="B23" s="26" t="s">
        <v>17</v>
      </c>
      <c r="C23" s="26" t="s">
        <v>18</v>
      </c>
      <c r="D23" s="27" t="s">
        <v>19</v>
      </c>
      <c r="E23" s="28">
        <v>0.44</v>
      </c>
    </row>
    <row r="24" spans="1:5" ht="30.75">
      <c r="A24" s="29" t="s">
        <v>10</v>
      </c>
      <c r="B24" s="30" t="s">
        <v>25</v>
      </c>
      <c r="C24" s="30" t="s">
        <v>26</v>
      </c>
      <c r="D24" s="31" t="s">
        <v>27</v>
      </c>
      <c r="E24" s="32">
        <v>1.32</v>
      </c>
    </row>
    <row r="25" spans="1:5" ht="30.75">
      <c r="A25" s="24" t="s">
        <v>10</v>
      </c>
      <c r="B25" s="26" t="s">
        <v>30</v>
      </c>
      <c r="C25" s="26" t="s">
        <v>26</v>
      </c>
      <c r="D25" s="27" t="s">
        <v>31</v>
      </c>
      <c r="E25" s="28">
        <v>0.57999999999999996</v>
      </c>
    </row>
    <row r="26" spans="1:5" ht="30.75">
      <c r="A26" s="29" t="s">
        <v>10</v>
      </c>
      <c r="B26" s="30" t="s">
        <v>34</v>
      </c>
      <c r="C26" s="30" t="s">
        <v>35</v>
      </c>
      <c r="D26" s="31" t="s">
        <v>36</v>
      </c>
      <c r="E26" s="32">
        <v>1.0900000000000001</v>
      </c>
    </row>
    <row r="27" spans="1:5" ht="30.75">
      <c r="A27" s="24" t="s">
        <v>10</v>
      </c>
      <c r="B27" s="39" t="s">
        <v>38</v>
      </c>
      <c r="C27" s="26" t="s">
        <v>39</v>
      </c>
      <c r="D27" s="27" t="s">
        <v>40</v>
      </c>
      <c r="E27" s="28">
        <v>50</v>
      </c>
    </row>
    <row r="28" spans="1:5" ht="30.75">
      <c r="A28" s="29" t="s">
        <v>10</v>
      </c>
      <c r="B28" s="30" t="s">
        <v>42</v>
      </c>
      <c r="C28" s="30" t="s">
        <v>43</v>
      </c>
      <c r="D28" s="31" t="s">
        <v>44</v>
      </c>
      <c r="E28" s="32">
        <v>0.16</v>
      </c>
    </row>
    <row r="29" spans="1:5" ht="30.75">
      <c r="A29" s="24" t="s">
        <v>10</v>
      </c>
      <c r="B29" s="26" t="s">
        <v>46</v>
      </c>
      <c r="C29" s="26" t="s">
        <v>47</v>
      </c>
      <c r="D29" s="27" t="s">
        <v>48</v>
      </c>
      <c r="E29" s="28">
        <v>7.0000000000000007E-2</v>
      </c>
    </row>
    <row r="30" spans="1:5" ht="30.75">
      <c r="A30" s="29" t="s">
        <v>10</v>
      </c>
      <c r="B30" s="30" t="s">
        <v>50</v>
      </c>
      <c r="C30" s="30" t="s">
        <v>51</v>
      </c>
      <c r="D30" s="31" t="s">
        <v>52</v>
      </c>
      <c r="E30" s="32">
        <v>2.59</v>
      </c>
    </row>
    <row r="31" spans="1:5" ht="45.75">
      <c r="A31" s="24" t="s">
        <v>10</v>
      </c>
      <c r="B31" s="26" t="s">
        <v>54</v>
      </c>
      <c r="C31" s="26" t="s">
        <v>55</v>
      </c>
      <c r="D31" s="27" t="s">
        <v>56</v>
      </c>
      <c r="E31" s="28">
        <v>17</v>
      </c>
    </row>
    <row r="32" spans="1:5" ht="30.75">
      <c r="A32" s="29" t="s">
        <v>10</v>
      </c>
      <c r="B32" s="30" t="s">
        <v>58</v>
      </c>
      <c r="C32" s="30" t="s">
        <v>59</v>
      </c>
      <c r="D32" s="31" t="s">
        <v>60</v>
      </c>
      <c r="E32" s="32">
        <v>10.81</v>
      </c>
    </row>
    <row r="33" spans="2:5">
      <c r="B33" t="s">
        <v>138</v>
      </c>
      <c r="E33" s="40">
        <v>120</v>
      </c>
    </row>
    <row r="34" spans="2:5">
      <c r="D34" t="s">
        <v>139</v>
      </c>
      <c r="E34">
        <f>SUM(E8:E33)</f>
        <v>239.36999999999998</v>
      </c>
    </row>
  </sheetData>
  <hyperlinks>
    <hyperlink ref="D2" r:id="rId1" xr:uid="{95928963-E50F-490E-92F9-5C6FF9F8AEF4}"/>
    <hyperlink ref="D4" r:id="rId2" xr:uid="{55E72260-4233-4506-9D2C-B3FFE05B5EBC}"/>
    <hyperlink ref="D5" r:id="rId3" xr:uid="{128BCC52-7FC7-4041-A650-891189CAA382}"/>
    <hyperlink ref="D6" r:id="rId4" xr:uid="{FC29026F-AE9E-4BA2-9109-7A6E30284982}"/>
    <hyperlink ref="D7" r:id="rId5" display="https://www.communica.co.za/products/47uf-63vr-wlr?utm_source=www.communica.co.za&amp;variant=31001731268681&amp;sfdr_ptcid=31591_617_543431413&amp;sfdr_hash=01924b70d45b8bb31ccccbfc5fee0b84&amp;gad_source=1&amp;gclid=CjwKCAjw8diwBhAbEiwA7i_sJdfkwQmI3cyP7S-DsYLJG_Qnra5OW_Zeyz5pr-FFBgAbgMUwkpjzjxoC0dQQAvD_BwE" xr:uid="{6C3BD130-0C4B-47C9-93AC-4E4E9E9CA27D}"/>
    <hyperlink ref="D9" r:id="rId6" xr:uid="{DE3487B4-648C-437E-A45D-95FB5ED14042}"/>
    <hyperlink ref="D11" r:id="rId7" xr:uid="{B2C36389-2AAC-4750-BEB3-0AF8950BA451}"/>
    <hyperlink ref="D16" r:id="rId8" xr:uid="{C4E20DB2-8F37-4F0B-AAE0-3C5C284C95D6}"/>
    <hyperlink ref="D17" r:id="rId9" xr:uid="{E9D3CA73-E583-4A22-AD36-614FC405D8BC}"/>
    <hyperlink ref="D20" r:id="rId10" xr:uid="{9DB0B53A-A8F6-42AF-9A7E-207935D9112C}"/>
    <hyperlink ref="D18" r:id="rId11" xr:uid="{B367E47F-7404-4F02-92CF-4EBEE4FEDA9F}"/>
    <hyperlink ref="D19" r:id="rId12" xr:uid="{8969AE8D-67F7-466E-A714-49CAB3AE78A6}"/>
    <hyperlink ref="D32" r:id="rId13" xr:uid="{E7FE7D50-D809-4FE4-AD22-C9DCE30777B0}"/>
    <hyperlink ref="D29" r:id="rId14" xr:uid="{1BB04DCA-A855-4DCA-85FC-279714521C40}"/>
    <hyperlink ref="D30" r:id="rId15" xr:uid="{FD23BCAA-ABE8-4999-9A9E-D220F3C69960}"/>
    <hyperlink ref="D28" r:id="rId16" xr:uid="{C616BE61-F053-4DB4-82A6-8CD0300CF531}"/>
    <hyperlink ref="D27" r:id="rId17" xr:uid="{33313D3B-48BB-49E5-A861-69ACD913C070}"/>
    <hyperlink ref="D25" r:id="rId18" xr:uid="{F2002C42-C1CD-4D71-9FC6-E6F478EC2A0F}"/>
    <hyperlink ref="D24" r:id="rId19" xr:uid="{92174DF0-BD24-4C18-9D52-B6805089B8AF}"/>
    <hyperlink ref="D23" r:id="rId20" xr:uid="{4BF3FA6A-2D5E-4C8E-B1B2-45AD83945845}"/>
    <hyperlink ref="D22" r:id="rId21" xr:uid="{9390D41E-AED8-47B0-853D-C167FD8E0E87}"/>
    <hyperlink ref="D26" r:id="rId22" xr:uid="{2F6708A9-3A90-416A-BD05-182F73A3E948}"/>
    <hyperlink ref="D31" r:id="rId23" xr:uid="{7B167A76-2F5D-48DB-B8DD-2C399F093182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F6366DF70C9548BE11B99E6780D92C" ma:contentTypeVersion="4" ma:contentTypeDescription="Create a new document." ma:contentTypeScope="" ma:versionID="1b89212c055d05445c01dc692eaaf0a3">
  <xsd:schema xmlns:xsd="http://www.w3.org/2001/XMLSchema" xmlns:xs="http://www.w3.org/2001/XMLSchema" xmlns:p="http://schemas.microsoft.com/office/2006/metadata/properties" xmlns:ns2="167d1353-7292-47a7-83d0-30eccaa0228b" targetNamespace="http://schemas.microsoft.com/office/2006/metadata/properties" ma:root="true" ma:fieldsID="5456cb845c214d16a8e740d29a89c3b5" ns2:_="">
    <xsd:import namespace="167d1353-7292-47a7-83d0-30eccaa022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7d1353-7292-47a7-83d0-30eccaa022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F1A203-7384-4BA9-94F1-BA4462C3DCE3}"/>
</file>

<file path=customXml/itemProps2.xml><?xml version="1.0" encoding="utf-8"?>
<ds:datastoreItem xmlns:ds="http://schemas.openxmlformats.org/officeDocument/2006/customXml" ds:itemID="{289F8380-4B5B-4A48-86E8-2F92A1BB025E}"/>
</file>

<file path=customXml/itemProps3.xml><?xml version="1.0" encoding="utf-8"?>
<ds:datastoreItem xmlns:ds="http://schemas.openxmlformats.org/officeDocument/2006/customXml" ds:itemID="{CDAECDD0-7B54-4D59-B73C-668084FC03F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Ntokozo Radebe</dc:creator>
  <cp:keywords/>
  <dc:description/>
  <cp:lastModifiedBy/>
  <cp:revision/>
  <dcterms:created xsi:type="dcterms:W3CDTF">2015-06-05T18:17:20Z</dcterms:created>
  <dcterms:modified xsi:type="dcterms:W3CDTF">2024-05-13T06:21:46Z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0x010100A9F6366DF70C9548BE11B99E6780D92C</vt:lpwstr>
  </property>
</Properties>
</file>