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lake\Desktop\Don\SARP 2021\"/>
    </mc:Choice>
  </mc:AlternateContent>
  <bookViews>
    <workbookView xWindow="0" yWindow="0" windowWidth="20490" windowHeight="7755"/>
  </bookViews>
  <sheets>
    <sheet name="original" sheetId="2" r:id="rId1"/>
    <sheet name="input" sheetId="4" r:id="rId2"/>
    <sheet name="chart" sheetId="5" r:id="rId3"/>
  </sheets>
  <definedNames>
    <definedName name="_xlnm._FilterDatabase" localSheetId="0" hidden="1">original!$A$1:$EV$190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F2" i="2" l="1"/>
  <c r="EF3" i="2"/>
  <c r="EF4" i="2"/>
  <c r="EF5" i="2"/>
  <c r="EF6" i="2"/>
  <c r="EF7" i="2"/>
  <c r="EF8" i="2"/>
  <c r="EF9" i="2"/>
  <c r="EF10" i="2"/>
  <c r="EF11" i="2"/>
  <c r="EF12" i="2"/>
  <c r="EF13" i="2"/>
  <c r="EF14" i="2"/>
  <c r="EF15" i="2"/>
  <c r="EF16" i="2"/>
  <c r="EF17" i="2"/>
  <c r="EF18" i="2"/>
  <c r="EF19" i="2"/>
  <c r="EF20" i="2"/>
  <c r="EF21" i="2"/>
  <c r="EF22" i="2"/>
  <c r="EF23" i="2"/>
  <c r="EF24" i="2"/>
  <c r="EF25" i="2"/>
  <c r="EF26" i="2"/>
  <c r="EF27" i="2"/>
  <c r="EF28" i="2"/>
  <c r="EF29" i="2"/>
  <c r="EF30" i="2"/>
  <c r="EF31" i="2"/>
  <c r="EF32" i="2"/>
  <c r="EF33" i="2"/>
  <c r="EF34" i="2"/>
  <c r="EF35" i="2"/>
  <c r="EF36" i="2"/>
  <c r="EF37" i="2"/>
  <c r="EF38" i="2"/>
  <c r="EF39" i="2"/>
  <c r="EF40" i="2"/>
  <c r="EF41" i="2"/>
  <c r="EF42" i="2"/>
  <c r="EF43" i="2"/>
  <c r="EF44" i="2"/>
  <c r="EF45" i="2"/>
  <c r="EF46" i="2"/>
  <c r="EF47" i="2"/>
  <c r="EF48" i="2"/>
  <c r="EF49" i="2"/>
  <c r="EF50" i="2"/>
  <c r="EF51" i="2"/>
  <c r="EF52" i="2"/>
  <c r="EF53" i="2"/>
  <c r="EF54" i="2"/>
  <c r="EF55" i="2"/>
  <c r="EF56" i="2"/>
  <c r="EF57" i="2"/>
  <c r="EF58" i="2"/>
  <c r="EF59" i="2"/>
  <c r="EF60" i="2"/>
  <c r="EF61" i="2"/>
  <c r="EF62" i="2"/>
  <c r="EF63" i="2"/>
  <c r="EF64" i="2"/>
  <c r="EF65" i="2"/>
  <c r="EF66" i="2"/>
  <c r="EF67" i="2"/>
  <c r="EF68" i="2"/>
  <c r="EF69" i="2"/>
  <c r="EF70" i="2"/>
  <c r="EF71" i="2"/>
  <c r="EF72" i="2"/>
  <c r="EF73" i="2"/>
  <c r="EF74" i="2"/>
  <c r="EF75" i="2"/>
  <c r="EF76" i="2"/>
  <c r="EF77" i="2"/>
  <c r="EF78" i="2"/>
  <c r="EF79" i="2"/>
  <c r="EF80" i="2"/>
  <c r="EF81" i="2"/>
  <c r="EF82" i="2"/>
  <c r="EF83" i="2"/>
  <c r="EF84" i="2"/>
  <c r="EF85" i="2"/>
  <c r="EF86" i="2"/>
  <c r="EF87" i="2"/>
  <c r="EF88" i="2"/>
  <c r="EF89" i="2"/>
  <c r="EF90" i="2"/>
  <c r="EF91" i="2"/>
  <c r="EF92" i="2"/>
  <c r="EF93" i="2"/>
  <c r="EF94" i="2"/>
  <c r="EF95" i="2"/>
  <c r="EF96" i="2"/>
  <c r="EF97" i="2"/>
  <c r="EF98" i="2"/>
  <c r="EF99" i="2"/>
  <c r="EF100" i="2"/>
  <c r="EF101" i="2"/>
  <c r="EF102" i="2"/>
  <c r="EF103" i="2"/>
  <c r="EF104" i="2"/>
  <c r="EF105" i="2"/>
  <c r="EF106" i="2"/>
  <c r="EF107" i="2"/>
  <c r="EF108" i="2"/>
  <c r="EF109" i="2"/>
  <c r="EF110" i="2"/>
  <c r="EF111" i="2"/>
  <c r="EF112" i="2"/>
  <c r="EF113" i="2"/>
  <c r="EF114" i="2"/>
  <c r="EF115" i="2"/>
  <c r="EF116" i="2"/>
  <c r="EF117" i="2"/>
  <c r="EF118" i="2"/>
  <c r="EF119" i="2"/>
  <c r="EF120" i="2"/>
  <c r="EF121" i="2"/>
  <c r="EF122" i="2"/>
  <c r="EF123" i="2"/>
  <c r="EF124" i="2"/>
  <c r="EF125" i="2"/>
  <c r="EF126" i="2"/>
  <c r="EF127" i="2"/>
  <c r="EF128" i="2"/>
  <c r="EF129" i="2"/>
  <c r="EF130" i="2"/>
  <c r="EF131" i="2"/>
  <c r="EF132" i="2"/>
  <c r="EF133" i="2"/>
  <c r="EF134" i="2"/>
  <c r="EF135" i="2"/>
  <c r="EF136" i="2"/>
  <c r="EF137" i="2"/>
  <c r="EF138" i="2"/>
  <c r="EF139" i="2"/>
  <c r="EF140" i="2"/>
  <c r="EF141" i="2"/>
  <c r="EF142" i="2"/>
  <c r="EF143" i="2"/>
  <c r="EF144" i="2"/>
  <c r="EF145" i="2"/>
  <c r="EF146" i="2"/>
  <c r="EF147" i="2"/>
  <c r="EF148" i="2"/>
  <c r="EF149" i="2"/>
  <c r="EF150" i="2"/>
  <c r="EF151" i="2"/>
  <c r="EF152" i="2"/>
  <c r="EF153" i="2"/>
  <c r="EF154" i="2"/>
  <c r="EF155" i="2"/>
  <c r="EF156" i="2"/>
  <c r="EF157" i="2"/>
  <c r="EF158" i="2"/>
  <c r="EF159" i="2"/>
  <c r="EF160" i="2"/>
  <c r="EF161" i="2"/>
  <c r="EF162" i="2"/>
  <c r="EF163" i="2"/>
  <c r="EF164" i="2"/>
  <c r="EF165" i="2"/>
  <c r="EF166" i="2"/>
  <c r="EF167" i="2"/>
  <c r="EF168" i="2"/>
  <c r="EF169" i="2"/>
  <c r="EF170" i="2"/>
  <c r="EF171" i="2"/>
  <c r="EF172" i="2"/>
  <c r="EF173" i="2"/>
  <c r="EF174" i="2"/>
  <c r="EF175" i="2"/>
  <c r="EF176" i="2"/>
  <c r="EF177" i="2"/>
  <c r="EF178" i="2"/>
  <c r="EF179" i="2"/>
  <c r="EF180" i="2"/>
  <c r="EF181" i="2"/>
  <c r="EF182" i="2"/>
  <c r="EF183" i="2"/>
  <c r="EF184" i="2"/>
  <c r="EF185" i="2"/>
  <c r="EF186" i="2"/>
  <c r="EF187" i="2"/>
  <c r="EF188" i="2"/>
  <c r="EF189" i="2"/>
  <c r="EF190" i="2"/>
  <c r="EU192" i="2" l="1"/>
  <c r="EU193" i="2"/>
  <c r="EU194" i="2"/>
  <c r="EU195" i="2"/>
  <c r="EU197" i="2"/>
  <c r="EU196" i="2" l="1"/>
  <c r="EY1" i="2"/>
  <c r="EY2" i="2"/>
  <c r="EZ2" i="2"/>
  <c r="EY3" i="2"/>
  <c r="EZ3" i="2"/>
  <c r="EY4" i="2"/>
  <c r="EZ4" i="2"/>
  <c r="EY5" i="2"/>
  <c r="EZ5" i="2"/>
  <c r="EY6" i="2"/>
  <c r="EZ6" i="2"/>
  <c r="EY7" i="2"/>
  <c r="EZ7" i="2"/>
  <c r="EY8" i="2"/>
  <c r="EZ8" i="2"/>
  <c r="EY9" i="2"/>
  <c r="EZ9" i="2"/>
  <c r="EY10" i="2"/>
  <c r="EZ10" i="2"/>
  <c r="EY11" i="2"/>
  <c r="EZ11" i="2"/>
  <c r="EY12" i="2"/>
  <c r="EZ12" i="2"/>
  <c r="EY13" i="2"/>
  <c r="EZ13" i="2"/>
  <c r="EY14" i="2"/>
  <c r="EZ14" i="2"/>
  <c r="EY15" i="2"/>
  <c r="EZ15" i="2"/>
  <c r="EY16" i="2"/>
  <c r="EZ16" i="2"/>
  <c r="EY17" i="2"/>
  <c r="EZ17" i="2"/>
  <c r="EY18" i="2"/>
  <c r="EZ18" i="2"/>
  <c r="EY19" i="2"/>
  <c r="EZ19" i="2"/>
  <c r="EY20" i="2"/>
  <c r="EZ20" i="2"/>
  <c r="EY21" i="2"/>
  <c r="EZ21" i="2"/>
  <c r="EY22" i="2"/>
  <c r="EZ22" i="2"/>
  <c r="EY23" i="2"/>
  <c r="EZ23" i="2"/>
  <c r="EY24" i="2"/>
  <c r="EZ24" i="2"/>
  <c r="EY25" i="2"/>
  <c r="EZ25" i="2"/>
  <c r="EY26" i="2"/>
  <c r="EZ26" i="2"/>
  <c r="EY27" i="2"/>
  <c r="EZ27" i="2"/>
  <c r="EY28" i="2"/>
  <c r="EZ28" i="2"/>
  <c r="EY29" i="2"/>
  <c r="EZ29" i="2"/>
  <c r="EY30" i="2"/>
  <c r="EZ30" i="2"/>
  <c r="EY31" i="2"/>
  <c r="EZ31" i="2"/>
  <c r="EY32" i="2"/>
  <c r="EZ32" i="2"/>
  <c r="EY33" i="2"/>
  <c r="EZ33" i="2"/>
  <c r="EY34" i="2"/>
  <c r="EZ34" i="2"/>
  <c r="EY35" i="2"/>
  <c r="EZ35" i="2"/>
  <c r="EY36" i="2"/>
  <c r="EZ36" i="2"/>
  <c r="EY37" i="2"/>
  <c r="EZ37" i="2"/>
  <c r="EY38" i="2"/>
  <c r="EZ38" i="2"/>
  <c r="EY39" i="2"/>
  <c r="EZ39" i="2"/>
  <c r="EY40" i="2"/>
  <c r="EZ40" i="2"/>
  <c r="EY41" i="2"/>
  <c r="EZ41" i="2"/>
  <c r="EY42" i="2"/>
  <c r="EZ42" i="2"/>
  <c r="EY43" i="2"/>
  <c r="EZ43" i="2"/>
  <c r="EY44" i="2"/>
  <c r="EZ44" i="2"/>
  <c r="EY45" i="2"/>
  <c r="EZ45" i="2"/>
  <c r="EY46" i="2"/>
  <c r="EZ46" i="2"/>
  <c r="EY47" i="2"/>
  <c r="EZ47" i="2"/>
  <c r="EY48" i="2"/>
  <c r="EZ48" i="2"/>
  <c r="EY49" i="2"/>
  <c r="EZ49" i="2"/>
  <c r="EY50" i="2"/>
  <c r="EZ50" i="2"/>
  <c r="EY51" i="2"/>
  <c r="EZ51" i="2"/>
  <c r="EY52" i="2"/>
  <c r="EZ52" i="2"/>
  <c r="EY53" i="2"/>
  <c r="EZ53" i="2"/>
  <c r="EY54" i="2"/>
  <c r="EZ54" i="2"/>
  <c r="EY55" i="2"/>
  <c r="EZ55" i="2"/>
  <c r="EY56" i="2"/>
  <c r="EZ56" i="2"/>
  <c r="EY57" i="2"/>
  <c r="EZ57" i="2"/>
  <c r="EY58" i="2"/>
  <c r="EZ58" i="2"/>
  <c r="EY59" i="2"/>
  <c r="EZ59" i="2"/>
  <c r="EY60" i="2"/>
  <c r="EZ60" i="2"/>
  <c r="EY61" i="2"/>
  <c r="EZ61" i="2"/>
  <c r="EY62" i="2"/>
  <c r="EZ62" i="2"/>
  <c r="EY63" i="2"/>
  <c r="EZ63" i="2"/>
  <c r="EY64" i="2"/>
  <c r="EZ64" i="2"/>
  <c r="EY65" i="2"/>
  <c r="EZ65" i="2"/>
  <c r="EY66" i="2"/>
  <c r="EZ66" i="2"/>
  <c r="EY67" i="2"/>
  <c r="EZ67" i="2"/>
  <c r="EY68" i="2"/>
  <c r="EZ68" i="2"/>
  <c r="EY69" i="2"/>
  <c r="EZ69" i="2"/>
  <c r="EY70" i="2"/>
  <c r="EZ70" i="2"/>
  <c r="EY71" i="2"/>
  <c r="EZ71" i="2"/>
  <c r="EY72" i="2"/>
  <c r="EZ72" i="2"/>
  <c r="EY73" i="2"/>
  <c r="EZ73" i="2"/>
  <c r="EY74" i="2"/>
  <c r="EZ74" i="2"/>
  <c r="EY75" i="2"/>
  <c r="EZ75" i="2"/>
  <c r="EY76" i="2"/>
  <c r="EZ76" i="2"/>
  <c r="EY77" i="2"/>
  <c r="EZ77" i="2"/>
  <c r="EY78" i="2"/>
  <c r="EZ78" i="2"/>
  <c r="EY79" i="2"/>
  <c r="EZ79" i="2"/>
  <c r="EY80" i="2"/>
  <c r="EZ80" i="2"/>
  <c r="EY81" i="2"/>
  <c r="EZ81" i="2"/>
  <c r="EY82" i="2"/>
  <c r="EZ82" i="2"/>
  <c r="EY83" i="2"/>
  <c r="EZ83" i="2"/>
  <c r="EY84" i="2"/>
  <c r="EZ84" i="2"/>
  <c r="EY85" i="2"/>
  <c r="EZ85" i="2"/>
  <c r="EY86" i="2"/>
  <c r="EZ86" i="2"/>
  <c r="EY87" i="2"/>
  <c r="EZ87" i="2"/>
  <c r="EY88" i="2"/>
  <c r="EZ88" i="2"/>
  <c r="EY89" i="2"/>
  <c r="EZ89" i="2"/>
  <c r="EY90" i="2"/>
  <c r="EZ90" i="2"/>
  <c r="EY91" i="2"/>
  <c r="EZ91" i="2"/>
  <c r="EY92" i="2"/>
  <c r="EZ92" i="2"/>
  <c r="EY93" i="2"/>
  <c r="EZ93" i="2"/>
  <c r="EY94" i="2"/>
  <c r="EZ94" i="2"/>
  <c r="EY95" i="2"/>
  <c r="EZ95" i="2"/>
  <c r="EY96" i="2"/>
  <c r="EZ96" i="2"/>
  <c r="EY97" i="2"/>
  <c r="EZ97" i="2"/>
  <c r="EY98" i="2"/>
  <c r="EZ98" i="2"/>
  <c r="EY99" i="2"/>
  <c r="EZ99" i="2"/>
  <c r="EY100" i="2"/>
  <c r="EZ100" i="2"/>
  <c r="EY101" i="2"/>
  <c r="EZ101" i="2"/>
  <c r="EY102" i="2"/>
  <c r="EZ102" i="2"/>
  <c r="EY103" i="2"/>
  <c r="EZ103" i="2"/>
  <c r="EY104" i="2"/>
  <c r="EZ104" i="2"/>
  <c r="EY105" i="2"/>
  <c r="EZ105" i="2"/>
  <c r="EY106" i="2"/>
  <c r="EZ106" i="2"/>
  <c r="EY107" i="2"/>
  <c r="EZ107" i="2"/>
  <c r="EY108" i="2"/>
  <c r="EZ108" i="2"/>
  <c r="EY109" i="2"/>
  <c r="EZ109" i="2"/>
  <c r="EY110" i="2"/>
  <c r="EZ110" i="2"/>
  <c r="EY111" i="2"/>
  <c r="EZ111" i="2"/>
  <c r="EY112" i="2"/>
  <c r="EZ112" i="2"/>
  <c r="EY113" i="2"/>
  <c r="EZ113" i="2"/>
  <c r="EY114" i="2"/>
  <c r="EZ114" i="2"/>
  <c r="EY115" i="2"/>
  <c r="EZ115" i="2"/>
  <c r="EY116" i="2"/>
  <c r="EZ116" i="2"/>
  <c r="EY117" i="2"/>
  <c r="EZ117" i="2"/>
  <c r="EY118" i="2"/>
  <c r="EZ118" i="2"/>
  <c r="EY119" i="2"/>
  <c r="EZ119" i="2"/>
  <c r="EY120" i="2"/>
  <c r="EZ120" i="2"/>
  <c r="EY121" i="2"/>
  <c r="EZ121" i="2"/>
  <c r="EY122" i="2"/>
  <c r="EZ122" i="2"/>
  <c r="EY123" i="2"/>
  <c r="EZ123" i="2"/>
  <c r="EY124" i="2"/>
  <c r="EZ124" i="2"/>
  <c r="EY125" i="2"/>
  <c r="EZ125" i="2"/>
  <c r="EY126" i="2"/>
  <c r="EZ126" i="2"/>
  <c r="EY127" i="2"/>
  <c r="EZ127" i="2"/>
  <c r="EY128" i="2"/>
  <c r="EZ128" i="2"/>
  <c r="EY129" i="2"/>
  <c r="EZ129" i="2"/>
  <c r="EY130" i="2"/>
  <c r="EZ130" i="2"/>
  <c r="EY131" i="2"/>
  <c r="EZ131" i="2"/>
  <c r="EY132" i="2"/>
  <c r="EZ132" i="2"/>
  <c r="EY133" i="2"/>
  <c r="EZ133" i="2"/>
  <c r="EY134" i="2"/>
  <c r="EZ134" i="2"/>
  <c r="EY135" i="2"/>
  <c r="EZ135" i="2"/>
  <c r="EY136" i="2"/>
  <c r="EZ136" i="2"/>
  <c r="EY137" i="2"/>
  <c r="EZ137" i="2"/>
  <c r="EY138" i="2"/>
  <c r="EZ138" i="2"/>
  <c r="EY139" i="2"/>
  <c r="EZ139" i="2"/>
  <c r="EY140" i="2"/>
  <c r="EZ140" i="2"/>
  <c r="EY141" i="2"/>
  <c r="EZ141" i="2"/>
  <c r="EY142" i="2"/>
  <c r="EZ142" i="2"/>
  <c r="EY143" i="2"/>
  <c r="EZ143" i="2"/>
  <c r="EY144" i="2"/>
  <c r="EZ144" i="2"/>
  <c r="EY145" i="2"/>
  <c r="EZ145" i="2"/>
  <c r="EY146" i="2"/>
  <c r="EZ146" i="2"/>
  <c r="EY147" i="2"/>
  <c r="EZ147" i="2"/>
  <c r="EY148" i="2"/>
  <c r="EZ148" i="2"/>
  <c r="EY149" i="2"/>
  <c r="EZ149" i="2"/>
  <c r="EY150" i="2"/>
  <c r="EZ150" i="2"/>
  <c r="EY151" i="2"/>
  <c r="EZ151" i="2"/>
  <c r="EY152" i="2"/>
  <c r="EZ152" i="2"/>
  <c r="EY153" i="2"/>
  <c r="EZ153" i="2"/>
  <c r="EY154" i="2"/>
  <c r="EZ154" i="2"/>
  <c r="EY155" i="2"/>
  <c r="EZ155" i="2"/>
  <c r="EY156" i="2"/>
  <c r="EZ156" i="2"/>
  <c r="EY157" i="2"/>
  <c r="EZ157" i="2"/>
  <c r="EY158" i="2"/>
  <c r="EZ158" i="2"/>
  <c r="EY159" i="2"/>
  <c r="EZ159" i="2"/>
  <c r="EY160" i="2"/>
  <c r="EZ160" i="2"/>
  <c r="EY161" i="2"/>
  <c r="EZ161" i="2"/>
  <c r="EY162" i="2"/>
  <c r="EZ162" i="2"/>
  <c r="EY163" i="2"/>
  <c r="EZ163" i="2"/>
  <c r="EY164" i="2"/>
  <c r="EZ164" i="2"/>
  <c r="EY165" i="2"/>
  <c r="EZ165" i="2"/>
  <c r="EY166" i="2"/>
  <c r="EZ166" i="2"/>
  <c r="EY167" i="2"/>
  <c r="EZ167" i="2"/>
  <c r="EY168" i="2"/>
  <c r="EZ168" i="2"/>
  <c r="EY169" i="2"/>
  <c r="EZ169" i="2"/>
  <c r="EY170" i="2"/>
  <c r="EZ170" i="2"/>
  <c r="EY171" i="2"/>
  <c r="EZ171" i="2"/>
  <c r="EY172" i="2"/>
  <c r="EZ172" i="2"/>
  <c r="EY173" i="2"/>
  <c r="EZ173" i="2"/>
  <c r="EY174" i="2"/>
  <c r="EZ174" i="2"/>
  <c r="EY175" i="2"/>
  <c r="EZ175" i="2"/>
  <c r="EY176" i="2"/>
  <c r="EZ176" i="2"/>
  <c r="EY177" i="2"/>
  <c r="EZ177" i="2"/>
  <c r="EY178" i="2"/>
  <c r="EZ178" i="2"/>
  <c r="EY179" i="2"/>
  <c r="EZ179" i="2"/>
  <c r="EY180" i="2"/>
  <c r="EZ180" i="2"/>
  <c r="EY181" i="2"/>
  <c r="EZ181" i="2"/>
  <c r="EY182" i="2"/>
  <c r="EZ182" i="2"/>
  <c r="EY183" i="2"/>
  <c r="EZ183" i="2"/>
  <c r="EY184" i="2"/>
  <c r="EZ184" i="2"/>
  <c r="EY185" i="2"/>
  <c r="EZ185" i="2"/>
  <c r="EY186" i="2"/>
  <c r="EZ186" i="2"/>
  <c r="EY187" i="2"/>
  <c r="EZ187" i="2"/>
  <c r="EY188" i="2"/>
  <c r="EZ188" i="2"/>
  <c r="EY189" i="2"/>
  <c r="EZ189" i="2"/>
  <c r="EY190" i="2"/>
  <c r="EZ190" i="2"/>
  <c r="EZ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CX192" i="2"/>
  <c r="CY192" i="2"/>
  <c r="CZ192" i="2"/>
  <c r="DA192" i="2"/>
  <c r="DB192" i="2"/>
  <c r="DC192" i="2"/>
  <c r="DD192" i="2"/>
  <c r="DE192" i="2"/>
  <c r="DF192" i="2"/>
  <c r="DG192" i="2"/>
  <c r="DH192" i="2"/>
  <c r="DI192" i="2"/>
  <c r="DJ192" i="2"/>
  <c r="DK192" i="2"/>
  <c r="DL192" i="2"/>
  <c r="DM192" i="2"/>
  <c r="DN192" i="2"/>
  <c r="DO192" i="2"/>
  <c r="DP192" i="2"/>
  <c r="DQ192" i="2"/>
  <c r="DR192" i="2"/>
  <c r="DS192" i="2"/>
  <c r="DT192" i="2"/>
  <c r="DU192" i="2"/>
  <c r="DV192" i="2"/>
  <c r="DW192" i="2"/>
  <c r="DX192" i="2"/>
  <c r="DY192" i="2"/>
  <c r="DZ192" i="2"/>
  <c r="EA192" i="2"/>
  <c r="EB192" i="2"/>
  <c r="EC192" i="2"/>
  <c r="ED192" i="2"/>
  <c r="EE192" i="2"/>
  <c r="EF192" i="2"/>
  <c r="EG192" i="2"/>
  <c r="EH192" i="2"/>
  <c r="EI192" i="2"/>
  <c r="EJ192" i="2"/>
  <c r="EK192" i="2"/>
  <c r="EL192" i="2"/>
  <c r="EM192" i="2"/>
  <c r="EN192" i="2"/>
  <c r="EO192" i="2"/>
  <c r="EP192" i="2"/>
  <c r="EQ192" i="2"/>
  <c r="ER192" i="2"/>
  <c r="ES192" i="2"/>
  <c r="ET192" i="2"/>
  <c r="EV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CX193" i="2"/>
  <c r="CY193" i="2"/>
  <c r="CZ193" i="2"/>
  <c r="DA193" i="2"/>
  <c r="DB193" i="2"/>
  <c r="DC193" i="2"/>
  <c r="DD193" i="2"/>
  <c r="DE193" i="2"/>
  <c r="DF193" i="2"/>
  <c r="DG193" i="2"/>
  <c r="DH193" i="2"/>
  <c r="DI193" i="2"/>
  <c r="DJ193" i="2"/>
  <c r="DK193" i="2"/>
  <c r="DL193" i="2"/>
  <c r="DM193" i="2"/>
  <c r="DN193" i="2"/>
  <c r="DO193" i="2"/>
  <c r="DP193" i="2"/>
  <c r="DQ193" i="2"/>
  <c r="DR193" i="2"/>
  <c r="DS193" i="2"/>
  <c r="DT193" i="2"/>
  <c r="DU193" i="2"/>
  <c r="DV193" i="2"/>
  <c r="DW193" i="2"/>
  <c r="DX193" i="2"/>
  <c r="DY193" i="2"/>
  <c r="DZ193" i="2"/>
  <c r="EA193" i="2"/>
  <c r="EB193" i="2"/>
  <c r="EC193" i="2"/>
  <c r="ED193" i="2"/>
  <c r="EE193" i="2"/>
  <c r="EF193" i="2"/>
  <c r="EG193" i="2"/>
  <c r="EH193" i="2"/>
  <c r="EI193" i="2"/>
  <c r="EJ193" i="2"/>
  <c r="EK193" i="2"/>
  <c r="EL193" i="2"/>
  <c r="EM193" i="2"/>
  <c r="EN193" i="2"/>
  <c r="EO193" i="2"/>
  <c r="EP193" i="2"/>
  <c r="EQ193" i="2"/>
  <c r="ER193" i="2"/>
  <c r="ES193" i="2"/>
  <c r="ET193" i="2"/>
  <c r="EV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CT194" i="2"/>
  <c r="CU194" i="2"/>
  <c r="CV194" i="2"/>
  <c r="CW194" i="2"/>
  <c r="CX194" i="2"/>
  <c r="CY194" i="2"/>
  <c r="CZ194" i="2"/>
  <c r="DA194" i="2"/>
  <c r="DB194" i="2"/>
  <c r="DC194" i="2"/>
  <c r="DD194" i="2"/>
  <c r="DE194" i="2"/>
  <c r="DF194" i="2"/>
  <c r="DG194" i="2"/>
  <c r="DH194" i="2"/>
  <c r="DI194" i="2"/>
  <c r="DJ194" i="2"/>
  <c r="DK194" i="2"/>
  <c r="DL194" i="2"/>
  <c r="DM194" i="2"/>
  <c r="DN194" i="2"/>
  <c r="DO194" i="2"/>
  <c r="DP194" i="2"/>
  <c r="DQ194" i="2"/>
  <c r="DR194" i="2"/>
  <c r="DS194" i="2"/>
  <c r="DT194" i="2"/>
  <c r="DU194" i="2"/>
  <c r="DV194" i="2"/>
  <c r="DW194" i="2"/>
  <c r="DX194" i="2"/>
  <c r="DY194" i="2"/>
  <c r="DZ194" i="2"/>
  <c r="EA194" i="2"/>
  <c r="EB194" i="2"/>
  <c r="EC194" i="2"/>
  <c r="ED194" i="2"/>
  <c r="EE194" i="2"/>
  <c r="EF194" i="2"/>
  <c r="EG194" i="2"/>
  <c r="EH194" i="2"/>
  <c r="EI194" i="2"/>
  <c r="EJ194" i="2"/>
  <c r="EK194" i="2"/>
  <c r="EL194" i="2"/>
  <c r="EM194" i="2"/>
  <c r="EN194" i="2"/>
  <c r="EO194" i="2"/>
  <c r="EP194" i="2"/>
  <c r="EQ194" i="2"/>
  <c r="ER194" i="2"/>
  <c r="ES194" i="2"/>
  <c r="ET194" i="2"/>
  <c r="EV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CX195" i="2"/>
  <c r="CY195" i="2"/>
  <c r="CZ195" i="2"/>
  <c r="DA195" i="2"/>
  <c r="DB195" i="2"/>
  <c r="DC195" i="2"/>
  <c r="DD195" i="2"/>
  <c r="DE195" i="2"/>
  <c r="DF195" i="2"/>
  <c r="DG195" i="2"/>
  <c r="DH195" i="2"/>
  <c r="DI195" i="2"/>
  <c r="DJ195" i="2"/>
  <c r="DK195" i="2"/>
  <c r="DL195" i="2"/>
  <c r="DM195" i="2"/>
  <c r="DN195" i="2"/>
  <c r="DO195" i="2"/>
  <c r="DP195" i="2"/>
  <c r="DQ195" i="2"/>
  <c r="DR195" i="2"/>
  <c r="DS195" i="2"/>
  <c r="DT195" i="2"/>
  <c r="DU195" i="2"/>
  <c r="DV195" i="2"/>
  <c r="DW195" i="2"/>
  <c r="DX195" i="2"/>
  <c r="DY195" i="2"/>
  <c r="DZ195" i="2"/>
  <c r="EA195" i="2"/>
  <c r="EB195" i="2"/>
  <c r="EC195" i="2"/>
  <c r="ED195" i="2"/>
  <c r="EE195" i="2"/>
  <c r="EF195" i="2"/>
  <c r="EG195" i="2"/>
  <c r="EH195" i="2"/>
  <c r="EI195" i="2"/>
  <c r="EJ195" i="2"/>
  <c r="EK195" i="2"/>
  <c r="EL195" i="2"/>
  <c r="EM195" i="2"/>
  <c r="EN195" i="2"/>
  <c r="EO195" i="2"/>
  <c r="EP195" i="2"/>
  <c r="EQ195" i="2"/>
  <c r="ER195" i="2"/>
  <c r="ES195" i="2"/>
  <c r="ET195" i="2"/>
  <c r="EV195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CT197" i="2"/>
  <c r="CU197" i="2"/>
  <c r="CV197" i="2"/>
  <c r="CW197" i="2"/>
  <c r="CX197" i="2"/>
  <c r="CY197" i="2"/>
  <c r="CZ197" i="2"/>
  <c r="DA197" i="2"/>
  <c r="DB197" i="2"/>
  <c r="DC197" i="2"/>
  <c r="DD197" i="2"/>
  <c r="DE197" i="2"/>
  <c r="DF197" i="2"/>
  <c r="DG197" i="2"/>
  <c r="DH197" i="2"/>
  <c r="DI197" i="2"/>
  <c r="DJ197" i="2"/>
  <c r="DK197" i="2"/>
  <c r="DL197" i="2"/>
  <c r="DM197" i="2"/>
  <c r="DN197" i="2"/>
  <c r="DO197" i="2"/>
  <c r="DP197" i="2"/>
  <c r="DQ197" i="2"/>
  <c r="DR197" i="2"/>
  <c r="DS197" i="2"/>
  <c r="DT197" i="2"/>
  <c r="DU197" i="2"/>
  <c r="DV197" i="2"/>
  <c r="DW197" i="2"/>
  <c r="DX197" i="2"/>
  <c r="DY197" i="2"/>
  <c r="DZ197" i="2"/>
  <c r="EA197" i="2"/>
  <c r="EB197" i="2"/>
  <c r="EC197" i="2"/>
  <c r="ED197" i="2"/>
  <c r="EE197" i="2"/>
  <c r="EF197" i="2"/>
  <c r="EG197" i="2"/>
  <c r="EH197" i="2"/>
  <c r="EI197" i="2"/>
  <c r="EJ197" i="2"/>
  <c r="EK197" i="2"/>
  <c r="EL197" i="2"/>
  <c r="EM197" i="2"/>
  <c r="EN197" i="2"/>
  <c r="EO197" i="2"/>
  <c r="EP197" i="2"/>
  <c r="EQ197" i="2"/>
  <c r="ER197" i="2"/>
  <c r="ES197" i="2"/>
  <c r="ET197" i="2"/>
  <c r="EV197" i="2"/>
  <c r="ET196" i="2" l="1"/>
  <c r="EL196" i="2"/>
  <c r="DV196" i="2"/>
  <c r="DN196" i="2"/>
  <c r="DF196" i="2"/>
  <c r="CX196" i="2"/>
  <c r="CP196" i="2"/>
  <c r="CH196" i="2"/>
  <c r="BZ196" i="2"/>
  <c r="BR196" i="2"/>
  <c r="BJ196" i="2"/>
  <c r="BB196" i="2"/>
  <c r="AT196" i="2"/>
  <c r="AL196" i="2"/>
  <c r="AD196" i="2"/>
  <c r="V196" i="2"/>
  <c r="N196" i="2"/>
  <c r="F196" i="2"/>
  <c r="K196" i="2"/>
  <c r="EP196" i="2"/>
  <c r="EH196" i="2"/>
  <c r="DZ196" i="2"/>
  <c r="DR196" i="2"/>
  <c r="DJ196" i="2"/>
  <c r="DB196" i="2"/>
  <c r="CT196" i="2"/>
  <c r="CL196" i="2"/>
  <c r="CD196" i="2"/>
  <c r="BV196" i="2"/>
  <c r="BN196" i="2"/>
  <c r="BF196" i="2"/>
  <c r="AX196" i="2"/>
  <c r="AP196" i="2"/>
  <c r="AH196" i="2"/>
  <c r="Z196" i="2"/>
  <c r="R196" i="2"/>
  <c r="J196" i="2"/>
  <c r="EO196" i="2"/>
  <c r="EG196" i="2"/>
  <c r="DY196" i="2"/>
  <c r="DQ196" i="2"/>
  <c r="DI196" i="2"/>
  <c r="CS196" i="2"/>
  <c r="CK196" i="2"/>
  <c r="CC196" i="2"/>
  <c r="BU196" i="2"/>
  <c r="BM196" i="2"/>
  <c r="BE196" i="2"/>
  <c r="AW196" i="2"/>
  <c r="AO196" i="2"/>
  <c r="AG196" i="2"/>
  <c r="Y196" i="2"/>
  <c r="H196" i="2"/>
  <c r="O196" i="2"/>
  <c r="G196" i="2"/>
  <c r="CV196" i="2"/>
  <c r="ER196" i="2"/>
  <c r="EJ196" i="2"/>
  <c r="EB196" i="2"/>
  <c r="DT196" i="2"/>
  <c r="DL196" i="2"/>
  <c r="DD196" i="2"/>
  <c r="CN196" i="2"/>
  <c r="CF196" i="2"/>
  <c r="BX196" i="2"/>
  <c r="BP196" i="2"/>
  <c r="BH196" i="2"/>
  <c r="AZ196" i="2"/>
  <c r="AR196" i="2"/>
  <c r="AJ196" i="2"/>
  <c r="AB196" i="2"/>
  <c r="T196" i="2"/>
  <c r="M196" i="2"/>
  <c r="EA196" i="2"/>
  <c r="DS196" i="2"/>
  <c r="DK196" i="2"/>
  <c r="DC196" i="2"/>
  <c r="CU196" i="2"/>
  <c r="CM196" i="2"/>
  <c r="CE196" i="2"/>
  <c r="BW196" i="2"/>
  <c r="BO196" i="2"/>
  <c r="BG196" i="2"/>
  <c r="AY196" i="2"/>
  <c r="AQ196" i="2"/>
  <c r="AI196" i="2"/>
  <c r="AA196" i="2"/>
  <c r="D196" i="2"/>
  <c r="EZ197" i="2"/>
  <c r="P21" i="5" s="1"/>
  <c r="EY197" i="2"/>
  <c r="P9" i="5" s="1"/>
  <c r="EZ192" i="2"/>
  <c r="P16" i="5" s="1"/>
  <c r="EY194" i="2"/>
  <c r="P6" i="5" s="1"/>
  <c r="EY192" i="2"/>
  <c r="P4" i="5" s="1"/>
  <c r="ED196" i="2"/>
  <c r="EV196" i="2"/>
  <c r="EM196" i="2"/>
  <c r="EE196" i="2"/>
  <c r="DW196" i="2"/>
  <c r="DO196" i="2"/>
  <c r="DG196" i="2"/>
  <c r="CY196" i="2"/>
  <c r="CQ196" i="2"/>
  <c r="CI196" i="2"/>
  <c r="CA196" i="2"/>
  <c r="BS196" i="2"/>
  <c r="BK196" i="2"/>
  <c r="BC196" i="2"/>
  <c r="AU196" i="2"/>
  <c r="AM196" i="2"/>
  <c r="AE196" i="2"/>
  <c r="W196" i="2"/>
  <c r="P196" i="2"/>
  <c r="I196" i="2"/>
  <c r="B196" i="2"/>
  <c r="EZ193" i="2"/>
  <c r="P17" i="5" s="1"/>
  <c r="C196" i="2"/>
  <c r="EY193" i="2"/>
  <c r="P5" i="5" s="1"/>
  <c r="EZ194" i="2"/>
  <c r="P18" i="5" s="1"/>
  <c r="EQ196" i="2"/>
  <c r="EI196" i="2"/>
  <c r="EN196" i="2"/>
  <c r="EF196" i="2"/>
  <c r="DX196" i="2"/>
  <c r="DP196" i="2"/>
  <c r="DH196" i="2"/>
  <c r="CZ196" i="2"/>
  <c r="CR196" i="2"/>
  <c r="CJ196" i="2"/>
  <c r="CB196" i="2"/>
  <c r="BT196" i="2"/>
  <c r="BL196" i="2"/>
  <c r="BD196" i="2"/>
  <c r="AV196" i="2"/>
  <c r="AN196" i="2"/>
  <c r="AF196" i="2"/>
  <c r="X196" i="2"/>
  <c r="S196" i="2"/>
  <c r="ES196" i="2"/>
  <c r="EK196" i="2"/>
  <c r="EC196" i="2"/>
  <c r="DU196" i="2"/>
  <c r="DM196" i="2"/>
  <c r="DE196" i="2"/>
  <c r="CW196" i="2"/>
  <c r="CO196" i="2"/>
  <c r="CG196" i="2"/>
  <c r="BY196" i="2"/>
  <c r="BQ196" i="2"/>
  <c r="BI196" i="2"/>
  <c r="BA196" i="2"/>
  <c r="AS196" i="2"/>
  <c r="AK196" i="2"/>
  <c r="AC196" i="2"/>
  <c r="U196" i="2"/>
  <c r="Q196" i="2"/>
  <c r="DA196" i="2"/>
  <c r="E196" i="2"/>
  <c r="EY195" i="2"/>
  <c r="P7" i="5" s="1"/>
  <c r="L196" i="2"/>
  <c r="EZ195" i="2"/>
  <c r="P19" i="5" s="1"/>
  <c r="EY196" i="2" l="1"/>
  <c r="P8" i="5" s="1"/>
  <c r="EZ196" i="2"/>
  <c r="P20" i="5" s="1"/>
</calcChain>
</file>

<file path=xl/sharedStrings.xml><?xml version="1.0" encoding="utf-8"?>
<sst xmlns="http://schemas.openxmlformats.org/spreadsheetml/2006/main" count="511" uniqueCount="160">
  <si>
    <t>Fractional_Day</t>
  </si>
  <si>
    <t>Time_Start</t>
  </si>
  <si>
    <t xml:space="preserve"> Time_Stop</t>
  </si>
  <si>
    <t xml:space="preserve"> Latitude_YANG</t>
  </si>
  <si>
    <t xml:space="preserve"> Longitude_YANG</t>
  </si>
  <si>
    <t xml:space="preserve"> Radar_Altitude_YANG</t>
  </si>
  <si>
    <t xml:space="preserve"> H2O_DLH_DISKIN</t>
  </si>
  <si>
    <t xml:space="preserve"> O3_CL_RYERSON</t>
  </si>
  <si>
    <t xml:space="preserve"> NO_CL_RYERSON</t>
  </si>
  <si>
    <t xml:space="preserve"> NO2_CL_RYERSON</t>
  </si>
  <si>
    <t xml:space="preserve"> NOy_CL_RYERSON</t>
  </si>
  <si>
    <t xml:space="preserve"> N2O_LGR_ppb_PEISCHL</t>
  </si>
  <si>
    <t xml:space="preserve"> CO_DACOM_DISKIN</t>
  </si>
  <si>
    <t xml:space="preserve"> CH4_DACOM_DISKIN</t>
  </si>
  <si>
    <t xml:space="preserve"> CO2_7000_ppm_DISKIN</t>
  </si>
  <si>
    <t xml:space="preserve"> CH2O_CAMS_pptv_FRIED</t>
  </si>
  <si>
    <t xml:space="preserve"> OCS_WAS_BLAKE</t>
  </si>
  <si>
    <t xml:space="preserve"> DMS_WAS_BLAKE</t>
  </si>
  <si>
    <t xml:space="preserve"> CFC12_WAS_BLAKE</t>
  </si>
  <si>
    <t xml:space="preserve"> CFC11_WAS_BLAKE</t>
  </si>
  <si>
    <t xml:space="preserve"> CFC113_WAS_BLAKE</t>
  </si>
  <si>
    <t xml:space="preserve"> CFC114_WAS_BLAKE</t>
  </si>
  <si>
    <t xml:space="preserve"> HFC152a_WAS_BLAKE</t>
  </si>
  <si>
    <t xml:space="preserve"> HFC134a_WAS_BLAKE</t>
  </si>
  <si>
    <t xml:space="preserve"> HFC365mfc_WAS_BLAKE</t>
  </si>
  <si>
    <t xml:space="preserve"> HCFC22_WAS_BLAKE</t>
  </si>
  <si>
    <t xml:space="preserve"> HCFC142b_WAS_BLAKE</t>
  </si>
  <si>
    <t xml:space="preserve"> HCFC141b_WAS_BLAKE</t>
  </si>
  <si>
    <t xml:space="preserve"> H1301_WAS_BLAKE</t>
  </si>
  <si>
    <t xml:space="preserve"> H2402_WAS_BLAKE</t>
  </si>
  <si>
    <t xml:space="preserve"> H1211_WAS_BLAKE</t>
  </si>
  <si>
    <t xml:space="preserve"> CH3CCl3_WAS_BLAKE</t>
  </si>
  <si>
    <t xml:space="preserve"> CCl4_WAS_BLAKE</t>
  </si>
  <si>
    <t xml:space="preserve"> CHCl3_WAS_BLAKE</t>
  </si>
  <si>
    <t xml:space="preserve"> CH2Cl2_WAS_BLAKE</t>
  </si>
  <si>
    <t xml:space="preserve"> C2HCl3_WAS_BLAKE</t>
  </si>
  <si>
    <t xml:space="preserve"> C2Cl4_WAS_BLAKE</t>
  </si>
  <si>
    <t xml:space="preserve"> CH3Cl_WAS_BLAKE</t>
  </si>
  <si>
    <t xml:space="preserve"> CH3Br_WAS_BLAKE</t>
  </si>
  <si>
    <t xml:space="preserve"> CH3I_WAS_BLAKE</t>
  </si>
  <si>
    <t xml:space="preserve"> CH2Br2_WAS_BLAKE</t>
  </si>
  <si>
    <t xml:space="preserve"> CHBrCl2_WAS_BLAKE</t>
  </si>
  <si>
    <t xml:space="preserve"> CHBr2Cl_WAS_BLAKE</t>
  </si>
  <si>
    <t xml:space="preserve"> CHBr3_WAS_BLAKE</t>
  </si>
  <si>
    <t xml:space="preserve"> CH2ClCH2Cl_WAS_BLAKE</t>
  </si>
  <si>
    <t xml:space="preserve"> C2H5Cl_WAS_BLAKE</t>
  </si>
  <si>
    <t xml:space="preserve"> MeONO2_WAS_BLAKE</t>
  </si>
  <si>
    <t xml:space="preserve"> EthONO2_WAS_BLAKE</t>
  </si>
  <si>
    <t xml:space="preserve"> iPropONO2_WAS_BLAKE</t>
  </si>
  <si>
    <t xml:space="preserve"> nPropONO2_WAS_BLAKE</t>
  </si>
  <si>
    <t xml:space="preserve"> x2ButONO2_WAS_BLAKE</t>
  </si>
  <si>
    <t xml:space="preserve"> x3PentONO2_WAS_BLAKE</t>
  </si>
  <si>
    <t xml:space="preserve"> x2PentONO2_WAS_BLAKE</t>
  </si>
  <si>
    <t xml:space="preserve"> x3Me2ButONO2_WAS_BLAKE</t>
  </si>
  <si>
    <t xml:space="preserve"> Ethane_WAS_BLAKE</t>
  </si>
  <si>
    <t xml:space="preserve"> Ethene_WAS_BLAKE</t>
  </si>
  <si>
    <t xml:space="preserve"> Ethyne_WAS_BLAKE</t>
  </si>
  <si>
    <t xml:space="preserve"> Propene_WAS_BLAKE</t>
  </si>
  <si>
    <t xml:space="preserve"> Propane_WAS_BLAKE</t>
  </si>
  <si>
    <t xml:space="preserve"> Propadiene_WAS_BLAKE</t>
  </si>
  <si>
    <t xml:space="preserve"> Propyne_WAS_BLAKE</t>
  </si>
  <si>
    <t xml:space="preserve"> iButane_WAS_BLAKE</t>
  </si>
  <si>
    <t xml:space="preserve"> nButane_WAS_BLAKE</t>
  </si>
  <si>
    <t xml:space="preserve"> x1Butene_WAS_BLAKE</t>
  </si>
  <si>
    <t xml:space="preserve"> iButene_WAS_BLAKE</t>
  </si>
  <si>
    <t xml:space="preserve"> t2Butene_WAS_BLAKE</t>
  </si>
  <si>
    <t xml:space="preserve"> c2Butene_WAS_BLAKE</t>
  </si>
  <si>
    <t xml:space="preserve"> x13Butadiene_WAS_BLAKE</t>
  </si>
  <si>
    <t xml:space="preserve"> x12Butadiene_WAS_BLAKE</t>
  </si>
  <si>
    <t xml:space="preserve"> x1Buten3yne_WAS_BLAKE</t>
  </si>
  <si>
    <t xml:space="preserve"> x13Butadyine_WAS_BLAKE</t>
  </si>
  <si>
    <t xml:space="preserve"> x1Butyne_WAS_BLAKE</t>
  </si>
  <si>
    <t xml:space="preserve"> x2Butyne_WAS_BLAKE</t>
  </si>
  <si>
    <t xml:space="preserve"> iPentane_WAS_BLAKE</t>
  </si>
  <si>
    <t xml:space="preserve"> nPentane_WAS_BLAKE</t>
  </si>
  <si>
    <t xml:space="preserve"> Isoprene_WAS_BLAKE</t>
  </si>
  <si>
    <t xml:space="preserve"> x1Pentene_WAS_BLAKE</t>
  </si>
  <si>
    <t xml:space="preserve"> t2Pentene_WAS_BLAKE</t>
  </si>
  <si>
    <t xml:space="preserve"> c2Pentene_WAS_BLAKE</t>
  </si>
  <si>
    <t xml:space="preserve"> 3Me1Butene_WAS_BLAKE</t>
  </si>
  <si>
    <t xml:space="preserve"> 2Me1Butene_WAS_BLAKE</t>
  </si>
  <si>
    <t xml:space="preserve"> 2Me2Butene_WAS_BLAKE</t>
  </si>
  <si>
    <t xml:space="preserve"> x13Pentadienes_WAS_BLAKE</t>
  </si>
  <si>
    <t xml:space="preserve"> x3Me1PenteneAnd4Me1Pentene_WAS_BLAKE</t>
  </si>
  <si>
    <t xml:space="preserve"> x1Hexene_WAS_BLAKE</t>
  </si>
  <si>
    <t xml:space="preserve"> x1Heptene_WAS_BLAKE</t>
  </si>
  <si>
    <t xml:space="preserve"> x1Octene_WAS_BLAKE</t>
  </si>
  <si>
    <t xml:space="preserve"> x1Nonene_WAS_BLAKE</t>
  </si>
  <si>
    <t xml:space="preserve"> x1Decene_WAS_BLAKE</t>
  </si>
  <si>
    <t xml:space="preserve"> nHexane_WAS_BLAKE</t>
  </si>
  <si>
    <t xml:space="preserve"> nHeptane_WAS_BLAKE</t>
  </si>
  <si>
    <t xml:space="preserve"> nOctane_WAS_BLAKE</t>
  </si>
  <si>
    <t xml:space="preserve"> nNonane_WAS_BLAKE</t>
  </si>
  <si>
    <t xml:space="preserve"> nDecane_WAS_BLAKE</t>
  </si>
  <si>
    <t xml:space="preserve"> nUndecane_WAS_BLAKE</t>
  </si>
  <si>
    <t xml:space="preserve"> x22Dimebutane_WAS_BLAKE</t>
  </si>
  <si>
    <t xml:space="preserve"> x23Dimebutane_WAS_BLAKE</t>
  </si>
  <si>
    <t xml:space="preserve"> x2MePentane_WAS_BLAKE</t>
  </si>
  <si>
    <t xml:space="preserve"> x3MePentane_WAS_BLAKE</t>
  </si>
  <si>
    <t xml:space="preserve"> x2MeHexane_WAS_BLAKE</t>
  </si>
  <si>
    <t xml:space="preserve"> x3MeHexane_WAS_BLAKE</t>
  </si>
  <si>
    <t xml:space="preserve"> x23DimePentane_BLAKE</t>
  </si>
  <si>
    <t xml:space="preserve"> x224TrimePentane_WAS_BLAKE</t>
  </si>
  <si>
    <t xml:space="preserve"> x234TrimePentane_WAS_BLAKE</t>
  </si>
  <si>
    <t xml:space="preserve"> CycPentane_WAS_BLAKE</t>
  </si>
  <si>
    <t xml:space="preserve"> MeCycPentane_WAS_BLAKE</t>
  </si>
  <si>
    <t xml:space="preserve"> CycHexane_WAS_BLAKE</t>
  </si>
  <si>
    <t xml:space="preserve"> MeCycHexane_WAS_BLAKE</t>
  </si>
  <si>
    <t xml:space="preserve"> CycPentene_WAS_BLAKE</t>
  </si>
  <si>
    <t xml:space="preserve"> Benzene_WAS_BLAKE</t>
  </si>
  <si>
    <t xml:space="preserve"> Toluene_WAS_BLAKE</t>
  </si>
  <si>
    <t xml:space="preserve"> EthBenzene_WAS_BLAKE</t>
  </si>
  <si>
    <t xml:space="preserve"> mpXylene_WAS_BLAKE</t>
  </si>
  <si>
    <t xml:space="preserve"> oXylene_WAS_BLAKE</t>
  </si>
  <si>
    <t xml:space="preserve"> Styrene_WAS_BLAKE</t>
  </si>
  <si>
    <t xml:space="preserve"> EthynylBenzene_WAS_BLAKE</t>
  </si>
  <si>
    <t xml:space="preserve"> iPropBenzene_WAS_BLAKE</t>
  </si>
  <si>
    <t xml:space="preserve"> nPropBenzene_WAS_BLAKE</t>
  </si>
  <si>
    <t xml:space="preserve"> x3EthToluene_WAS_BLAKE</t>
  </si>
  <si>
    <t xml:space="preserve"> x4EthToluene_WAS_BLAKE</t>
  </si>
  <si>
    <t xml:space="preserve"> x2EthToluene_WAS_BLAKE</t>
  </si>
  <si>
    <t xml:space="preserve"> x135rimeBenzene_WAS_BLAKE</t>
  </si>
  <si>
    <t xml:space="preserve"> x124rimeBenzene_WAS_BLAKE</t>
  </si>
  <si>
    <t xml:space="preserve"> ClBenzene_WAS_BLAKE</t>
  </si>
  <si>
    <t xml:space="preserve"> aPinene_WAS_BLAKE</t>
  </si>
  <si>
    <t xml:space="preserve"> bPinene_WAS_BLAKE</t>
  </si>
  <si>
    <t xml:space="preserve"> Tricyclene_WAS_BLAKE</t>
  </si>
  <si>
    <t xml:space="preserve"> Camphene_WAS_BLAKE</t>
  </si>
  <si>
    <t xml:space="preserve"> Myrcene_WAS_BLAKE</t>
  </si>
  <si>
    <t xml:space="preserve"> Limonene_WAS_BLAKE</t>
  </si>
  <si>
    <t xml:space="preserve"> Furan_WAS_BLAKE</t>
  </si>
  <si>
    <t xml:space="preserve"> x2MeFuran_WAS_BLAKE</t>
  </si>
  <si>
    <t xml:space="preserve"> x3MeFuran_WAS_BLAKE</t>
  </si>
  <si>
    <t xml:space="preserve"> BenzFuran_WAS_BLAKE</t>
  </si>
  <si>
    <t xml:space="preserve"> iButanal_WAS_BLAKE</t>
  </si>
  <si>
    <t xml:space="preserve"> Butanal_WAS_BLAKE</t>
  </si>
  <si>
    <t xml:space="preserve"> AcetonePropanal_WAS_BLAKE</t>
  </si>
  <si>
    <t xml:space="preserve"> MEK_WAS_BLAKE</t>
  </si>
  <si>
    <t xml:space="preserve"> MAC_WAS_BLAKE</t>
  </si>
  <si>
    <t xml:space="preserve"> MVK_WAS_BLAKE</t>
  </si>
  <si>
    <t xml:space="preserve"> Acrolein_WAS_BLAKE</t>
  </si>
  <si>
    <t xml:space="preserve"> iPropanol_WAS_BLAKE</t>
  </si>
  <si>
    <t xml:space="preserve"> Nitromethane_WAS_BLAKE</t>
  </si>
  <si>
    <t xml:space="preserve"> Acrylonitrile_WAS_BLAKE</t>
  </si>
  <si>
    <t xml:space="preserve"> PropNitrile_WAS_BLAKE</t>
  </si>
  <si>
    <t xml:space="preserve"> MeAcetate_WAS_BLAKE</t>
  </si>
  <si>
    <t xml:space="preserve"> C2H5OH_TOGA_APEL</t>
  </si>
  <si>
    <t>Flight</t>
  </si>
  <si>
    <t>Open Date</t>
  </si>
  <si>
    <t>Open Time</t>
  </si>
  <si>
    <t>Close Time</t>
  </si>
  <si>
    <t>RF01</t>
  </si>
  <si>
    <t>RF23</t>
  </si>
  <si>
    <t>min</t>
  </si>
  <si>
    <t>max</t>
  </si>
  <si>
    <t>ave</t>
  </si>
  <si>
    <t>sd</t>
  </si>
  <si>
    <t>sd%</t>
  </si>
  <si>
    <t>median</t>
  </si>
  <si>
    <t>Ethanol BLAKE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</si>
</sst>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B0F0"/>
      <name val="Arial"/>
      <family val="2"/>
    </font>
    <font>
      <b/>
      <sz val="12"/>
      <color rgb="FF00B0F0"/>
      <name val="Arial"/>
      <family val="2"/>
    </font>
    <font>
      <sz val="11"/>
      <color rgb="FFFF0000"/>
      <name val="Calibri"/>
      <family val="2"/>
      <scheme val="minor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21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1" fontId="0" fillId="0" borderId="0" xfId="0" applyNumberFormat="1"/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Fill="1" applyAlignment="1">
      <alignment horizontal="left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original!$EY$2:$EY$190</c:f>
              <c:numCache>
                <c:formatCode>General</c:formatCode>
                <c:ptCount val="189"/>
                <c:pt idx="0">
                  <c:v>414.84100000000001</c:v>
                </c:pt>
                <c:pt idx="1">
                  <c:v>417.00099999999998</c:v>
                </c:pt>
                <c:pt idx="2">
                  <c:v>410.40199999999999</c:v>
                </c:pt>
                <c:pt idx="3">
                  <c:v>415.97800000000001</c:v>
                </c:pt>
                <c:pt idx="4">
                  <c:v>418.774</c:v>
                </c:pt>
                <c:pt idx="5">
                  <c:v>435.86599999999999</c:v>
                </c:pt>
                <c:pt idx="6">
                  <c:v>442.49400000000003</c:v>
                </c:pt>
                <c:pt idx="7">
                  <c:v>420.43599999999998</c:v>
                </c:pt>
                <c:pt idx="8">
                  <c:v>418.803</c:v>
                </c:pt>
                <c:pt idx="9">
                  <c:v>406.72899999999998</c:v>
                </c:pt>
                <c:pt idx="10">
                  <c:v>420.11900000000003</c:v>
                </c:pt>
                <c:pt idx="11">
                  <c:v>415.41500000000002</c:v>
                </c:pt>
                <c:pt idx="12">
                  <c:v>408.25599999999997</c:v>
                </c:pt>
                <c:pt idx="13">
                  <c:v>410.08300000000003</c:v>
                </c:pt>
                <c:pt idx="14">
                  <c:v>408.245</c:v>
                </c:pt>
                <c:pt idx="15">
                  <c:v>408.83499999999998</c:v>
                </c:pt>
                <c:pt idx="16">
                  <c:v>412.73599999999999</c:v>
                </c:pt>
                <c:pt idx="17">
                  <c:v>410.05599999999998</c:v>
                </c:pt>
                <c:pt idx="18">
                  <c:v>412.99900000000002</c:v>
                </c:pt>
                <c:pt idx="19">
                  <c:v>425.38099999999997</c:v>
                </c:pt>
                <c:pt idx="20">
                  <c:v>429.76100000000002</c:v>
                </c:pt>
                <c:pt idx="21">
                  <c:v>424.471</c:v>
                </c:pt>
                <c:pt idx="22">
                  <c:v>414.185</c:v>
                </c:pt>
                <c:pt idx="23">
                  <c:v>417.88</c:v>
                </c:pt>
                <c:pt idx="24">
                  <c:v>423.38900000000001</c:v>
                </c:pt>
                <c:pt idx="25">
                  <c:v>438.18400000000003</c:v>
                </c:pt>
                <c:pt idx="26">
                  <c:v>442.46699999999998</c:v>
                </c:pt>
                <c:pt idx="27">
                  <c:v>442.22</c:v>
                </c:pt>
                <c:pt idx="28">
                  <c:v>411.53100000000001</c:v>
                </c:pt>
                <c:pt idx="29">
                  <c:v>411.375</c:v>
                </c:pt>
                <c:pt idx="30">
                  <c:v>411.15899999999999</c:v>
                </c:pt>
                <c:pt idx="31">
                  <c:v>411.18</c:v>
                </c:pt>
                <c:pt idx="32">
                  <c:v>408.91</c:v>
                </c:pt>
                <c:pt idx="33">
                  <c:v>402.827</c:v>
                </c:pt>
                <c:pt idx="34">
                  <c:v>403.24099999999999</c:v>
                </c:pt>
                <c:pt idx="35">
                  <c:v>404.99200000000002</c:v>
                </c:pt>
                <c:pt idx="36">
                  <c:v>409.95400000000001</c:v>
                </c:pt>
                <c:pt idx="37">
                  <c:v>411.17500000000001</c:v>
                </c:pt>
                <c:pt idx="38">
                  <c:v>-999999</c:v>
                </c:pt>
                <c:pt idx="39">
                  <c:v>415.755</c:v>
                </c:pt>
                <c:pt idx="40">
                  <c:v>412.834</c:v>
                </c:pt>
                <c:pt idx="41">
                  <c:v>404.85599999999999</c:v>
                </c:pt>
                <c:pt idx="42">
                  <c:v>403.77</c:v>
                </c:pt>
                <c:pt idx="43">
                  <c:v>405.459</c:v>
                </c:pt>
                <c:pt idx="44">
                  <c:v>404.15</c:v>
                </c:pt>
                <c:pt idx="45">
                  <c:v>406.815</c:v>
                </c:pt>
                <c:pt idx="46">
                  <c:v>405.72300000000001</c:v>
                </c:pt>
                <c:pt idx="47">
                  <c:v>404.78699999999998</c:v>
                </c:pt>
                <c:pt idx="48">
                  <c:v>406.255</c:v>
                </c:pt>
                <c:pt idx="49">
                  <c:v>406.91</c:v>
                </c:pt>
                <c:pt idx="50">
                  <c:v>404.85199999999998</c:v>
                </c:pt>
                <c:pt idx="51">
                  <c:v>404.43900000000002</c:v>
                </c:pt>
                <c:pt idx="52">
                  <c:v>409.10599999999999</c:v>
                </c:pt>
                <c:pt idx="53">
                  <c:v>408.18900000000002</c:v>
                </c:pt>
                <c:pt idx="54">
                  <c:v>409.58499999999998</c:v>
                </c:pt>
                <c:pt idx="55">
                  <c:v>406.63799999999998</c:v>
                </c:pt>
                <c:pt idx="56">
                  <c:v>411.238</c:v>
                </c:pt>
                <c:pt idx="57">
                  <c:v>409.09800000000001</c:v>
                </c:pt>
                <c:pt idx="58">
                  <c:v>408.25599999999997</c:v>
                </c:pt>
                <c:pt idx="59">
                  <c:v>408.77</c:v>
                </c:pt>
                <c:pt idx="60">
                  <c:v>409.18</c:v>
                </c:pt>
                <c:pt idx="61">
                  <c:v>411.13200000000001</c:v>
                </c:pt>
                <c:pt idx="62">
                  <c:v>404.86500000000001</c:v>
                </c:pt>
                <c:pt idx="63">
                  <c:v>404.87799999999999</c:v>
                </c:pt>
                <c:pt idx="64">
                  <c:v>407.32100000000003</c:v>
                </c:pt>
                <c:pt idx="65">
                  <c:v>411.26900000000001</c:v>
                </c:pt>
                <c:pt idx="66">
                  <c:v>413.44400000000002</c:v>
                </c:pt>
                <c:pt idx="67">
                  <c:v>412.178</c:v>
                </c:pt>
                <c:pt idx="68">
                  <c:v>404.00200000000001</c:v>
                </c:pt>
                <c:pt idx="69">
                  <c:v>404.363</c:v>
                </c:pt>
                <c:pt idx="70">
                  <c:v>409.28199999999998</c:v>
                </c:pt>
                <c:pt idx="71">
                  <c:v>410.47</c:v>
                </c:pt>
                <c:pt idx="72">
                  <c:v>411.46600000000001</c:v>
                </c:pt>
                <c:pt idx="73">
                  <c:v>411.26900000000001</c:v>
                </c:pt>
                <c:pt idx="74">
                  <c:v>411.553</c:v>
                </c:pt>
                <c:pt idx="75">
                  <c:v>412.8</c:v>
                </c:pt>
                <c:pt idx="76">
                  <c:v>424.25700000000001</c:v>
                </c:pt>
                <c:pt idx="77">
                  <c:v>436.791</c:v>
                </c:pt>
                <c:pt idx="78">
                  <c:v>434.64600000000002</c:v>
                </c:pt>
                <c:pt idx="79">
                  <c:v>430.43900000000002</c:v>
                </c:pt>
                <c:pt idx="80">
                  <c:v>447.75200000000001</c:v>
                </c:pt>
                <c:pt idx="81">
                  <c:v>445.86799999999999</c:v>
                </c:pt>
                <c:pt idx="82">
                  <c:v>425.57499999999999</c:v>
                </c:pt>
                <c:pt idx="83">
                  <c:v>411.70499999999998</c:v>
                </c:pt>
                <c:pt idx="84">
                  <c:v>411.91</c:v>
                </c:pt>
                <c:pt idx="85">
                  <c:v>411.43200000000002</c:v>
                </c:pt>
                <c:pt idx="86">
                  <c:v>411.77800000000002</c:v>
                </c:pt>
                <c:pt idx="87">
                  <c:v>411.815</c:v>
                </c:pt>
                <c:pt idx="88">
                  <c:v>411.46499999999997</c:v>
                </c:pt>
                <c:pt idx="89">
                  <c:v>411.51900000000001</c:v>
                </c:pt>
                <c:pt idx="90">
                  <c:v>411.50799999999998</c:v>
                </c:pt>
                <c:pt idx="91">
                  <c:v>411.85</c:v>
                </c:pt>
                <c:pt idx="92">
                  <c:v>411.82299999999998</c:v>
                </c:pt>
                <c:pt idx="93">
                  <c:v>411.83</c:v>
                </c:pt>
                <c:pt idx="94">
                  <c:v>411.839</c:v>
                </c:pt>
                <c:pt idx="95">
                  <c:v>411.96699999999998</c:v>
                </c:pt>
                <c:pt idx="96">
                  <c:v>410.87900000000002</c:v>
                </c:pt>
                <c:pt idx="97">
                  <c:v>411.42500000000001</c:v>
                </c:pt>
                <c:pt idx="98">
                  <c:v>410.55799999999999</c:v>
                </c:pt>
                <c:pt idx="99">
                  <c:v>409.58199999999999</c:v>
                </c:pt>
                <c:pt idx="100">
                  <c:v>410.98899999999998</c:v>
                </c:pt>
                <c:pt idx="101">
                  <c:v>411.53100000000001</c:v>
                </c:pt>
                <c:pt idx="102">
                  <c:v>408.99400000000003</c:v>
                </c:pt>
                <c:pt idx="103">
                  <c:v>410.64299999999997</c:v>
                </c:pt>
                <c:pt idx="104">
                  <c:v>414.9</c:v>
                </c:pt>
                <c:pt idx="105">
                  <c:v>415.34800000000001</c:v>
                </c:pt>
                <c:pt idx="106">
                  <c:v>414.149</c:v>
                </c:pt>
                <c:pt idx="107">
                  <c:v>418.83699999999999</c:v>
                </c:pt>
                <c:pt idx="108">
                  <c:v>425.5</c:v>
                </c:pt>
                <c:pt idx="109">
                  <c:v>434.21300000000002</c:v>
                </c:pt>
                <c:pt idx="110">
                  <c:v>418.70100000000002</c:v>
                </c:pt>
                <c:pt idx="111">
                  <c:v>430.82</c:v>
                </c:pt>
                <c:pt idx="112">
                  <c:v>431.57799999999997</c:v>
                </c:pt>
                <c:pt idx="113">
                  <c:v>446.17200000000003</c:v>
                </c:pt>
                <c:pt idx="114">
                  <c:v>423.71699999999998</c:v>
                </c:pt>
                <c:pt idx="115">
                  <c:v>421.44799999999998</c:v>
                </c:pt>
                <c:pt idx="116">
                  <c:v>421.46300000000002</c:v>
                </c:pt>
                <c:pt idx="117">
                  <c:v>417.76499999999999</c:v>
                </c:pt>
                <c:pt idx="118">
                  <c:v>415.97399999999999</c:v>
                </c:pt>
                <c:pt idx="119">
                  <c:v>416.464</c:v>
                </c:pt>
                <c:pt idx="120">
                  <c:v>423.80399999999997</c:v>
                </c:pt>
                <c:pt idx="121">
                  <c:v>425.029</c:v>
                </c:pt>
                <c:pt idx="122">
                  <c:v>411.47300000000001</c:v>
                </c:pt>
                <c:pt idx="123">
                  <c:v>411.63400000000001</c:v>
                </c:pt>
                <c:pt idx="124">
                  <c:v>412.67500000000001</c:v>
                </c:pt>
                <c:pt idx="125">
                  <c:v>411.762</c:v>
                </c:pt>
                <c:pt idx="126">
                  <c:v>411.584</c:v>
                </c:pt>
                <c:pt idx="127">
                  <c:v>424.49200000000002</c:v>
                </c:pt>
                <c:pt idx="128">
                  <c:v>420.03899999999999</c:v>
                </c:pt>
                <c:pt idx="129">
                  <c:v>416.74299999999999</c:v>
                </c:pt>
                <c:pt idx="130">
                  <c:v>418.608</c:v>
                </c:pt>
                <c:pt idx="131">
                  <c:v>416.05700000000002</c:v>
                </c:pt>
                <c:pt idx="132">
                  <c:v>435.50700000000001</c:v>
                </c:pt>
                <c:pt idx="133">
                  <c:v>409.52699999999999</c:v>
                </c:pt>
                <c:pt idx="134">
                  <c:v>408.58300000000003</c:v>
                </c:pt>
                <c:pt idx="135">
                  <c:v>413.11200000000002</c:v>
                </c:pt>
                <c:pt idx="136">
                  <c:v>408.78800000000001</c:v>
                </c:pt>
                <c:pt idx="137">
                  <c:v>409.827</c:v>
                </c:pt>
                <c:pt idx="138">
                  <c:v>409.65600000000001</c:v>
                </c:pt>
                <c:pt idx="139">
                  <c:v>410.29199999999997</c:v>
                </c:pt>
                <c:pt idx="140">
                  <c:v>406.77300000000002</c:v>
                </c:pt>
                <c:pt idx="141">
                  <c:v>407.47199999999998</c:v>
                </c:pt>
                <c:pt idx="142">
                  <c:v>407.15800000000002</c:v>
                </c:pt>
                <c:pt idx="143">
                  <c:v>406.04700000000003</c:v>
                </c:pt>
                <c:pt idx="144">
                  <c:v>406.29700000000003</c:v>
                </c:pt>
                <c:pt idx="145">
                  <c:v>407.86200000000002</c:v>
                </c:pt>
                <c:pt idx="146">
                  <c:v>408.80900000000003</c:v>
                </c:pt>
                <c:pt idx="147">
                  <c:v>409.81599999999997</c:v>
                </c:pt>
                <c:pt idx="148">
                  <c:v>409.53699999999998</c:v>
                </c:pt>
                <c:pt idx="149">
                  <c:v>409.10199999999998</c:v>
                </c:pt>
                <c:pt idx="150">
                  <c:v>430.726</c:v>
                </c:pt>
                <c:pt idx="151">
                  <c:v>416.39699999999999</c:v>
                </c:pt>
                <c:pt idx="152">
                  <c:v>424.78899999999999</c:v>
                </c:pt>
                <c:pt idx="153">
                  <c:v>429.84899999999999</c:v>
                </c:pt>
                <c:pt idx="154">
                  <c:v>427.65800000000002</c:v>
                </c:pt>
                <c:pt idx="155">
                  <c:v>426.77699999999999</c:v>
                </c:pt>
                <c:pt idx="156">
                  <c:v>435.31</c:v>
                </c:pt>
                <c:pt idx="157">
                  <c:v>431.291</c:v>
                </c:pt>
                <c:pt idx="158">
                  <c:v>436.78399999999999</c:v>
                </c:pt>
                <c:pt idx="159">
                  <c:v>436.601</c:v>
                </c:pt>
                <c:pt idx="160">
                  <c:v>409.74099999999999</c:v>
                </c:pt>
                <c:pt idx="161">
                  <c:v>408.99599999999998</c:v>
                </c:pt>
                <c:pt idx="162">
                  <c:v>408.74099999999999</c:v>
                </c:pt>
                <c:pt idx="163">
                  <c:v>410.05</c:v>
                </c:pt>
                <c:pt idx="164">
                  <c:v>410.24599999999998</c:v>
                </c:pt>
                <c:pt idx="165">
                  <c:v>408.82499999999999</c:v>
                </c:pt>
                <c:pt idx="166">
                  <c:v>406.608</c:v>
                </c:pt>
                <c:pt idx="167">
                  <c:v>406.72800000000001</c:v>
                </c:pt>
                <c:pt idx="168">
                  <c:v>407.15199999999999</c:v>
                </c:pt>
                <c:pt idx="169">
                  <c:v>407.05700000000002</c:v>
                </c:pt>
                <c:pt idx="170">
                  <c:v>406.96</c:v>
                </c:pt>
                <c:pt idx="171">
                  <c:v>406.709</c:v>
                </c:pt>
                <c:pt idx="172">
                  <c:v>406.601</c:v>
                </c:pt>
                <c:pt idx="173">
                  <c:v>410.07499999999999</c:v>
                </c:pt>
                <c:pt idx="174">
                  <c:v>409.38900000000001</c:v>
                </c:pt>
                <c:pt idx="175">
                  <c:v>411.01100000000002</c:v>
                </c:pt>
                <c:pt idx="176">
                  <c:v>409.35399999999998</c:v>
                </c:pt>
                <c:pt idx="177">
                  <c:v>409.64600000000002</c:v>
                </c:pt>
                <c:pt idx="178">
                  <c:v>416.3</c:v>
                </c:pt>
                <c:pt idx="179">
                  <c:v>418.745</c:v>
                </c:pt>
                <c:pt idx="180">
                  <c:v>427.87099999999998</c:v>
                </c:pt>
                <c:pt idx="181">
                  <c:v>427.42399999999998</c:v>
                </c:pt>
                <c:pt idx="182">
                  <c:v>437.54599999999999</c:v>
                </c:pt>
                <c:pt idx="183">
                  <c:v>434.16</c:v>
                </c:pt>
                <c:pt idx="184">
                  <c:v>439.92599999999999</c:v>
                </c:pt>
                <c:pt idx="185">
                  <c:v>443.637</c:v>
                </c:pt>
                <c:pt idx="186">
                  <c:v>432.74900000000002</c:v>
                </c:pt>
                <c:pt idx="187">
                  <c:v>414.99099999999999</c:v>
                </c:pt>
                <c:pt idx="188">
                  <c:v>422.79899999999998</c:v>
                </c:pt>
              </c:numCache>
            </c:numRef>
          </c:xVal>
          <c:yVal>
            <c:numRef>
              <c:f>original!$EZ$2:$EZ$190</c:f>
              <c:numCache>
                <c:formatCode>General</c:formatCode>
                <c:ptCount val="189"/>
                <c:pt idx="0">
                  <c:v>2224.15</c:v>
                </c:pt>
                <c:pt idx="1">
                  <c:v>2752.52</c:v>
                </c:pt>
                <c:pt idx="2">
                  <c:v>1330</c:v>
                </c:pt>
                <c:pt idx="3">
                  <c:v>2406.44</c:v>
                </c:pt>
                <c:pt idx="4">
                  <c:v>2991.68</c:v>
                </c:pt>
                <c:pt idx="5">
                  <c:v>5591.17</c:v>
                </c:pt>
                <c:pt idx="6">
                  <c:v>5530.84</c:v>
                </c:pt>
                <c:pt idx="7">
                  <c:v>3762.35</c:v>
                </c:pt>
                <c:pt idx="8">
                  <c:v>3197.53</c:v>
                </c:pt>
                <c:pt idx="9">
                  <c:v>1076.71</c:v>
                </c:pt>
                <c:pt idx="10">
                  <c:v>-999999</c:v>
                </c:pt>
                <c:pt idx="11">
                  <c:v>1810.1</c:v>
                </c:pt>
                <c:pt idx="12">
                  <c:v>826.8</c:v>
                </c:pt>
                <c:pt idx="13">
                  <c:v>820.33299999999997</c:v>
                </c:pt>
                <c:pt idx="14">
                  <c:v>370.72699999999998</c:v>
                </c:pt>
                <c:pt idx="15">
                  <c:v>613.61800000000005</c:v>
                </c:pt>
                <c:pt idx="16">
                  <c:v>1487.03</c:v>
                </c:pt>
                <c:pt idx="17">
                  <c:v>1030.77</c:v>
                </c:pt>
                <c:pt idx="18">
                  <c:v>2199.2800000000002</c:v>
                </c:pt>
                <c:pt idx="19">
                  <c:v>4423.32</c:v>
                </c:pt>
                <c:pt idx="20">
                  <c:v>5890.94</c:v>
                </c:pt>
                <c:pt idx="21">
                  <c:v>5369.37</c:v>
                </c:pt>
                <c:pt idx="22">
                  <c:v>1833.31</c:v>
                </c:pt>
                <c:pt idx="23">
                  <c:v>2606.7399999999998</c:v>
                </c:pt>
                <c:pt idx="24">
                  <c:v>4052.78</c:v>
                </c:pt>
                <c:pt idx="25">
                  <c:v>8342.92</c:v>
                </c:pt>
                <c:pt idx="26">
                  <c:v>7454.76</c:v>
                </c:pt>
                <c:pt idx="27">
                  <c:v>7054.11</c:v>
                </c:pt>
                <c:pt idx="28">
                  <c:v>661.59500000000003</c:v>
                </c:pt>
                <c:pt idx="29">
                  <c:v>509.34199999999998</c:v>
                </c:pt>
                <c:pt idx="30">
                  <c:v>295.66699999999997</c:v>
                </c:pt>
                <c:pt idx="31">
                  <c:v>323.68799999999999</c:v>
                </c:pt>
                <c:pt idx="32">
                  <c:v>4336.6400000000003</c:v>
                </c:pt>
                <c:pt idx="33">
                  <c:v>3778.67</c:v>
                </c:pt>
                <c:pt idx="34">
                  <c:v>3251.03</c:v>
                </c:pt>
                <c:pt idx="35">
                  <c:v>3360.24</c:v>
                </c:pt>
                <c:pt idx="36">
                  <c:v>4041.53</c:v>
                </c:pt>
                <c:pt idx="37">
                  <c:v>4754</c:v>
                </c:pt>
                <c:pt idx="38">
                  <c:v>4776.46</c:v>
                </c:pt>
                <c:pt idx="39">
                  <c:v>6019</c:v>
                </c:pt>
                <c:pt idx="40">
                  <c:v>5761.22</c:v>
                </c:pt>
                <c:pt idx="41">
                  <c:v>-999999</c:v>
                </c:pt>
                <c:pt idx="42">
                  <c:v>4919.38</c:v>
                </c:pt>
                <c:pt idx="43">
                  <c:v>2604.71</c:v>
                </c:pt>
                <c:pt idx="44">
                  <c:v>3216.1</c:v>
                </c:pt>
                <c:pt idx="45">
                  <c:v>3320.6</c:v>
                </c:pt>
                <c:pt idx="46">
                  <c:v>3722.39</c:v>
                </c:pt>
                <c:pt idx="47">
                  <c:v>3314.37</c:v>
                </c:pt>
                <c:pt idx="48">
                  <c:v>2637.4</c:v>
                </c:pt>
                <c:pt idx="49">
                  <c:v>4485.03</c:v>
                </c:pt>
                <c:pt idx="50">
                  <c:v>4198.26</c:v>
                </c:pt>
                <c:pt idx="51">
                  <c:v>4748.51</c:v>
                </c:pt>
                <c:pt idx="52">
                  <c:v>5342.08</c:v>
                </c:pt>
                <c:pt idx="53">
                  <c:v>5035.6099999999997</c:v>
                </c:pt>
                <c:pt idx="54">
                  <c:v>4691.46</c:v>
                </c:pt>
                <c:pt idx="55">
                  <c:v>3347.94</c:v>
                </c:pt>
                <c:pt idx="56">
                  <c:v>4072.43</c:v>
                </c:pt>
                <c:pt idx="57">
                  <c:v>3977.21</c:v>
                </c:pt>
                <c:pt idx="58">
                  <c:v>3742.59</c:v>
                </c:pt>
                <c:pt idx="59">
                  <c:v>3040.02</c:v>
                </c:pt>
                <c:pt idx="60">
                  <c:v>2866.49</c:v>
                </c:pt>
                <c:pt idx="61">
                  <c:v>2960.7</c:v>
                </c:pt>
                <c:pt idx="62">
                  <c:v>2965.31</c:v>
                </c:pt>
                <c:pt idx="63">
                  <c:v>3133.02</c:v>
                </c:pt>
                <c:pt idx="64">
                  <c:v>3124.95</c:v>
                </c:pt>
                <c:pt idx="65">
                  <c:v>3592.19</c:v>
                </c:pt>
                <c:pt idx="66">
                  <c:v>4652.22</c:v>
                </c:pt>
                <c:pt idx="67">
                  <c:v>6366.05</c:v>
                </c:pt>
                <c:pt idx="68">
                  <c:v>4222.54</c:v>
                </c:pt>
                <c:pt idx="69">
                  <c:v>3521.94</c:v>
                </c:pt>
                <c:pt idx="70">
                  <c:v>2630.98</c:v>
                </c:pt>
                <c:pt idx="71">
                  <c:v>1315.08</c:v>
                </c:pt>
                <c:pt idx="72">
                  <c:v>436.11900000000003</c:v>
                </c:pt>
                <c:pt idx="73">
                  <c:v>337.41500000000002</c:v>
                </c:pt>
                <c:pt idx="74">
                  <c:v>968.55</c:v>
                </c:pt>
                <c:pt idx="75">
                  <c:v>2867</c:v>
                </c:pt>
                <c:pt idx="76">
                  <c:v>5233.7</c:v>
                </c:pt>
                <c:pt idx="77">
                  <c:v>9354.9</c:v>
                </c:pt>
                <c:pt idx="78">
                  <c:v>9069.06</c:v>
                </c:pt>
                <c:pt idx="79">
                  <c:v>7151</c:v>
                </c:pt>
                <c:pt idx="80">
                  <c:v>9503.2099999999991</c:v>
                </c:pt>
                <c:pt idx="81">
                  <c:v>7646.97</c:v>
                </c:pt>
                <c:pt idx="82">
                  <c:v>5468.38</c:v>
                </c:pt>
                <c:pt idx="83">
                  <c:v>603.81200000000001</c:v>
                </c:pt>
                <c:pt idx="84">
                  <c:v>317.38900000000001</c:v>
                </c:pt>
                <c:pt idx="85">
                  <c:v>464.053</c:v>
                </c:pt>
                <c:pt idx="86">
                  <c:v>178.44399999999999</c:v>
                </c:pt>
                <c:pt idx="87">
                  <c:v>386.17899999999997</c:v>
                </c:pt>
                <c:pt idx="88">
                  <c:v>452.87200000000001</c:v>
                </c:pt>
                <c:pt idx="89">
                  <c:v>244.68799999999999</c:v>
                </c:pt>
                <c:pt idx="90">
                  <c:v>330.06799999999998</c:v>
                </c:pt>
                <c:pt idx="91">
                  <c:v>140.80000000000001</c:v>
                </c:pt>
                <c:pt idx="92">
                  <c:v>-13.685700000000001</c:v>
                </c:pt>
                <c:pt idx="93">
                  <c:v>178.77600000000001</c:v>
                </c:pt>
                <c:pt idx="94">
                  <c:v>176.08500000000001</c:v>
                </c:pt>
                <c:pt idx="95">
                  <c:v>46.755099999999999</c:v>
                </c:pt>
                <c:pt idx="96">
                  <c:v>172.833</c:v>
                </c:pt>
                <c:pt idx="97">
                  <c:v>195</c:v>
                </c:pt>
                <c:pt idx="98">
                  <c:v>-999999</c:v>
                </c:pt>
                <c:pt idx="99">
                  <c:v>-999999</c:v>
                </c:pt>
                <c:pt idx="100">
                  <c:v>35.952399999999997</c:v>
                </c:pt>
                <c:pt idx="101">
                  <c:v>275.45400000000001</c:v>
                </c:pt>
                <c:pt idx="102">
                  <c:v>176.619</c:v>
                </c:pt>
                <c:pt idx="103">
                  <c:v>1165.1500000000001</c:v>
                </c:pt>
                <c:pt idx="104">
                  <c:v>4393.74</c:v>
                </c:pt>
                <c:pt idx="105">
                  <c:v>4657.8599999999997</c:v>
                </c:pt>
                <c:pt idx="106">
                  <c:v>4484.1499999999996</c:v>
                </c:pt>
                <c:pt idx="107">
                  <c:v>5545.83</c:v>
                </c:pt>
                <c:pt idx="108">
                  <c:v>6530.43</c:v>
                </c:pt>
                <c:pt idx="109">
                  <c:v>7618.81</c:v>
                </c:pt>
                <c:pt idx="110">
                  <c:v>5438.74</c:v>
                </c:pt>
                <c:pt idx="111">
                  <c:v>7705.92</c:v>
                </c:pt>
                <c:pt idx="112">
                  <c:v>8198.1299999999992</c:v>
                </c:pt>
                <c:pt idx="113">
                  <c:v>10067.200000000001</c:v>
                </c:pt>
                <c:pt idx="114">
                  <c:v>7679.7</c:v>
                </c:pt>
                <c:pt idx="115">
                  <c:v>7415.72</c:v>
                </c:pt>
                <c:pt idx="116">
                  <c:v>6817.73</c:v>
                </c:pt>
                <c:pt idx="117">
                  <c:v>5531.21</c:v>
                </c:pt>
                <c:pt idx="118">
                  <c:v>5358.7</c:v>
                </c:pt>
                <c:pt idx="119">
                  <c:v>5167</c:v>
                </c:pt>
                <c:pt idx="120">
                  <c:v>7316.94</c:v>
                </c:pt>
                <c:pt idx="121">
                  <c:v>8050.95</c:v>
                </c:pt>
                <c:pt idx="122">
                  <c:v>1217.9000000000001</c:v>
                </c:pt>
                <c:pt idx="123">
                  <c:v>1673.33</c:v>
                </c:pt>
                <c:pt idx="124">
                  <c:v>2514.98</c:v>
                </c:pt>
                <c:pt idx="125">
                  <c:v>1011.32</c:v>
                </c:pt>
                <c:pt idx="126">
                  <c:v>1065.19</c:v>
                </c:pt>
                <c:pt idx="127">
                  <c:v>5080.8900000000003</c:v>
                </c:pt>
                <c:pt idx="128">
                  <c:v>3828.44</c:v>
                </c:pt>
                <c:pt idx="129">
                  <c:v>4031.02</c:v>
                </c:pt>
                <c:pt idx="130">
                  <c:v>3306.38</c:v>
                </c:pt>
                <c:pt idx="131">
                  <c:v>2390</c:v>
                </c:pt>
                <c:pt idx="132">
                  <c:v>7284.53</c:v>
                </c:pt>
                <c:pt idx="133">
                  <c:v>1046.05</c:v>
                </c:pt>
                <c:pt idx="134">
                  <c:v>558.78599999999994</c:v>
                </c:pt>
                <c:pt idx="135">
                  <c:v>2258.91</c:v>
                </c:pt>
                <c:pt idx="136">
                  <c:v>650.077</c:v>
                </c:pt>
                <c:pt idx="137">
                  <c:v>808.30200000000002</c:v>
                </c:pt>
                <c:pt idx="138">
                  <c:v>754.41499999999996</c:v>
                </c:pt>
                <c:pt idx="139">
                  <c:v>867.976</c:v>
                </c:pt>
                <c:pt idx="140">
                  <c:v>1252.97</c:v>
                </c:pt>
                <c:pt idx="141">
                  <c:v>1128.0999999999999</c:v>
                </c:pt>
                <c:pt idx="142">
                  <c:v>1062.76</c:v>
                </c:pt>
                <c:pt idx="143">
                  <c:v>887.53800000000001</c:v>
                </c:pt>
                <c:pt idx="144">
                  <c:v>1025</c:v>
                </c:pt>
                <c:pt idx="145">
                  <c:v>1007.2</c:v>
                </c:pt>
                <c:pt idx="146">
                  <c:v>777.21400000000006</c:v>
                </c:pt>
                <c:pt idx="147">
                  <c:v>510.83300000000003</c:v>
                </c:pt>
                <c:pt idx="148">
                  <c:v>413.93200000000002</c:v>
                </c:pt>
                <c:pt idx="149">
                  <c:v>331.762</c:v>
                </c:pt>
                <c:pt idx="150">
                  <c:v>6523.24</c:v>
                </c:pt>
                <c:pt idx="151">
                  <c:v>3443.12</c:v>
                </c:pt>
                <c:pt idx="152">
                  <c:v>6785.83</c:v>
                </c:pt>
                <c:pt idx="153">
                  <c:v>7586.25</c:v>
                </c:pt>
                <c:pt idx="154">
                  <c:v>6891.64</c:v>
                </c:pt>
                <c:pt idx="155">
                  <c:v>6976.79</c:v>
                </c:pt>
                <c:pt idx="156">
                  <c:v>9247.93</c:v>
                </c:pt>
                <c:pt idx="157">
                  <c:v>7441.48</c:v>
                </c:pt>
                <c:pt idx="158">
                  <c:v>7719.13</c:v>
                </c:pt>
                <c:pt idx="159">
                  <c:v>8440.57</c:v>
                </c:pt>
                <c:pt idx="160">
                  <c:v>825.51199999999994</c:v>
                </c:pt>
                <c:pt idx="161">
                  <c:v>786.14300000000003</c:v>
                </c:pt>
                <c:pt idx="162">
                  <c:v>664.73199999999997</c:v>
                </c:pt>
                <c:pt idx="163">
                  <c:v>767.25599999999997</c:v>
                </c:pt>
                <c:pt idx="164">
                  <c:v>643.61099999999999</c:v>
                </c:pt>
                <c:pt idx="165">
                  <c:v>733.21600000000001</c:v>
                </c:pt>
                <c:pt idx="166">
                  <c:v>796.10799999999995</c:v>
                </c:pt>
                <c:pt idx="167">
                  <c:v>811.51400000000001</c:v>
                </c:pt>
                <c:pt idx="168">
                  <c:v>788.28899999999999</c:v>
                </c:pt>
                <c:pt idx="169">
                  <c:v>773.53599999999994</c:v>
                </c:pt>
                <c:pt idx="170">
                  <c:v>1049.1400000000001</c:v>
                </c:pt>
                <c:pt idx="171">
                  <c:v>964.81600000000003</c:v>
                </c:pt>
                <c:pt idx="172">
                  <c:v>1065.51</c:v>
                </c:pt>
                <c:pt idx="173">
                  <c:v>1074.95</c:v>
                </c:pt>
                <c:pt idx="174">
                  <c:v>874.23800000000006</c:v>
                </c:pt>
                <c:pt idx="175">
                  <c:v>1248</c:v>
                </c:pt>
                <c:pt idx="176">
                  <c:v>636.85699999999997</c:v>
                </c:pt>
                <c:pt idx="177">
                  <c:v>854.56799999999998</c:v>
                </c:pt>
                <c:pt idx="178">
                  <c:v>3515.93</c:v>
                </c:pt>
                <c:pt idx="179">
                  <c:v>4425.71</c:v>
                </c:pt>
                <c:pt idx="180">
                  <c:v>7718.15</c:v>
                </c:pt>
                <c:pt idx="181">
                  <c:v>6797</c:v>
                </c:pt>
                <c:pt idx="182">
                  <c:v>9323.7999999999993</c:v>
                </c:pt>
                <c:pt idx="183">
                  <c:v>9065.7099999999991</c:v>
                </c:pt>
                <c:pt idx="184">
                  <c:v>8433.2099999999991</c:v>
                </c:pt>
                <c:pt idx="185">
                  <c:v>7923.91</c:v>
                </c:pt>
                <c:pt idx="186">
                  <c:v>7670.76</c:v>
                </c:pt>
                <c:pt idx="187">
                  <c:v>-999999</c:v>
                </c:pt>
                <c:pt idx="188">
                  <c:v>-999999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8B-4064-B8F2-8C3FF1254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552848"/>
        <c:axId val="1407553936"/>
      </c:scatterChart>
      <c:valAx>
        <c:axId val="140755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553936"/>
        <c:crosses val="autoZero"/>
        <c:crossBetween val="midCat"/>
      </c:valAx>
      <c:valAx>
        <c:axId val="14075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55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List" dx="26" fmlaLink="input!$A$1" fmlaRange="input!$A$2:$A$153" noThreeD="1" sel="19" val="16"/>
</file>

<file path=xl/ctrlProps/ctrlProp2.xml><?xml version="1.0" encoding="utf-8"?>
<formControlPr xmlns="http://schemas.microsoft.com/office/spreadsheetml/2009/9/main" objectType="List" dx="26" fmlaLink="input!$B$1" fmlaRange="input!$A$2:$A$153" noThreeD="1" sel="20" val="1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26670</xdr:rowOff>
    </xdr:from>
    <xdr:to>
      <xdr:col>13</xdr:col>
      <xdr:colOff>533400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0</xdr:row>
          <xdr:rowOff>38100</xdr:rowOff>
        </xdr:from>
        <xdr:to>
          <xdr:col>19</xdr:col>
          <xdr:colOff>390525</xdr:colOff>
          <xdr:row>10</xdr:row>
          <xdr:rowOff>161925</xdr:rowOff>
        </xdr:to>
        <xdr:sp macro="" textlink="">
          <xdr:nvSpPr>
            <xdr:cNvPr id="3073" name="List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xmlns="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11</xdr:row>
          <xdr:rowOff>9525</xdr:rowOff>
        </xdr:from>
        <xdr:to>
          <xdr:col>19</xdr:col>
          <xdr:colOff>381000</xdr:colOff>
          <xdr:row>20</xdr:row>
          <xdr:rowOff>142875</xdr:rowOff>
        </xdr:to>
        <xdr:sp macro="" textlink="">
          <xdr:nvSpPr>
            <xdr:cNvPr id="3074" name="List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xmlns="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97"/>
  <sheetViews>
    <sheetView tabSelected="1" workbookViewId="0">
      <pane xSplit="10" ySplit="1" topLeftCell="Q59" activePane="bottomRight" state="frozen"/>
      <selection pane="topRight" activeCell="K1" sqref="K1"/>
      <selection pane="bottomLeft" activeCell="A2" sqref="A2"/>
      <selection pane="bottomRight" activeCell="C67" sqref="C67"/>
    </sheetView>
  </sheetViews>
  <sheetFormatPr defaultColWidth="8.85546875" defaultRowHeight="15.75" x14ac:dyDescent="0.25"/>
  <cols>
    <col min="1" max="1" width="9.28515625" style="3" bestFit="1" customWidth="1"/>
    <col min="2" max="2" width="11.7109375" style="1" bestFit="1" customWidth="1"/>
    <col min="3" max="3" width="11.7109375" style="1" customWidth="1"/>
    <col min="4" max="4" width="12" style="1" customWidth="1"/>
    <col min="5" max="5" width="13.28515625" style="1" customWidth="1"/>
    <col min="6" max="6" width="9.85546875" style="1" customWidth="1"/>
    <col min="7" max="7" width="10.140625" style="1" customWidth="1"/>
    <col min="8" max="8" width="13.85546875" style="1" bestFit="1" customWidth="1"/>
    <col min="9" max="9" width="15.28515625" style="1" bestFit="1" customWidth="1"/>
    <col min="10" max="10" width="19.42578125" style="21" bestFit="1" customWidth="1"/>
    <col min="11" max="11" width="16" style="23" bestFit="1" customWidth="1"/>
    <col min="12" max="12" width="15.7109375" style="23" bestFit="1" customWidth="1"/>
    <col min="13" max="13" width="16" style="25" bestFit="1" customWidth="1"/>
    <col min="14" max="14" width="17" style="25" bestFit="1" customWidth="1"/>
    <col min="15" max="15" width="16.85546875" style="25" bestFit="1" customWidth="1"/>
    <col min="16" max="16" width="21.28515625" style="25" bestFit="1" customWidth="1"/>
    <col min="17" max="17" width="18.140625" style="23" bestFit="1" customWidth="1"/>
    <col min="18" max="18" width="19" style="1" bestFit="1" customWidth="1"/>
    <col min="19" max="19" width="21.28515625" style="1" bestFit="1" customWidth="1"/>
    <col min="20" max="20" width="22.5703125" style="27" bestFit="1" customWidth="1"/>
    <col min="21" max="21" width="15.7109375" style="1" bestFit="1" customWidth="1"/>
    <col min="22" max="22" width="16.28515625" style="1" bestFit="1" customWidth="1"/>
    <col min="23" max="24" width="17.7109375" style="1" bestFit="1" customWidth="1"/>
    <col min="25" max="26" width="18.7109375" style="1" bestFit="1" customWidth="1"/>
    <col min="27" max="28" width="19.7109375" style="1" bestFit="1" customWidth="1"/>
    <col min="29" max="29" width="22" style="1" bestFit="1" customWidth="1"/>
    <col min="30" max="30" width="18.85546875" style="1" bestFit="1" customWidth="1"/>
    <col min="31" max="32" width="20.85546875" style="1" bestFit="1" customWidth="1"/>
    <col min="33" max="35" width="17.7109375" style="1" bestFit="1" customWidth="1"/>
    <col min="36" max="36" width="19.5703125" style="1" bestFit="1" customWidth="1"/>
    <col min="37" max="37" width="16.140625" style="1" bestFit="1" customWidth="1"/>
    <col min="38" max="38" width="17.42578125" style="1" bestFit="1" customWidth="1"/>
    <col min="39" max="40" width="18.42578125" style="1" bestFit="1" customWidth="1"/>
    <col min="41" max="41" width="17.28515625" style="1" bestFit="1" customWidth="1"/>
    <col min="42" max="42" width="17.42578125" style="1" bestFit="1" customWidth="1"/>
    <col min="43" max="43" width="17.7109375" style="1" bestFit="1" customWidth="1"/>
    <col min="44" max="44" width="16.28515625" style="1" bestFit="1" customWidth="1"/>
    <col min="45" max="45" width="18.7109375" style="1" bestFit="1" customWidth="1"/>
    <col min="46" max="47" width="19.28515625" style="1" bestFit="1" customWidth="1"/>
    <col min="48" max="48" width="17.7109375" style="1" bestFit="1" customWidth="1"/>
    <col min="49" max="49" width="22.42578125" style="1" bestFit="1" customWidth="1"/>
    <col min="50" max="50" width="18.42578125" style="1" bestFit="1" customWidth="1"/>
    <col min="51" max="52" width="20.28515625" style="1" bestFit="1" customWidth="1"/>
    <col min="53" max="53" width="21.85546875" style="1" bestFit="1" customWidth="1"/>
    <col min="54" max="54" width="22.42578125" style="1" bestFit="1" customWidth="1"/>
    <col min="55" max="55" width="22.28515625" style="1" bestFit="1" customWidth="1"/>
    <col min="56" max="57" width="23.28515625" style="1" bestFit="1" customWidth="1"/>
    <col min="58" max="58" width="26.140625" style="1" bestFit="1" customWidth="1"/>
    <col min="59" max="60" width="18.28515625" style="1" bestFit="1" customWidth="1"/>
    <col min="61" max="61" width="18.140625" style="1" bestFit="1" customWidth="1"/>
    <col min="62" max="63" width="19.28515625" style="1" bestFit="1" customWidth="1"/>
    <col min="64" max="64" width="21.85546875" style="1" bestFit="1" customWidth="1"/>
    <col min="65" max="65" width="19.28515625" style="1" bestFit="1" customWidth="1"/>
    <col min="66" max="66" width="18.7109375" style="1" bestFit="1" customWidth="1"/>
    <col min="67" max="67" width="19.28515625" style="1" bestFit="1" customWidth="1"/>
    <col min="68" max="68" width="20.28515625" style="1" bestFit="1" customWidth="1"/>
    <col min="69" max="69" width="18.7109375" style="1" bestFit="1" customWidth="1"/>
    <col min="70" max="70" width="20" style="1" bestFit="1" customWidth="1"/>
    <col min="71" max="71" width="20.28515625" style="1" bestFit="1" customWidth="1"/>
    <col min="72" max="73" width="23.7109375" style="1" bestFit="1" customWidth="1"/>
    <col min="74" max="74" width="23.28515625" style="1" bestFit="1" customWidth="1"/>
    <col min="75" max="75" width="23.7109375" style="1" bestFit="1" customWidth="1"/>
    <col min="76" max="77" width="20.140625" style="1" bestFit="1" customWidth="1"/>
    <col min="78" max="78" width="19.7109375" style="1" bestFit="1" customWidth="1"/>
    <col min="79" max="79" width="20.28515625" style="1" bestFit="1" customWidth="1"/>
    <col min="80" max="80" width="19.7109375" style="1" bestFit="1" customWidth="1"/>
    <col min="81" max="81" width="21.140625" style="1" bestFit="1" customWidth="1"/>
    <col min="82" max="82" width="20.85546875" style="1" bestFit="1" customWidth="1"/>
    <col min="83" max="83" width="21.140625" style="1" bestFit="1" customWidth="1"/>
    <col min="84" max="86" width="23.140625" style="1" bestFit="1" customWidth="1"/>
    <col min="87" max="87" width="25.5703125" style="1" bestFit="1" customWidth="1"/>
    <col min="88" max="88" width="39.7109375" style="1" bestFit="1" customWidth="1"/>
    <col min="89" max="89" width="20.5703125" style="1" bestFit="1" customWidth="1"/>
    <col min="90" max="90" width="21.42578125" style="1" bestFit="1" customWidth="1"/>
    <col min="91" max="91" width="20.28515625" style="1" bestFit="1" customWidth="1"/>
    <col min="92" max="92" width="20.85546875" style="1" bestFit="1" customWidth="1"/>
    <col min="93" max="93" width="20.5703125" style="1" bestFit="1" customWidth="1"/>
    <col min="94" max="94" width="19.7109375" style="1" bestFit="1" customWidth="1"/>
    <col min="95" max="95" width="20.42578125" style="1" bestFit="1" customWidth="1"/>
    <col min="96" max="96" width="19.42578125" style="1" bestFit="1" customWidth="1"/>
    <col min="97" max="97" width="20" style="1" bestFit="1" customWidth="1"/>
    <col min="98" max="98" width="19.7109375" style="1" bestFit="1" customWidth="1"/>
    <col min="99" max="99" width="21.85546875" style="1" bestFit="1" customWidth="1"/>
    <col min="100" max="101" width="25.5703125" style="1" bestFit="1" customWidth="1"/>
    <col min="102" max="103" width="23.85546875" style="1" bestFit="1" customWidth="1"/>
    <col min="104" max="105" width="23.28515625" style="1" bestFit="1" customWidth="1"/>
    <col min="106" max="106" width="21.7109375" style="1" bestFit="1" customWidth="1"/>
    <col min="107" max="108" width="28" style="1" bestFit="1" customWidth="1"/>
    <col min="109" max="109" width="22.28515625" style="1" bestFit="1" customWidth="1"/>
    <col min="110" max="110" width="24.85546875" style="1" bestFit="1" customWidth="1"/>
    <col min="111" max="111" width="21.7109375" style="1" bestFit="1" customWidth="1"/>
    <col min="112" max="112" width="24.28515625" style="1" bestFit="1" customWidth="1"/>
    <col min="113" max="113" width="22.28515625" style="1" bestFit="1" customWidth="1"/>
    <col min="114" max="114" width="19.42578125" style="1" bestFit="1" customWidth="1"/>
    <col min="115" max="115" width="19.140625" style="1" bestFit="1" customWidth="1"/>
    <col min="116" max="116" width="22.28515625" style="1" bestFit="1" customWidth="1"/>
    <col min="117" max="117" width="20.42578125" style="1" bestFit="1" customWidth="1"/>
    <col min="118" max="118" width="19" style="1" bestFit="1" customWidth="1"/>
    <col min="119" max="119" width="18.7109375" style="1" bestFit="1" customWidth="1"/>
    <col min="120" max="120" width="25.5703125" style="1" bestFit="1" customWidth="1"/>
    <col min="121" max="121" width="23.7109375" style="1" bestFit="1" customWidth="1"/>
    <col min="122" max="122" width="24.28515625" style="1" bestFit="1" customWidth="1"/>
    <col min="123" max="125" width="23.7109375" style="1" bestFit="1" customWidth="1"/>
    <col min="126" max="127" width="27.28515625" style="1" bestFit="1" customWidth="1"/>
    <col min="128" max="128" width="21" style="1" bestFit="1" customWidth="1"/>
    <col min="129" max="130" width="19" style="1" bestFit="1" customWidth="1"/>
    <col min="131" max="131" width="20.7109375" style="1" bestFit="1" customWidth="1"/>
    <col min="132" max="132" width="21.28515625" style="1" bestFit="1" customWidth="1"/>
    <col min="133" max="133" width="19.7109375" style="1" bestFit="1" customWidth="1"/>
    <col min="134" max="134" width="20.5703125" style="1" bestFit="1" customWidth="1"/>
    <col min="135" max="135" width="17" style="1" bestFit="1" customWidth="1"/>
    <col min="136" max="137" width="21.7109375" style="1" bestFit="1" customWidth="1"/>
    <col min="138" max="138" width="21" style="1" bestFit="1" customWidth="1"/>
    <col min="139" max="139" width="19.28515625" style="1" bestFit="1" customWidth="1"/>
    <col min="140" max="140" width="18.7109375" style="1" bestFit="1" customWidth="1"/>
    <col min="141" max="141" width="26.7109375" style="1" bestFit="1" customWidth="1"/>
    <col min="142" max="142" width="16.140625" style="1" bestFit="1" customWidth="1"/>
    <col min="143" max="144" width="16.28515625" style="1" bestFit="1" customWidth="1"/>
    <col min="145" max="145" width="19.28515625" style="1" bestFit="1" customWidth="1"/>
    <col min="146" max="146" width="20.28515625" style="1" bestFit="1" customWidth="1"/>
    <col min="147" max="147" width="24.140625" style="1" bestFit="1" customWidth="1"/>
    <col min="148" max="148" width="22.42578125" style="1" bestFit="1" customWidth="1"/>
    <col min="149" max="149" width="21.42578125" style="1" bestFit="1" customWidth="1"/>
    <col min="150" max="150" width="21.7109375" style="1" bestFit="1" customWidth="1"/>
    <col min="151" max="151" width="16" style="12" bestFit="1" customWidth="1"/>
    <col min="152" max="152" width="19.28515625" style="27" bestFit="1" customWidth="1"/>
    <col min="153" max="153" width="23.28515625" style="1" customWidth="1"/>
    <col min="154" max="154" width="5.28515625" style="1" customWidth="1"/>
    <col min="155" max="155" width="17.7109375" style="1" bestFit="1" customWidth="1"/>
    <col min="156" max="156" width="20.7109375" style="1" bestFit="1" customWidth="1"/>
    <col min="157" max="16384" width="8.85546875" style="1"/>
  </cols>
  <sheetData>
    <row r="1" spans="1:156" x14ac:dyDescent="0.25">
      <c r="A1" s="4" t="s">
        <v>147</v>
      </c>
      <c r="B1" s="4" t="s">
        <v>148</v>
      </c>
      <c r="C1" s="4" t="s">
        <v>149</v>
      </c>
      <c r="D1" s="4" t="s">
        <v>150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21" t="s">
        <v>5</v>
      </c>
      <c r="K1" s="23" t="s">
        <v>6</v>
      </c>
      <c r="L1" s="23" t="s">
        <v>7</v>
      </c>
      <c r="M1" s="25" t="s">
        <v>8</v>
      </c>
      <c r="N1" s="25" t="s">
        <v>9</v>
      </c>
      <c r="O1" s="25" t="s">
        <v>10</v>
      </c>
      <c r="P1" s="25" t="s">
        <v>11</v>
      </c>
      <c r="Q1" s="23" t="s">
        <v>12</v>
      </c>
      <c r="R1" s="1" t="s">
        <v>13</v>
      </c>
      <c r="S1" s="1" t="s">
        <v>14</v>
      </c>
      <c r="T1" s="27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  <c r="DW1" s="1" t="s">
        <v>122</v>
      </c>
      <c r="DX1" s="1" t="s">
        <v>123</v>
      </c>
      <c r="DY1" s="1" t="s">
        <v>124</v>
      </c>
      <c r="DZ1" s="1" t="s">
        <v>125</v>
      </c>
      <c r="EA1" s="1" t="s">
        <v>126</v>
      </c>
      <c r="EB1" s="1" t="s">
        <v>127</v>
      </c>
      <c r="EC1" s="1" t="s">
        <v>128</v>
      </c>
      <c r="ED1" s="1" t="s">
        <v>129</v>
      </c>
      <c r="EE1" s="1" t="s">
        <v>130</v>
      </c>
      <c r="EF1" s="1" t="s">
        <v>131</v>
      </c>
      <c r="EG1" s="1" t="s">
        <v>132</v>
      </c>
      <c r="EH1" s="1" t="s">
        <v>133</v>
      </c>
      <c r="EI1" s="1" t="s">
        <v>134</v>
      </c>
      <c r="EJ1" s="1" t="s">
        <v>135</v>
      </c>
      <c r="EK1" s="1" t="s">
        <v>136</v>
      </c>
      <c r="EL1" s="1" t="s">
        <v>137</v>
      </c>
      <c r="EM1" s="1" t="s">
        <v>138</v>
      </c>
      <c r="EN1" s="1" t="s">
        <v>139</v>
      </c>
      <c r="EO1" s="1" t="s">
        <v>140</v>
      </c>
      <c r="EP1" s="1" t="s">
        <v>141</v>
      </c>
      <c r="EQ1" s="1" t="s">
        <v>142</v>
      </c>
      <c r="ER1" s="1" t="s">
        <v>143</v>
      </c>
      <c r="ES1" s="1" t="s">
        <v>144</v>
      </c>
      <c r="ET1" s="1" t="s">
        <v>145</v>
      </c>
      <c r="EU1" s="12" t="s">
        <v>159</v>
      </c>
      <c r="EV1" s="27" t="s">
        <v>146</v>
      </c>
      <c r="EY1" s="1" t="str">
        <f>INDEX($A$1:$EV$197,ROW(),input!$A$1)</f>
        <v xml:space="preserve"> CO2_7000_ppm_DISKIN</v>
      </c>
      <c r="EZ1" s="1" t="str">
        <f>INDEX($A$1:$EV$197,ROW(),input!$B$1)</f>
        <v xml:space="preserve"> CH2O_CAMS_pptv_FRIED</v>
      </c>
    </row>
    <row r="2" spans="1:156" x14ac:dyDescent="0.25">
      <c r="A2" s="4" t="s">
        <v>151</v>
      </c>
      <c r="B2" s="5">
        <v>43668</v>
      </c>
      <c r="C2" s="6">
        <v>0.77361111111111114</v>
      </c>
      <c r="D2" s="6">
        <v>0.77399305555555553</v>
      </c>
      <c r="E2" s="1">
        <v>203.774</v>
      </c>
      <c r="F2" s="1">
        <v>66840</v>
      </c>
      <c r="G2" s="1">
        <v>66873</v>
      </c>
      <c r="H2" s="1">
        <v>34.156799999999997</v>
      </c>
      <c r="I2" s="1">
        <v>-117.523</v>
      </c>
      <c r="J2" s="21">
        <v>1426.09</v>
      </c>
      <c r="K2" s="23">
        <v>8299.48</v>
      </c>
      <c r="L2" s="23">
        <v>54.680999999999997</v>
      </c>
      <c r="M2" s="25">
        <v>4.1533E-2</v>
      </c>
      <c r="N2" s="25">
        <v>0.25397999999999998</v>
      </c>
      <c r="O2" s="25">
        <v>0.99560999999999999</v>
      </c>
      <c r="P2" s="25">
        <v>330.10599999999999</v>
      </c>
      <c r="Q2" s="23">
        <v>119.32899999999999</v>
      </c>
      <c r="R2" s="1">
        <v>1926.23</v>
      </c>
      <c r="S2" s="1">
        <v>414.84100000000001</v>
      </c>
      <c r="T2" s="27">
        <v>2224.15</v>
      </c>
      <c r="U2" s="1">
        <v>593</v>
      </c>
      <c r="V2" s="1">
        <v>-888888</v>
      </c>
      <c r="W2" s="1">
        <v>506.3</v>
      </c>
      <c r="X2" s="1">
        <v>225.5</v>
      </c>
      <c r="Y2" s="1">
        <v>69.08</v>
      </c>
      <c r="Z2" s="1">
        <v>16.23</v>
      </c>
      <c r="AA2" s="1">
        <v>49.57</v>
      </c>
      <c r="AB2" s="1">
        <v>136.30000000000001</v>
      </c>
      <c r="AC2" s="1">
        <v>1.2689999999999999</v>
      </c>
      <c r="AD2" s="1">
        <v>273.39999999999998</v>
      </c>
      <c r="AE2" s="1">
        <v>23.11</v>
      </c>
      <c r="AF2" s="1">
        <v>26.24</v>
      </c>
      <c r="AG2" s="1">
        <v>3.4039999999999999</v>
      </c>
      <c r="AH2" s="1">
        <v>0.40200000000000002</v>
      </c>
      <c r="AI2" s="1">
        <v>3.5190000000000001</v>
      </c>
      <c r="AJ2" s="1">
        <v>1.806</v>
      </c>
      <c r="AK2" s="1">
        <v>78.2</v>
      </c>
      <c r="AL2" s="1">
        <v>16.47</v>
      </c>
      <c r="AM2" s="1">
        <v>79.930000000000007</v>
      </c>
      <c r="AN2" s="1">
        <v>0.64500000000000002</v>
      </c>
      <c r="AO2" s="1">
        <v>3.9209999999999998</v>
      </c>
      <c r="AP2" s="1">
        <v>546</v>
      </c>
      <c r="AQ2" s="1">
        <v>6.91</v>
      </c>
      <c r="AR2" s="1">
        <v>0.49299999999999999</v>
      </c>
      <c r="AS2" s="1">
        <v>0.51400000000000001</v>
      </c>
      <c r="AT2" s="1">
        <v>0.79400000000000004</v>
      </c>
      <c r="AU2" s="1">
        <v>1.44</v>
      </c>
      <c r="AV2" s="1">
        <v>0.78100000000000003</v>
      </c>
      <c r="AW2" s="1">
        <v>19.59</v>
      </c>
      <c r="AX2" s="1">
        <v>2.65</v>
      </c>
      <c r="AY2" s="1">
        <v>5.8780000000000001</v>
      </c>
      <c r="AZ2" s="1">
        <v>1.4390000000000001</v>
      </c>
      <c r="BA2" s="1">
        <v>3.4849999999999999</v>
      </c>
      <c r="BB2" s="1">
        <v>0.51900000000000002</v>
      </c>
      <c r="BC2" s="1">
        <v>3.0249999999999999</v>
      </c>
      <c r="BD2" s="1">
        <v>0.59899999999999998</v>
      </c>
      <c r="BE2" s="1">
        <v>0.86599999999999999</v>
      </c>
      <c r="BF2" s="1">
        <v>1.2769999999999999</v>
      </c>
      <c r="BG2" s="1">
        <v>962</v>
      </c>
      <c r="BH2" s="1">
        <v>64</v>
      </c>
      <c r="BI2" s="1">
        <v>100</v>
      </c>
      <c r="BJ2" s="1">
        <v>13</v>
      </c>
      <c r="BK2" s="1">
        <v>337</v>
      </c>
      <c r="BL2" s="1">
        <v>-888888</v>
      </c>
      <c r="BM2" s="1">
        <v>-888888</v>
      </c>
      <c r="BN2" s="1">
        <v>51</v>
      </c>
      <c r="BO2" s="1">
        <v>70</v>
      </c>
      <c r="BP2" s="1">
        <v>-888888</v>
      </c>
      <c r="BQ2" s="1">
        <v>-888888</v>
      </c>
      <c r="BR2" s="1">
        <v>-888888</v>
      </c>
      <c r="BS2" s="1">
        <v>-888888</v>
      </c>
      <c r="BT2" s="1">
        <v>-888888</v>
      </c>
      <c r="BU2" s="1">
        <v>-888888</v>
      </c>
      <c r="BV2" s="1">
        <v>-888888</v>
      </c>
      <c r="BW2" s="1">
        <v>-888888</v>
      </c>
      <c r="BX2" s="1">
        <v>-888888</v>
      </c>
      <c r="BY2" s="1">
        <v>-888888</v>
      </c>
      <c r="BZ2" s="1">
        <v>95</v>
      </c>
      <c r="CA2" s="1">
        <v>36</v>
      </c>
      <c r="CB2" s="1">
        <v>12</v>
      </c>
      <c r="CC2" s="1">
        <v>-888888</v>
      </c>
      <c r="CD2" s="1">
        <v>-888888</v>
      </c>
      <c r="CE2" s="1">
        <v>-888888</v>
      </c>
      <c r="CF2" s="1">
        <v>-888888</v>
      </c>
      <c r="CG2" s="1">
        <v>-888888</v>
      </c>
      <c r="CH2" s="1">
        <v>-888888</v>
      </c>
      <c r="CI2" s="1">
        <v>-888888</v>
      </c>
      <c r="CJ2" s="1">
        <v>-888888</v>
      </c>
      <c r="CK2" s="1">
        <v>-888888</v>
      </c>
      <c r="CL2" s="1">
        <v>-888888</v>
      </c>
      <c r="CM2" s="1">
        <v>-888888</v>
      </c>
      <c r="CN2" s="1">
        <v>-888888</v>
      </c>
      <c r="CO2" s="1">
        <v>-888888</v>
      </c>
      <c r="CP2" s="1">
        <v>11</v>
      </c>
      <c r="CQ2" s="1">
        <v>5</v>
      </c>
      <c r="CR2" s="1">
        <v>-888888</v>
      </c>
      <c r="CS2" s="1">
        <v>-888888</v>
      </c>
      <c r="CT2" s="1">
        <v>-888888</v>
      </c>
      <c r="CU2" s="1">
        <v>-888888</v>
      </c>
      <c r="CV2" s="1">
        <v>5</v>
      </c>
      <c r="CW2" s="1">
        <v>5</v>
      </c>
      <c r="CX2" s="1">
        <v>26</v>
      </c>
      <c r="CY2" s="1">
        <v>10</v>
      </c>
      <c r="CZ2" s="1">
        <v>5</v>
      </c>
      <c r="DA2" s="1">
        <v>6</v>
      </c>
      <c r="DB2" s="1">
        <v>7</v>
      </c>
      <c r="DC2" s="1">
        <v>11</v>
      </c>
      <c r="DD2" s="1">
        <v>3</v>
      </c>
      <c r="DE2" s="1">
        <v>3</v>
      </c>
      <c r="DF2" s="1">
        <v>6</v>
      </c>
      <c r="DG2" s="1">
        <v>-888888</v>
      </c>
      <c r="DH2" s="1">
        <v>-888888</v>
      </c>
      <c r="DI2" s="1">
        <v>-888888</v>
      </c>
      <c r="DJ2" s="1">
        <v>21</v>
      </c>
      <c r="DK2" s="1">
        <v>28</v>
      </c>
      <c r="DL2" s="1">
        <v>5</v>
      </c>
      <c r="DM2" s="1">
        <v>9</v>
      </c>
      <c r="DN2" s="1">
        <v>5</v>
      </c>
      <c r="DO2" s="1">
        <v>-888888</v>
      </c>
      <c r="DP2" s="1">
        <v>-888888</v>
      </c>
      <c r="DQ2" s="1">
        <v>-888888</v>
      </c>
      <c r="DR2" s="1">
        <v>-888888</v>
      </c>
      <c r="DS2" s="1">
        <v>-888888</v>
      </c>
      <c r="DT2" s="1">
        <v>-888888</v>
      </c>
      <c r="DU2" s="1">
        <v>-888888</v>
      </c>
      <c r="DV2" s="1">
        <v>-888888</v>
      </c>
      <c r="DW2" s="1">
        <v>-888888</v>
      </c>
      <c r="DX2" s="1">
        <v>-888888</v>
      </c>
      <c r="EE2" s="1">
        <v>-888888</v>
      </c>
      <c r="EF2" s="1">
        <f t="shared" ref="EF2:EF34" si="0">SUM(DY2:ED2)</f>
        <v>0</v>
      </c>
      <c r="EG2" s="1">
        <v>-888888</v>
      </c>
      <c r="EH2" s="1">
        <v>-888888</v>
      </c>
      <c r="EI2" s="1">
        <v>12</v>
      </c>
      <c r="EJ2" s="1">
        <v>51</v>
      </c>
      <c r="EK2" s="1">
        <v>1380</v>
      </c>
      <c r="EL2" s="1">
        <v>50</v>
      </c>
      <c r="EM2" s="1">
        <v>42</v>
      </c>
      <c r="EN2" s="1">
        <v>96</v>
      </c>
      <c r="EO2" s="1">
        <v>26</v>
      </c>
      <c r="EP2" s="1">
        <v>66</v>
      </c>
      <c r="EQ2" s="1">
        <v>38</v>
      </c>
      <c r="ER2" s="1">
        <v>-888888</v>
      </c>
      <c r="ES2" s="1">
        <v>6</v>
      </c>
      <c r="ET2" s="1">
        <v>43</v>
      </c>
      <c r="EU2" s="13">
        <v>4377.2300871258976</v>
      </c>
      <c r="EV2" s="27">
        <v>5608.4</v>
      </c>
      <c r="EX2" s="2"/>
      <c r="EY2" s="1">
        <f>INDEX($A$1:$EV$197,ROW(),input!$A$1)</f>
        <v>414.84100000000001</v>
      </c>
      <c r="EZ2" s="1">
        <f>INDEX($A$1:$EV$197,ROW(),input!$B$1)</f>
        <v>2224.15</v>
      </c>
    </row>
    <row r="3" spans="1:156" x14ac:dyDescent="0.25">
      <c r="A3" s="4" t="s">
        <v>151</v>
      </c>
      <c r="B3" s="5">
        <v>43668</v>
      </c>
      <c r="C3" s="6">
        <v>0.77430555555555547</v>
      </c>
      <c r="D3" s="6">
        <v>0.77468750000000008</v>
      </c>
      <c r="E3" s="1">
        <v>203.774</v>
      </c>
      <c r="F3" s="1">
        <v>66900</v>
      </c>
      <c r="G3" s="1">
        <v>66933</v>
      </c>
      <c r="H3" s="1">
        <v>34.155700000000003</v>
      </c>
      <c r="I3" s="1">
        <v>-117.608</v>
      </c>
      <c r="J3" s="21">
        <v>1131.73</v>
      </c>
      <c r="K3" s="23">
        <v>9240.84</v>
      </c>
      <c r="L3" s="23">
        <v>57.686199999999999</v>
      </c>
      <c r="M3" s="25">
        <v>0.39163999999999999</v>
      </c>
      <c r="N3" s="25">
        <v>1.4246300000000001</v>
      </c>
      <c r="O3" s="25">
        <v>3.4961899999999999</v>
      </c>
      <c r="P3" s="25">
        <v>329.91800000000001</v>
      </c>
      <c r="Q3" s="23">
        <v>129.334</v>
      </c>
      <c r="R3" s="1">
        <v>1923.88</v>
      </c>
      <c r="S3" s="1">
        <v>417.00099999999998</v>
      </c>
      <c r="T3" s="27">
        <v>2752.52</v>
      </c>
      <c r="U3" s="1">
        <v>588</v>
      </c>
      <c r="V3" s="1">
        <v>2.2000000000000002</v>
      </c>
      <c r="W3" s="1">
        <v>508.7</v>
      </c>
      <c r="X3" s="1">
        <v>227.2</v>
      </c>
      <c r="Y3" s="1">
        <v>70.31</v>
      </c>
      <c r="Z3" s="1">
        <v>16.27</v>
      </c>
      <c r="AA3" s="1">
        <v>67.53</v>
      </c>
      <c r="AB3" s="1">
        <v>153.80000000000001</v>
      </c>
      <c r="AC3" s="1">
        <v>1.3220000000000001</v>
      </c>
      <c r="AD3" s="1">
        <v>285.60000000000002</v>
      </c>
      <c r="AE3" s="1">
        <v>23.25</v>
      </c>
      <c r="AF3" s="1">
        <v>26.98</v>
      </c>
      <c r="AG3" s="1">
        <v>3.496</v>
      </c>
      <c r="AH3" s="1">
        <v>0.40600000000000003</v>
      </c>
      <c r="AI3" s="1">
        <v>3.7010000000000001</v>
      </c>
      <c r="AJ3" s="1">
        <v>1.8580000000000001</v>
      </c>
      <c r="AK3" s="1">
        <v>77.7</v>
      </c>
      <c r="AL3" s="1">
        <v>18.43</v>
      </c>
      <c r="AM3" s="1">
        <v>78.91</v>
      </c>
      <c r="AN3" s="1">
        <v>0.83599999999999997</v>
      </c>
      <c r="AO3" s="1">
        <v>4.4630000000000001</v>
      </c>
      <c r="AP3" s="1">
        <v>555</v>
      </c>
      <c r="AQ3" s="1">
        <v>7.06</v>
      </c>
      <c r="AR3" s="1">
        <v>0.73499999999999999</v>
      </c>
      <c r="AS3" s="1">
        <v>0.67500000000000004</v>
      </c>
      <c r="AT3" s="1">
        <v>1.097</v>
      </c>
      <c r="AU3" s="1">
        <v>2.0030000000000001</v>
      </c>
      <c r="AV3" s="1">
        <v>0.96599999999999997</v>
      </c>
      <c r="AW3" s="1">
        <v>20</v>
      </c>
      <c r="AX3" s="1">
        <v>2.68</v>
      </c>
      <c r="AY3" s="1">
        <v>6.4320000000000004</v>
      </c>
      <c r="AZ3" s="1">
        <v>1.9610000000000001</v>
      </c>
      <c r="BA3" s="1">
        <v>5.38</v>
      </c>
      <c r="BB3" s="1">
        <v>0.746</v>
      </c>
      <c r="BC3" s="1">
        <v>4.8090000000000002</v>
      </c>
      <c r="BD3" s="1">
        <v>0.871</v>
      </c>
      <c r="BE3" s="1">
        <v>1.365</v>
      </c>
      <c r="BF3" s="1">
        <v>1.7809999999999999</v>
      </c>
      <c r="BG3" s="1">
        <v>1258</v>
      </c>
      <c r="BH3" s="1">
        <v>95</v>
      </c>
      <c r="BI3" s="1">
        <v>149</v>
      </c>
      <c r="BJ3" s="1">
        <v>19</v>
      </c>
      <c r="BK3" s="1">
        <v>542</v>
      </c>
      <c r="BL3" s="1">
        <v>-888888</v>
      </c>
      <c r="BM3" s="1">
        <v>6</v>
      </c>
      <c r="BN3" s="1">
        <v>75</v>
      </c>
      <c r="BO3" s="1">
        <v>103</v>
      </c>
      <c r="BP3" s="1">
        <v>-888888</v>
      </c>
      <c r="BQ3" s="1">
        <v>-888888</v>
      </c>
      <c r="BR3" s="1">
        <v>-888888</v>
      </c>
      <c r="BS3" s="1">
        <v>-888888</v>
      </c>
      <c r="BT3" s="1">
        <v>-888888</v>
      </c>
      <c r="BU3" s="1">
        <v>-888888</v>
      </c>
      <c r="BV3" s="1">
        <v>-888888</v>
      </c>
      <c r="BW3" s="1">
        <v>-888888</v>
      </c>
      <c r="BX3" s="1">
        <v>-888888</v>
      </c>
      <c r="BY3" s="1">
        <v>-888888</v>
      </c>
      <c r="BZ3" s="1">
        <v>137</v>
      </c>
      <c r="CA3" s="1">
        <v>53</v>
      </c>
      <c r="CB3" s="1">
        <v>11</v>
      </c>
      <c r="CC3" s="1">
        <v>-888888</v>
      </c>
      <c r="CD3" s="1">
        <v>-888888</v>
      </c>
      <c r="CE3" s="1">
        <v>-888888</v>
      </c>
      <c r="CF3" s="1">
        <v>-888888</v>
      </c>
      <c r="CG3" s="1">
        <v>-888888</v>
      </c>
      <c r="CH3" s="1">
        <v>-888888</v>
      </c>
      <c r="CI3" s="1">
        <v>-888888</v>
      </c>
      <c r="CJ3" s="1">
        <v>-888888</v>
      </c>
      <c r="CK3" s="1">
        <v>-888888</v>
      </c>
      <c r="CL3" s="1">
        <v>-888888</v>
      </c>
      <c r="CM3" s="1">
        <v>-888888</v>
      </c>
      <c r="CN3" s="1">
        <v>-888888</v>
      </c>
      <c r="CO3" s="1">
        <v>-888888</v>
      </c>
      <c r="CP3" s="1">
        <v>14</v>
      </c>
      <c r="CQ3" s="1">
        <v>9</v>
      </c>
      <c r="CR3" s="1">
        <v>-888888</v>
      </c>
      <c r="CS3" s="1">
        <v>-888888</v>
      </c>
      <c r="CT3" s="1">
        <v>-888888</v>
      </c>
      <c r="CU3" s="1">
        <v>-888888</v>
      </c>
      <c r="CV3" s="1">
        <v>6</v>
      </c>
      <c r="CW3" s="1">
        <v>8</v>
      </c>
      <c r="CX3" s="1">
        <v>36</v>
      </c>
      <c r="CY3" s="1">
        <v>12</v>
      </c>
      <c r="CZ3" s="1">
        <v>9</v>
      </c>
      <c r="DA3" s="1">
        <v>9</v>
      </c>
      <c r="DB3" s="1">
        <v>10</v>
      </c>
      <c r="DC3" s="1">
        <v>18</v>
      </c>
      <c r="DD3" s="1">
        <v>6</v>
      </c>
      <c r="DE3" s="1">
        <v>4</v>
      </c>
      <c r="DF3" s="1">
        <v>12</v>
      </c>
      <c r="DG3" s="1">
        <v>-888888</v>
      </c>
      <c r="DH3" s="1">
        <v>4</v>
      </c>
      <c r="DI3" s="1">
        <v>-888888</v>
      </c>
      <c r="DJ3" s="1">
        <v>29</v>
      </c>
      <c r="DK3" s="1">
        <v>43</v>
      </c>
      <c r="DL3" s="1">
        <v>5</v>
      </c>
      <c r="DM3" s="1">
        <v>11</v>
      </c>
      <c r="DN3" s="1">
        <v>5</v>
      </c>
      <c r="DO3" s="1">
        <v>-888888</v>
      </c>
      <c r="DP3" s="1">
        <v>-888888</v>
      </c>
      <c r="DQ3" s="1">
        <v>-888888</v>
      </c>
      <c r="DR3" s="1">
        <v>-888888</v>
      </c>
      <c r="DS3" s="1">
        <v>-888888</v>
      </c>
      <c r="DT3" s="1">
        <v>-888888</v>
      </c>
      <c r="DU3" s="1">
        <v>-888888</v>
      </c>
      <c r="DV3" s="1">
        <v>-888888</v>
      </c>
      <c r="DW3" s="1">
        <v>-888888</v>
      </c>
      <c r="DX3" s="1">
        <v>-888888</v>
      </c>
      <c r="EE3" s="1">
        <v>-888888</v>
      </c>
      <c r="EF3" s="1">
        <f t="shared" si="0"/>
        <v>0</v>
      </c>
      <c r="EG3" s="1">
        <v>-888888</v>
      </c>
      <c r="EH3" s="1">
        <v>-888888</v>
      </c>
      <c r="EI3" s="1">
        <v>19</v>
      </c>
      <c r="EJ3" s="1">
        <v>52</v>
      </c>
      <c r="EK3" s="1">
        <v>1594</v>
      </c>
      <c r="EL3" s="1">
        <v>127</v>
      </c>
      <c r="EM3" s="1">
        <v>42</v>
      </c>
      <c r="EN3" s="1">
        <v>92</v>
      </c>
      <c r="EO3" s="1">
        <v>44</v>
      </c>
      <c r="EP3" s="1">
        <v>75</v>
      </c>
      <c r="EQ3" s="1">
        <v>34</v>
      </c>
      <c r="ER3" s="1">
        <v>-888888</v>
      </c>
      <c r="ES3" s="1">
        <v>7</v>
      </c>
      <c r="ET3" s="1">
        <v>44</v>
      </c>
      <c r="EU3" s="13">
        <v>6749.6687730434551</v>
      </c>
      <c r="EV3" s="27">
        <v>5608.4</v>
      </c>
      <c r="EX3" s="2"/>
      <c r="EY3" s="1">
        <f>INDEX($A$1:$EV$197,ROW(),input!$A$1)</f>
        <v>417.00099999999998</v>
      </c>
      <c r="EZ3" s="1">
        <f>INDEX($A$1:$EV$197,ROW(),input!$B$1)</f>
        <v>2752.52</v>
      </c>
    </row>
    <row r="4" spans="1:156" x14ac:dyDescent="0.25">
      <c r="A4" s="4" t="s">
        <v>151</v>
      </c>
      <c r="B4" s="5">
        <v>43668</v>
      </c>
      <c r="C4" s="6">
        <v>0.77517361111111116</v>
      </c>
      <c r="D4" s="6">
        <v>0.7755671296296297</v>
      </c>
      <c r="E4" s="1">
        <v>203.77500000000001</v>
      </c>
      <c r="F4" s="1">
        <v>66975</v>
      </c>
      <c r="G4" s="1">
        <v>67009</v>
      </c>
      <c r="H4" s="1">
        <v>34.1541</v>
      </c>
      <c r="I4" s="1">
        <v>-117.717</v>
      </c>
      <c r="J4" s="21">
        <v>2042.94</v>
      </c>
      <c r="K4" s="23">
        <v>5268.61</v>
      </c>
      <c r="L4" s="23">
        <v>52.1462</v>
      </c>
      <c r="M4" s="25">
        <v>3.6916999999999998E-2</v>
      </c>
      <c r="N4" s="25">
        <v>0.11032</v>
      </c>
      <c r="O4" s="25">
        <v>0.67691999999999997</v>
      </c>
      <c r="P4" s="25">
        <v>329.334</v>
      </c>
      <c r="Q4" s="23">
        <v>80.299700000000001</v>
      </c>
      <c r="R4" s="1">
        <v>1885.06</v>
      </c>
      <c r="S4" s="1">
        <v>410.40199999999999</v>
      </c>
      <c r="T4" s="27">
        <v>1330</v>
      </c>
      <c r="U4" s="1">
        <v>598</v>
      </c>
      <c r="V4" s="1">
        <v>-888888</v>
      </c>
      <c r="W4" s="1">
        <v>497</v>
      </c>
      <c r="X4" s="1">
        <v>230.6</v>
      </c>
      <c r="Y4" s="1">
        <v>69.2</v>
      </c>
      <c r="Z4" s="1">
        <v>16.14</v>
      </c>
      <c r="AA4" s="1">
        <v>11.57</v>
      </c>
      <c r="AB4" s="1">
        <v>107.1</v>
      </c>
      <c r="AC4" s="1">
        <v>1.0349999999999999</v>
      </c>
      <c r="AD4" s="1">
        <v>251.3</v>
      </c>
      <c r="AE4" s="1">
        <v>21.81</v>
      </c>
      <c r="AF4" s="1">
        <v>25.4</v>
      </c>
      <c r="AG4" s="1">
        <v>3.391</v>
      </c>
      <c r="AH4" s="1">
        <v>0.40500000000000003</v>
      </c>
      <c r="AI4" s="1">
        <v>3.3540000000000001</v>
      </c>
      <c r="AJ4" s="1">
        <v>1.6850000000000001</v>
      </c>
      <c r="AK4" s="1">
        <v>78.3</v>
      </c>
      <c r="AL4" s="1">
        <v>13.33</v>
      </c>
      <c r="AM4" s="1">
        <v>76.06</v>
      </c>
      <c r="AN4" s="1">
        <v>0.34499999999999997</v>
      </c>
      <c r="AO4" s="1">
        <v>1.58</v>
      </c>
      <c r="AP4" s="1">
        <v>526</v>
      </c>
      <c r="AQ4" s="1">
        <v>6.34</v>
      </c>
      <c r="AR4" s="1">
        <v>8.6999999999999994E-2</v>
      </c>
      <c r="AS4" s="1">
        <v>0.496</v>
      </c>
      <c r="AT4" s="1">
        <v>0.25700000000000001</v>
      </c>
      <c r="AU4" s="1">
        <v>0.46700000000000003</v>
      </c>
      <c r="AV4" s="1">
        <v>0.32500000000000001</v>
      </c>
      <c r="AW4" s="1">
        <v>21.08</v>
      </c>
      <c r="AX4" s="1">
        <v>1.86</v>
      </c>
      <c r="AY4" s="1">
        <v>4.3789999999999996</v>
      </c>
      <c r="AZ4" s="1">
        <v>0.749</v>
      </c>
      <c r="BA4" s="1">
        <v>0.97699999999999998</v>
      </c>
      <c r="BB4" s="1">
        <v>0.14799999999999999</v>
      </c>
      <c r="BC4" s="1">
        <v>0.625</v>
      </c>
      <c r="BD4" s="1">
        <v>0.112</v>
      </c>
      <c r="BE4" s="1">
        <v>0.187</v>
      </c>
      <c r="BF4" s="1">
        <v>0.159</v>
      </c>
      <c r="BG4" s="1">
        <v>458</v>
      </c>
      <c r="BH4" s="1">
        <v>7</v>
      </c>
      <c r="BI4" s="1">
        <v>26</v>
      </c>
      <c r="BJ4" s="1">
        <v>-888888</v>
      </c>
      <c r="BK4" s="1">
        <v>31</v>
      </c>
      <c r="BL4" s="1">
        <v>-888888</v>
      </c>
      <c r="BM4" s="1">
        <v>-888888</v>
      </c>
      <c r="BN4" s="1">
        <v>-888888</v>
      </c>
      <c r="BO4" s="1">
        <v>4</v>
      </c>
      <c r="BP4" s="1">
        <v>-888888</v>
      </c>
      <c r="BQ4" s="1">
        <v>-888888</v>
      </c>
      <c r="BR4" s="1">
        <v>-888888</v>
      </c>
      <c r="BS4" s="1">
        <v>-888888</v>
      </c>
      <c r="BT4" s="1">
        <v>-888888</v>
      </c>
      <c r="BU4" s="1">
        <v>-888888</v>
      </c>
      <c r="BV4" s="1">
        <v>-888888</v>
      </c>
      <c r="BW4" s="1">
        <v>-888888</v>
      </c>
      <c r="BX4" s="1">
        <v>-888888</v>
      </c>
      <c r="BY4" s="1">
        <v>-888888</v>
      </c>
      <c r="BZ4" s="1">
        <v>5</v>
      </c>
      <c r="CA4" s="1">
        <v>-888888</v>
      </c>
      <c r="CB4" s="1">
        <v>-888888</v>
      </c>
      <c r="CC4" s="1">
        <v>-888888</v>
      </c>
      <c r="CD4" s="1">
        <v>-888888</v>
      </c>
      <c r="CE4" s="1">
        <v>-888888</v>
      </c>
      <c r="CF4" s="1">
        <v>-888888</v>
      </c>
      <c r="CG4" s="1">
        <v>-888888</v>
      </c>
      <c r="CH4" s="1">
        <v>-888888</v>
      </c>
      <c r="CI4" s="1">
        <v>-888888</v>
      </c>
      <c r="CJ4" s="1">
        <v>-888888</v>
      </c>
      <c r="CK4" s="1">
        <v>-888888</v>
      </c>
      <c r="CL4" s="1">
        <v>-888888</v>
      </c>
      <c r="CM4" s="1">
        <v>-888888</v>
      </c>
      <c r="CN4" s="1">
        <v>-888888</v>
      </c>
      <c r="CO4" s="1">
        <v>-888888</v>
      </c>
      <c r="CP4" s="1">
        <v>-888888</v>
      </c>
      <c r="CQ4" s="1">
        <v>-888888</v>
      </c>
      <c r="CR4" s="1">
        <v>-888888</v>
      </c>
      <c r="CS4" s="1">
        <v>-888888</v>
      </c>
      <c r="CT4" s="1">
        <v>-888888</v>
      </c>
      <c r="CU4" s="1">
        <v>-888888</v>
      </c>
      <c r="CV4" s="1">
        <v>-888888</v>
      </c>
      <c r="CW4" s="1">
        <v>-888888</v>
      </c>
      <c r="CX4" s="1">
        <v>-888888</v>
      </c>
      <c r="CY4" s="1">
        <v>-888888</v>
      </c>
      <c r="CZ4" s="1">
        <v>-888888</v>
      </c>
      <c r="DA4" s="1">
        <v>-888888</v>
      </c>
      <c r="DB4" s="1">
        <v>-888888</v>
      </c>
      <c r="DC4" s="1">
        <v>-888888</v>
      </c>
      <c r="DD4" s="1">
        <v>-888888</v>
      </c>
      <c r="DE4" s="1">
        <v>-888888</v>
      </c>
      <c r="DF4" s="1">
        <v>-888888</v>
      </c>
      <c r="DG4" s="1">
        <v>-888888</v>
      </c>
      <c r="DH4" s="1">
        <v>-888888</v>
      </c>
      <c r="DI4" s="1">
        <v>-888888</v>
      </c>
      <c r="DJ4" s="1">
        <v>5</v>
      </c>
      <c r="DK4" s="1">
        <v>-888888</v>
      </c>
      <c r="DL4" s="1">
        <v>-888888</v>
      </c>
      <c r="DM4" s="1">
        <v>-888888</v>
      </c>
      <c r="DN4" s="1">
        <v>-888888</v>
      </c>
      <c r="DO4" s="1">
        <v>-888888</v>
      </c>
      <c r="DP4" s="1">
        <v>-888888</v>
      </c>
      <c r="DQ4" s="1">
        <v>-888888</v>
      </c>
      <c r="DR4" s="1">
        <v>-888888</v>
      </c>
      <c r="DS4" s="1">
        <v>-888888</v>
      </c>
      <c r="DT4" s="1">
        <v>-888888</v>
      </c>
      <c r="DU4" s="1">
        <v>-888888</v>
      </c>
      <c r="DV4" s="1">
        <v>-888888</v>
      </c>
      <c r="DW4" s="1">
        <v>-888888</v>
      </c>
      <c r="DX4" s="1">
        <v>-888888</v>
      </c>
      <c r="EE4" s="1">
        <v>-888888</v>
      </c>
      <c r="EF4" s="1">
        <f t="shared" si="0"/>
        <v>0</v>
      </c>
      <c r="EG4" s="1">
        <v>-888888</v>
      </c>
      <c r="EH4" s="1">
        <v>-888888</v>
      </c>
      <c r="EI4" s="1">
        <v>6</v>
      </c>
      <c r="EJ4" s="1">
        <v>41</v>
      </c>
      <c r="EK4" s="1">
        <v>699</v>
      </c>
      <c r="EL4" s="1">
        <v>23</v>
      </c>
      <c r="EM4" s="1">
        <v>8</v>
      </c>
      <c r="EN4" s="1">
        <v>-888888</v>
      </c>
      <c r="EO4" s="1">
        <v>16</v>
      </c>
      <c r="EP4" s="1">
        <v>12</v>
      </c>
      <c r="EQ4" s="1">
        <v>61</v>
      </c>
      <c r="ER4" s="1">
        <v>-888888</v>
      </c>
      <c r="ES4" s="1">
        <v>-888888</v>
      </c>
      <c r="ET4" s="1">
        <v>25</v>
      </c>
      <c r="EU4" s="13">
        <v>909.66435315899105</v>
      </c>
      <c r="EV4" s="27">
        <v>181.8</v>
      </c>
      <c r="EX4" s="2"/>
      <c r="EY4" s="1">
        <f>INDEX($A$1:$EV$197,ROW(),input!$A$1)</f>
        <v>410.40199999999999</v>
      </c>
      <c r="EZ4" s="1">
        <f>INDEX($A$1:$EV$197,ROW(),input!$B$1)</f>
        <v>1330</v>
      </c>
    </row>
    <row r="5" spans="1:156" x14ac:dyDescent="0.25">
      <c r="A5" s="4" t="s">
        <v>151</v>
      </c>
      <c r="B5" s="5">
        <v>43668</v>
      </c>
      <c r="C5" s="6">
        <v>0.77604166666666663</v>
      </c>
      <c r="D5" s="6">
        <v>0.77643518518518517</v>
      </c>
      <c r="E5" s="1">
        <v>203.77600000000001</v>
      </c>
      <c r="F5" s="1">
        <v>67050</v>
      </c>
      <c r="G5" s="1">
        <v>67084</v>
      </c>
      <c r="H5" s="1">
        <v>34.154899999999998</v>
      </c>
      <c r="I5" s="1">
        <v>-117.824</v>
      </c>
      <c r="J5" s="21">
        <v>1693.71</v>
      </c>
      <c r="K5" s="23">
        <v>8318.67</v>
      </c>
      <c r="L5" s="23">
        <v>54.040300000000002</v>
      </c>
      <c r="M5" s="25">
        <v>3.8295000000000003E-2</v>
      </c>
      <c r="N5" s="25">
        <v>0.20335</v>
      </c>
      <c r="O5" s="25">
        <v>1.15906</v>
      </c>
      <c r="P5" s="25">
        <v>330.00900000000001</v>
      </c>
      <c r="Q5" s="23">
        <v>105.166</v>
      </c>
      <c r="R5" s="1">
        <v>1893.75</v>
      </c>
      <c r="S5" s="1">
        <v>415.97800000000001</v>
      </c>
      <c r="T5" s="27">
        <v>2406.44</v>
      </c>
      <c r="U5" s="1">
        <v>588</v>
      </c>
      <c r="V5" s="1">
        <v>-888888</v>
      </c>
      <c r="W5" s="1">
        <v>497.5</v>
      </c>
      <c r="X5" s="1">
        <v>228.1</v>
      </c>
      <c r="Y5" s="1">
        <v>69.69</v>
      </c>
      <c r="Z5" s="1">
        <v>15.85</v>
      </c>
      <c r="AA5" s="1">
        <v>39.22</v>
      </c>
      <c r="AB5" s="1">
        <v>126.7</v>
      </c>
      <c r="AC5" s="1">
        <v>1.234</v>
      </c>
      <c r="AD5" s="1">
        <v>264</v>
      </c>
      <c r="AE5" s="1">
        <v>22.85</v>
      </c>
      <c r="AF5" s="1">
        <v>25.52</v>
      </c>
      <c r="AG5" s="1">
        <v>3.403</v>
      </c>
      <c r="AH5" s="1">
        <v>0.40200000000000002</v>
      </c>
      <c r="AI5" s="1">
        <v>3.4209999999999998</v>
      </c>
      <c r="AJ5" s="1">
        <v>1.7729999999999999</v>
      </c>
      <c r="AK5" s="1">
        <v>76.900000000000006</v>
      </c>
      <c r="AL5" s="1">
        <v>13.69</v>
      </c>
      <c r="AM5" s="1">
        <v>76.510000000000005</v>
      </c>
      <c r="AN5" s="1">
        <v>0.86399999999999999</v>
      </c>
      <c r="AO5" s="1">
        <v>3.044</v>
      </c>
      <c r="AP5" s="1">
        <v>545</v>
      </c>
      <c r="AQ5" s="1">
        <v>7.18</v>
      </c>
      <c r="AR5" s="1">
        <v>0.53600000000000003</v>
      </c>
      <c r="AS5" s="1">
        <v>0.70099999999999996</v>
      </c>
      <c r="AT5" s="1">
        <v>0.64200000000000002</v>
      </c>
      <c r="AU5" s="1">
        <v>1.4259999999999999</v>
      </c>
      <c r="AV5" s="1">
        <v>0.97599999999999998</v>
      </c>
      <c r="AW5" s="1">
        <v>16.809999999999999</v>
      </c>
      <c r="AX5" s="1">
        <v>2</v>
      </c>
      <c r="AY5" s="1">
        <v>6.0469999999999997</v>
      </c>
      <c r="AZ5" s="1">
        <v>1.661</v>
      </c>
      <c r="BA5" s="1">
        <v>4.12</v>
      </c>
      <c r="BB5" s="1">
        <v>0.63500000000000001</v>
      </c>
      <c r="BC5" s="1">
        <v>3.8</v>
      </c>
      <c r="BD5" s="1">
        <v>0.63900000000000001</v>
      </c>
      <c r="BE5" s="1">
        <v>1.0609999999999999</v>
      </c>
      <c r="BF5" s="1">
        <v>1.4910000000000001</v>
      </c>
      <c r="BG5" s="1">
        <v>891</v>
      </c>
      <c r="BH5" s="1">
        <v>14</v>
      </c>
      <c r="BI5" s="1">
        <v>86</v>
      </c>
      <c r="BJ5" s="1">
        <v>3</v>
      </c>
      <c r="BK5" s="1">
        <v>253</v>
      </c>
      <c r="BL5" s="1">
        <v>-888888</v>
      </c>
      <c r="BM5" s="1">
        <v>-888888</v>
      </c>
      <c r="BN5" s="1">
        <v>38</v>
      </c>
      <c r="BO5" s="1">
        <v>57</v>
      </c>
      <c r="BP5" s="1">
        <v>-888888</v>
      </c>
      <c r="BQ5" s="1">
        <v>-888888</v>
      </c>
      <c r="BR5" s="1">
        <v>-888888</v>
      </c>
      <c r="BS5" s="1">
        <v>-888888</v>
      </c>
      <c r="BT5" s="1">
        <v>-888888</v>
      </c>
      <c r="BU5" s="1">
        <v>-888888</v>
      </c>
      <c r="BV5" s="1">
        <v>-888888</v>
      </c>
      <c r="BW5" s="1">
        <v>-888888</v>
      </c>
      <c r="BX5" s="1">
        <v>-888888</v>
      </c>
      <c r="BY5" s="1">
        <v>-888888</v>
      </c>
      <c r="BZ5" s="1">
        <v>63</v>
      </c>
      <c r="CA5" s="1">
        <v>24</v>
      </c>
      <c r="CB5" s="1">
        <v>5</v>
      </c>
      <c r="CC5" s="1">
        <v>-888888</v>
      </c>
      <c r="CD5" s="1">
        <v>-888888</v>
      </c>
      <c r="CE5" s="1">
        <v>-888888</v>
      </c>
      <c r="CF5" s="1">
        <v>-888888</v>
      </c>
      <c r="CG5" s="1">
        <v>-888888</v>
      </c>
      <c r="CH5" s="1">
        <v>-888888</v>
      </c>
      <c r="CI5" s="1">
        <v>-888888</v>
      </c>
      <c r="CJ5" s="1">
        <v>-888888</v>
      </c>
      <c r="CK5" s="1">
        <v>-888888</v>
      </c>
      <c r="CL5" s="1">
        <v>-888888</v>
      </c>
      <c r="CM5" s="1">
        <v>-888888</v>
      </c>
      <c r="CN5" s="1">
        <v>-888888</v>
      </c>
      <c r="CO5" s="1">
        <v>-888888</v>
      </c>
      <c r="CP5" s="1">
        <v>10</v>
      </c>
      <c r="CQ5" s="1">
        <v>16</v>
      </c>
      <c r="CR5" s="1">
        <v>-888888</v>
      </c>
      <c r="CS5" s="1">
        <v>-888888</v>
      </c>
      <c r="CT5" s="1">
        <v>-888888</v>
      </c>
      <c r="CU5" s="1">
        <v>4</v>
      </c>
      <c r="CV5" s="1">
        <v>5</v>
      </c>
      <c r="CW5" s="1">
        <v>3</v>
      </c>
      <c r="CX5" s="1">
        <v>12</v>
      </c>
      <c r="CY5" s="1">
        <v>4</v>
      </c>
      <c r="CZ5" s="1">
        <v>5</v>
      </c>
      <c r="DA5" s="1">
        <v>6</v>
      </c>
      <c r="DB5" s="1">
        <v>6</v>
      </c>
      <c r="DC5" s="1">
        <v>10</v>
      </c>
      <c r="DD5" s="1">
        <v>-888888</v>
      </c>
      <c r="DE5" s="1">
        <v>3</v>
      </c>
      <c r="DF5" s="1">
        <v>5</v>
      </c>
      <c r="DG5" s="1">
        <v>-888888</v>
      </c>
      <c r="DH5" s="1">
        <v>-888888</v>
      </c>
      <c r="DI5" s="1">
        <v>-888888</v>
      </c>
      <c r="DJ5" s="1">
        <v>19</v>
      </c>
      <c r="DK5" s="1">
        <v>23</v>
      </c>
      <c r="DL5" s="1">
        <v>-888888</v>
      </c>
      <c r="DM5" s="1">
        <v>5</v>
      </c>
      <c r="DN5" s="1">
        <v>-888888</v>
      </c>
      <c r="DO5" s="1">
        <v>-888888</v>
      </c>
      <c r="DP5" s="1">
        <v>-888888</v>
      </c>
      <c r="DQ5" s="1">
        <v>-888888</v>
      </c>
      <c r="DR5" s="1">
        <v>-888888</v>
      </c>
      <c r="DS5" s="1">
        <v>-888888</v>
      </c>
      <c r="DT5" s="1">
        <v>-888888</v>
      </c>
      <c r="DU5" s="1">
        <v>-888888</v>
      </c>
      <c r="DV5" s="1">
        <v>-888888</v>
      </c>
      <c r="DW5" s="1">
        <v>-888888</v>
      </c>
      <c r="DX5" s="1">
        <v>-888888</v>
      </c>
      <c r="EE5" s="1">
        <v>-888888</v>
      </c>
      <c r="EF5" s="1">
        <f t="shared" si="0"/>
        <v>0</v>
      </c>
      <c r="EG5" s="1">
        <v>-888888</v>
      </c>
      <c r="EH5" s="1">
        <v>-888888</v>
      </c>
      <c r="EI5" s="1">
        <v>25</v>
      </c>
      <c r="EJ5" s="1">
        <v>65</v>
      </c>
      <c r="EK5" s="1">
        <v>3213</v>
      </c>
      <c r="EL5" s="1">
        <v>184</v>
      </c>
      <c r="EM5" s="1">
        <v>64</v>
      </c>
      <c r="EN5" s="1">
        <v>224</v>
      </c>
      <c r="EO5" s="1">
        <v>60</v>
      </c>
      <c r="EP5" s="1">
        <v>339</v>
      </c>
      <c r="EQ5" s="1">
        <v>86</v>
      </c>
      <c r="ER5" s="1">
        <v>-888888</v>
      </c>
      <c r="ES5" s="1">
        <v>9</v>
      </c>
      <c r="ET5" s="1">
        <v>64</v>
      </c>
      <c r="EU5" s="13">
        <v>18960.584140454317</v>
      </c>
      <c r="EV5" s="1">
        <v>-999999</v>
      </c>
      <c r="EX5" s="2"/>
      <c r="EY5" s="1">
        <f>INDEX($A$1:$EV$197,ROW(),input!$A$1)</f>
        <v>415.97800000000001</v>
      </c>
      <c r="EZ5" s="1">
        <f>INDEX($A$1:$EV$197,ROW(),input!$B$1)</f>
        <v>2406.44</v>
      </c>
    </row>
    <row r="6" spans="1:156" x14ac:dyDescent="0.25">
      <c r="A6" s="4" t="s">
        <v>151</v>
      </c>
      <c r="B6" s="5">
        <v>43668</v>
      </c>
      <c r="C6" s="6">
        <v>0.77708333333333324</v>
      </c>
      <c r="D6" s="6">
        <v>0.77747685185185189</v>
      </c>
      <c r="E6" s="1">
        <v>203.77699999999999</v>
      </c>
      <c r="F6" s="1">
        <v>67140</v>
      </c>
      <c r="G6" s="1">
        <v>67174</v>
      </c>
      <c r="H6" s="1">
        <v>34.155799999999999</v>
      </c>
      <c r="I6" s="1">
        <v>-117.949</v>
      </c>
      <c r="J6" s="21">
        <v>1334.99</v>
      </c>
      <c r="K6" s="23">
        <v>13640</v>
      </c>
      <c r="L6" s="23">
        <v>53.881799999999998</v>
      </c>
      <c r="M6" s="25">
        <v>0.14721999999999999</v>
      </c>
      <c r="N6" s="25">
        <v>0.37185000000000001</v>
      </c>
      <c r="O6" s="25">
        <v>3.0597099999999999</v>
      </c>
      <c r="P6" s="25">
        <v>330.48099999999999</v>
      </c>
      <c r="Q6" s="23">
        <v>149.67500000000001</v>
      </c>
      <c r="R6" s="1">
        <v>1931.73</v>
      </c>
      <c r="S6" s="1">
        <v>418.774</v>
      </c>
      <c r="T6" s="27">
        <v>2991.68</v>
      </c>
      <c r="U6" s="1">
        <v>597</v>
      </c>
      <c r="V6" s="1">
        <v>-888888</v>
      </c>
      <c r="W6" s="1">
        <v>500.1</v>
      </c>
      <c r="X6" s="1">
        <v>231.4</v>
      </c>
      <c r="Y6" s="1">
        <v>69.650000000000006</v>
      </c>
      <c r="Z6" s="1">
        <v>15.97</v>
      </c>
      <c r="AA6" s="1">
        <v>96.19</v>
      </c>
      <c r="AB6" s="1">
        <v>171.1</v>
      </c>
      <c r="AC6" s="1">
        <v>1.3220000000000001</v>
      </c>
      <c r="AD6" s="1">
        <v>287.10000000000002</v>
      </c>
      <c r="AE6" s="1">
        <v>22.71</v>
      </c>
      <c r="AF6" s="1">
        <v>28.82</v>
      </c>
      <c r="AG6" s="1">
        <v>3.347</v>
      </c>
      <c r="AH6" s="1">
        <v>0.40200000000000002</v>
      </c>
      <c r="AI6" s="1">
        <v>3.5529999999999999</v>
      </c>
      <c r="AJ6" s="1">
        <v>1.919</v>
      </c>
      <c r="AK6" s="1">
        <v>77</v>
      </c>
      <c r="AL6" s="1">
        <v>21.12</v>
      </c>
      <c r="AM6" s="1">
        <v>79.040000000000006</v>
      </c>
      <c r="AN6" s="1">
        <v>1.306</v>
      </c>
      <c r="AO6" s="1">
        <v>3.8079999999999998</v>
      </c>
      <c r="AP6" s="1">
        <v>531</v>
      </c>
      <c r="AQ6" s="1">
        <v>7.16</v>
      </c>
      <c r="AR6" s="1">
        <v>1.607</v>
      </c>
      <c r="AS6" s="1">
        <v>0.85599999999999998</v>
      </c>
      <c r="AT6" s="1">
        <v>1.5409999999999999</v>
      </c>
      <c r="AU6" s="1">
        <v>3.2090000000000001</v>
      </c>
      <c r="AV6" s="1">
        <v>2.0409999999999999</v>
      </c>
      <c r="AW6" s="1">
        <v>18.14</v>
      </c>
      <c r="AX6" s="1">
        <v>3.29</v>
      </c>
      <c r="AY6" s="1">
        <v>8.9689999999999994</v>
      </c>
      <c r="AZ6" s="1">
        <v>3.16</v>
      </c>
      <c r="BA6" s="1">
        <v>9.1620000000000008</v>
      </c>
      <c r="BB6" s="1">
        <v>1.28</v>
      </c>
      <c r="BC6" s="1">
        <v>10.352</v>
      </c>
      <c r="BD6" s="1">
        <v>2.141</v>
      </c>
      <c r="BE6" s="1">
        <v>3.3740000000000001</v>
      </c>
      <c r="BF6" s="1">
        <v>3.8370000000000002</v>
      </c>
      <c r="BG6" s="1">
        <v>1623</v>
      </c>
      <c r="BH6" s="1">
        <v>109</v>
      </c>
      <c r="BI6" s="1">
        <v>189</v>
      </c>
      <c r="BJ6" s="1">
        <v>12</v>
      </c>
      <c r="BK6" s="1">
        <v>799</v>
      </c>
      <c r="BL6" s="1">
        <v>-888888</v>
      </c>
      <c r="BM6" s="1">
        <v>4</v>
      </c>
      <c r="BN6" s="1">
        <v>144</v>
      </c>
      <c r="BO6" s="1">
        <v>234</v>
      </c>
      <c r="BP6" s="1">
        <v>3</v>
      </c>
      <c r="BQ6" s="1">
        <v>-888888</v>
      </c>
      <c r="BR6" s="1">
        <v>-888888</v>
      </c>
      <c r="BS6" s="1">
        <v>-888888</v>
      </c>
      <c r="BT6" s="1">
        <v>-888888</v>
      </c>
      <c r="BU6" s="1">
        <v>-888888</v>
      </c>
      <c r="BV6" s="1">
        <v>-888888</v>
      </c>
      <c r="BW6" s="1">
        <v>-888888</v>
      </c>
      <c r="BX6" s="1">
        <v>-888888</v>
      </c>
      <c r="BY6" s="1">
        <v>-888888</v>
      </c>
      <c r="BZ6" s="1">
        <v>231</v>
      </c>
      <c r="CA6" s="1">
        <v>136</v>
      </c>
      <c r="CB6" s="1">
        <v>-888888</v>
      </c>
      <c r="CC6" s="1">
        <v>-888888</v>
      </c>
      <c r="CD6" s="1">
        <v>-888888</v>
      </c>
      <c r="CE6" s="1">
        <v>-888888</v>
      </c>
      <c r="CF6" s="1">
        <v>-888888</v>
      </c>
      <c r="CG6" s="1">
        <v>6</v>
      </c>
      <c r="CH6" s="1">
        <v>-888888</v>
      </c>
      <c r="CI6" s="1">
        <v>-888888</v>
      </c>
      <c r="CJ6" s="1">
        <v>-888888</v>
      </c>
      <c r="CK6" s="1">
        <v>-888888</v>
      </c>
      <c r="CL6" s="1">
        <v>-888888</v>
      </c>
      <c r="CM6" s="1">
        <v>-888888</v>
      </c>
      <c r="CN6" s="1">
        <v>-888888</v>
      </c>
      <c r="CO6" s="1">
        <v>-888888</v>
      </c>
      <c r="CP6" s="1">
        <v>30</v>
      </c>
      <c r="CQ6" s="1">
        <v>11</v>
      </c>
      <c r="CR6" s="1">
        <v>4</v>
      </c>
      <c r="CS6" s="1">
        <v>6</v>
      </c>
      <c r="CT6" s="1">
        <v>-888888</v>
      </c>
      <c r="CU6" s="1">
        <v>-888888</v>
      </c>
      <c r="CV6" s="1">
        <v>11</v>
      </c>
      <c r="CW6" s="1">
        <v>12</v>
      </c>
      <c r="CX6" s="1">
        <v>47</v>
      </c>
      <c r="CY6" s="1">
        <v>21</v>
      </c>
      <c r="CZ6" s="1">
        <v>13</v>
      </c>
      <c r="DA6" s="1">
        <v>14</v>
      </c>
      <c r="DB6" s="1">
        <v>17</v>
      </c>
      <c r="DC6" s="1">
        <v>31</v>
      </c>
      <c r="DD6" s="1">
        <v>6</v>
      </c>
      <c r="DE6" s="1">
        <v>7</v>
      </c>
      <c r="DF6" s="1">
        <v>18</v>
      </c>
      <c r="DG6" s="1">
        <v>7</v>
      </c>
      <c r="DH6" s="1">
        <v>5</v>
      </c>
      <c r="DI6" s="1">
        <v>-888888</v>
      </c>
      <c r="DJ6" s="1">
        <v>48</v>
      </c>
      <c r="DK6" s="1">
        <v>57</v>
      </c>
      <c r="DL6" s="1">
        <v>-888888</v>
      </c>
      <c r="DM6" s="1">
        <v>7</v>
      </c>
      <c r="DN6" s="1">
        <v>4</v>
      </c>
      <c r="DO6" s="1">
        <v>-888888</v>
      </c>
      <c r="DP6" s="1">
        <v>-888888</v>
      </c>
      <c r="DQ6" s="1">
        <v>-888888</v>
      </c>
      <c r="DR6" s="1">
        <v>-888888</v>
      </c>
      <c r="DS6" s="1">
        <v>-888888</v>
      </c>
      <c r="DT6" s="1">
        <v>-888888</v>
      </c>
      <c r="DU6" s="1">
        <v>-888888</v>
      </c>
      <c r="DV6" s="1">
        <v>-888888</v>
      </c>
      <c r="DW6" s="1">
        <v>-888888</v>
      </c>
      <c r="DX6" s="1">
        <v>-888888</v>
      </c>
      <c r="EE6" s="1">
        <v>-888888</v>
      </c>
      <c r="EF6" s="1">
        <f t="shared" si="0"/>
        <v>0</v>
      </c>
      <c r="EG6" s="1">
        <v>-888888</v>
      </c>
      <c r="EH6" s="1">
        <v>-888888</v>
      </c>
      <c r="EI6" s="1">
        <v>28</v>
      </c>
      <c r="EJ6" s="1">
        <v>64</v>
      </c>
      <c r="EK6" s="1">
        <v>2454</v>
      </c>
      <c r="EL6" s="1">
        <v>187</v>
      </c>
      <c r="EM6" s="1">
        <v>24</v>
      </c>
      <c r="EN6" s="1">
        <v>78</v>
      </c>
      <c r="EO6" s="1">
        <v>36</v>
      </c>
      <c r="EP6" s="1">
        <v>104</v>
      </c>
      <c r="EQ6" s="1">
        <v>46</v>
      </c>
      <c r="ER6" s="1">
        <v>-888888</v>
      </c>
      <c r="ES6" s="1">
        <v>10</v>
      </c>
      <c r="ET6" s="1">
        <v>54</v>
      </c>
      <c r="EU6" s="13">
        <v>8999.3670861435112</v>
      </c>
      <c r="EV6" s="27">
        <v>5205.8999999999996</v>
      </c>
      <c r="EX6" s="2"/>
      <c r="EY6" s="1">
        <f>INDEX($A$1:$EV$197,ROW(),input!$A$1)</f>
        <v>418.774</v>
      </c>
      <c r="EZ6" s="1">
        <f>INDEX($A$1:$EV$197,ROW(),input!$B$1)</f>
        <v>2991.68</v>
      </c>
    </row>
    <row r="7" spans="1:156" x14ac:dyDescent="0.25">
      <c r="A7" s="4" t="s">
        <v>151</v>
      </c>
      <c r="B7" s="5">
        <v>43668</v>
      </c>
      <c r="C7" s="6">
        <v>0.77777777777777779</v>
      </c>
      <c r="D7" s="6">
        <v>0.77815972222222218</v>
      </c>
      <c r="E7" s="1">
        <v>203.77799999999999</v>
      </c>
      <c r="F7" s="1">
        <v>67200</v>
      </c>
      <c r="G7" s="1">
        <v>67233</v>
      </c>
      <c r="H7" s="1">
        <v>34.158000000000001</v>
      </c>
      <c r="I7" s="1">
        <v>-118.023</v>
      </c>
      <c r="J7" s="21">
        <v>1309.55</v>
      </c>
      <c r="K7" s="23">
        <v>16883.400000000001</v>
      </c>
      <c r="L7" s="23">
        <v>41.301699999999997</v>
      </c>
      <c r="M7" s="25">
        <v>4.7707100000000002</v>
      </c>
      <c r="N7" s="25">
        <v>7.3399700000000001</v>
      </c>
      <c r="O7" s="25">
        <v>16.667400000000001</v>
      </c>
      <c r="P7" s="25">
        <v>331.173</v>
      </c>
      <c r="Q7" s="23">
        <v>279.90699999999998</v>
      </c>
      <c r="R7" s="1">
        <v>2048.92</v>
      </c>
      <c r="S7" s="1">
        <v>435.86599999999999</v>
      </c>
      <c r="T7" s="27">
        <v>5591.17</v>
      </c>
      <c r="U7" s="1">
        <v>603</v>
      </c>
      <c r="V7" s="1">
        <v>8.1999999999999993</v>
      </c>
      <c r="W7" s="1">
        <v>507.2</v>
      </c>
      <c r="X7" s="1">
        <v>233.8</v>
      </c>
      <c r="Y7" s="1">
        <v>69.92</v>
      </c>
      <c r="Z7" s="1">
        <v>15.87</v>
      </c>
      <c r="AA7" s="1">
        <v>287.13</v>
      </c>
      <c r="AB7" s="1">
        <v>314.89999999999998</v>
      </c>
      <c r="AC7" s="1">
        <v>1.4379999999999999</v>
      </c>
      <c r="AD7" s="1">
        <v>542.79999999999995</v>
      </c>
      <c r="AE7" s="1">
        <v>24.49</v>
      </c>
      <c r="AF7" s="1">
        <v>33.22</v>
      </c>
      <c r="AG7" s="1">
        <v>3.8639999999999999</v>
      </c>
      <c r="AH7" s="1">
        <v>0.40699999999999997</v>
      </c>
      <c r="AI7" s="1">
        <v>4.4320000000000004</v>
      </c>
      <c r="AJ7" s="1">
        <v>2.6269999999999998</v>
      </c>
      <c r="AK7" s="1">
        <v>78.8</v>
      </c>
      <c r="AL7" s="1">
        <v>41.14</v>
      </c>
      <c r="AM7" s="1">
        <v>116.31</v>
      </c>
      <c r="AN7" s="1">
        <v>4.0919999999999996</v>
      </c>
      <c r="AO7" s="1">
        <v>14.669</v>
      </c>
      <c r="AP7" s="1">
        <v>573</v>
      </c>
      <c r="AQ7" s="1">
        <v>7.77</v>
      </c>
      <c r="AR7" s="1">
        <v>2.778</v>
      </c>
      <c r="AS7" s="1">
        <v>1.0740000000000001</v>
      </c>
      <c r="AT7" s="1">
        <v>4.359</v>
      </c>
      <c r="AU7" s="1">
        <v>11.484</v>
      </c>
      <c r="AV7" s="1">
        <v>5.1710000000000003</v>
      </c>
      <c r="AW7" s="1">
        <v>25.15</v>
      </c>
      <c r="AX7" s="1">
        <v>5.12</v>
      </c>
      <c r="AY7" s="1">
        <v>12.914</v>
      </c>
      <c r="AZ7" s="1">
        <v>3.9950000000000001</v>
      </c>
      <c r="BA7" s="1">
        <v>11.285</v>
      </c>
      <c r="BB7" s="1">
        <v>1.762</v>
      </c>
      <c r="BC7" s="1">
        <v>10.409000000000001</v>
      </c>
      <c r="BD7" s="1">
        <v>1.9039999999999999</v>
      </c>
      <c r="BE7" s="1">
        <v>2.7869999999999999</v>
      </c>
      <c r="BF7" s="1">
        <v>4.2229999999999999</v>
      </c>
      <c r="BG7" s="1">
        <v>6583</v>
      </c>
      <c r="BH7" s="1">
        <v>865</v>
      </c>
      <c r="BI7" s="1">
        <v>749</v>
      </c>
      <c r="BJ7" s="1">
        <v>143</v>
      </c>
      <c r="BK7" s="1">
        <v>2591</v>
      </c>
      <c r="BL7" s="1">
        <v>12</v>
      </c>
      <c r="BM7" s="1">
        <v>22</v>
      </c>
      <c r="BN7" s="1">
        <v>428</v>
      </c>
      <c r="BO7" s="1">
        <v>599</v>
      </c>
      <c r="BP7" s="1">
        <v>21</v>
      </c>
      <c r="BQ7" s="1">
        <v>-888888</v>
      </c>
      <c r="BR7" s="1">
        <v>-888888</v>
      </c>
      <c r="BS7" s="1">
        <v>-888888</v>
      </c>
      <c r="BT7" s="1">
        <v>4</v>
      </c>
      <c r="BU7" s="1">
        <v>-888888</v>
      </c>
      <c r="BV7" s="1">
        <v>-888888</v>
      </c>
      <c r="BW7" s="1">
        <v>-888888</v>
      </c>
      <c r="BX7" s="1">
        <v>-888888</v>
      </c>
      <c r="BY7" s="1">
        <v>-888888</v>
      </c>
      <c r="BZ7" s="1">
        <v>727</v>
      </c>
      <c r="CA7" s="1">
        <v>313</v>
      </c>
      <c r="CB7" s="1">
        <v>393</v>
      </c>
      <c r="CC7" s="1">
        <v>-888888</v>
      </c>
      <c r="CD7" s="1">
        <v>-888888</v>
      </c>
      <c r="CE7" s="1">
        <v>-888888</v>
      </c>
      <c r="CF7" s="1">
        <v>4</v>
      </c>
      <c r="CG7" s="1">
        <v>-888888</v>
      </c>
      <c r="CH7" s="1">
        <v>-888888</v>
      </c>
      <c r="CI7" s="1">
        <v>-888888</v>
      </c>
      <c r="CJ7" s="1">
        <v>-888888</v>
      </c>
      <c r="CK7" s="1">
        <v>5</v>
      </c>
      <c r="CL7" s="1">
        <v>16</v>
      </c>
      <c r="CM7" s="1">
        <v>-888888</v>
      </c>
      <c r="CN7" s="1">
        <v>-888888</v>
      </c>
      <c r="CO7" s="1">
        <v>-888888</v>
      </c>
      <c r="CP7" s="1">
        <v>129</v>
      </c>
      <c r="CQ7" s="1">
        <v>58</v>
      </c>
      <c r="CR7" s="1">
        <v>23</v>
      </c>
      <c r="CS7" s="1">
        <v>16</v>
      </c>
      <c r="CT7" s="1">
        <v>14</v>
      </c>
      <c r="CU7" s="1">
        <v>10</v>
      </c>
      <c r="CV7" s="1">
        <v>49</v>
      </c>
      <c r="CW7" s="1">
        <v>68</v>
      </c>
      <c r="CX7" s="1">
        <v>171</v>
      </c>
      <c r="CY7" s="1">
        <v>108</v>
      </c>
      <c r="CZ7" s="1">
        <v>61</v>
      </c>
      <c r="DA7" s="1">
        <v>69</v>
      </c>
      <c r="DB7" s="1">
        <v>83</v>
      </c>
      <c r="DC7" s="1">
        <v>126</v>
      </c>
      <c r="DD7" s="1">
        <v>40</v>
      </c>
      <c r="DE7" s="1">
        <v>34</v>
      </c>
      <c r="DF7" s="1">
        <v>113</v>
      </c>
      <c r="DG7" s="1">
        <v>48</v>
      </c>
      <c r="DH7" s="1">
        <v>40</v>
      </c>
      <c r="DI7" s="1">
        <v>-888888</v>
      </c>
      <c r="DJ7" s="1">
        <v>153</v>
      </c>
      <c r="DK7" s="1">
        <v>339</v>
      </c>
      <c r="DL7" s="1">
        <v>56</v>
      </c>
      <c r="DM7" s="1">
        <v>154</v>
      </c>
      <c r="DN7" s="1">
        <v>61</v>
      </c>
      <c r="DO7" s="1">
        <v>29</v>
      </c>
      <c r="DP7" s="1">
        <v>-888888</v>
      </c>
      <c r="DQ7" s="1">
        <v>-888888</v>
      </c>
      <c r="DR7" s="1">
        <v>9</v>
      </c>
      <c r="DS7" s="1">
        <v>23</v>
      </c>
      <c r="DT7" s="1">
        <v>12</v>
      </c>
      <c r="DU7" s="1">
        <v>11</v>
      </c>
      <c r="DV7" s="1">
        <v>5</v>
      </c>
      <c r="DW7" s="1">
        <v>26</v>
      </c>
      <c r="DX7" s="1">
        <v>-888888</v>
      </c>
      <c r="DY7" s="1">
        <v>20</v>
      </c>
      <c r="DZ7" s="1">
        <v>5</v>
      </c>
      <c r="EC7" s="1">
        <v>3</v>
      </c>
      <c r="EE7" s="1">
        <v>-888888</v>
      </c>
      <c r="EF7" s="1">
        <f t="shared" si="0"/>
        <v>28</v>
      </c>
      <c r="EG7" s="1">
        <v>-888888</v>
      </c>
      <c r="EH7" s="1">
        <v>-888888</v>
      </c>
      <c r="EI7" s="1">
        <v>26</v>
      </c>
      <c r="EJ7" s="1">
        <v>65</v>
      </c>
      <c r="EK7" s="1">
        <v>4780</v>
      </c>
      <c r="EL7" s="1">
        <v>251</v>
      </c>
      <c r="EM7" s="1">
        <v>518</v>
      </c>
      <c r="EN7" s="1">
        <v>780</v>
      </c>
      <c r="EO7" s="1">
        <v>168</v>
      </c>
      <c r="EP7" s="1">
        <v>728</v>
      </c>
      <c r="EQ7" s="1">
        <v>217</v>
      </c>
      <c r="ER7" s="1">
        <v>-888888</v>
      </c>
      <c r="ES7" s="1">
        <v>14</v>
      </c>
      <c r="ET7" s="1">
        <v>167</v>
      </c>
      <c r="EU7" s="13">
        <v>48957.864362205721</v>
      </c>
      <c r="EV7" s="27">
        <v>10562.7</v>
      </c>
      <c r="EX7" s="2"/>
      <c r="EY7" s="1">
        <f>INDEX($A$1:$EV$197,ROW(),input!$A$1)</f>
        <v>435.86599999999999</v>
      </c>
      <c r="EZ7" s="1">
        <f>INDEX($A$1:$EV$197,ROW(),input!$B$1)</f>
        <v>5591.17</v>
      </c>
    </row>
    <row r="8" spans="1:156" x14ac:dyDescent="0.25">
      <c r="A8" s="4" t="s">
        <v>151</v>
      </c>
      <c r="B8" s="5">
        <v>43668</v>
      </c>
      <c r="C8" s="6">
        <v>0.7788194444444444</v>
      </c>
      <c r="D8" s="6">
        <v>0.77917824074074071</v>
      </c>
      <c r="E8" s="1">
        <v>203.779</v>
      </c>
      <c r="F8" s="1">
        <v>67290</v>
      </c>
      <c r="G8" s="1">
        <v>67321</v>
      </c>
      <c r="H8" s="1">
        <v>34.139600000000002</v>
      </c>
      <c r="I8" s="1">
        <v>-118.124</v>
      </c>
      <c r="J8" s="21">
        <v>1154.1600000000001</v>
      </c>
      <c r="K8" s="23">
        <v>17212</v>
      </c>
      <c r="L8" s="23">
        <v>38.7012</v>
      </c>
      <c r="M8" s="25">
        <v>5.9214000000000002</v>
      </c>
      <c r="N8" s="25">
        <v>8.7114999999999991</v>
      </c>
      <c r="O8" s="25">
        <v>21.316800000000001</v>
      </c>
      <c r="P8" s="25">
        <v>331.11900000000003</v>
      </c>
      <c r="Q8" s="23">
        <v>330.05599999999998</v>
      </c>
      <c r="R8" s="1">
        <v>2091.15</v>
      </c>
      <c r="S8" s="1">
        <v>442.49400000000003</v>
      </c>
      <c r="T8" s="27">
        <v>5530.84</v>
      </c>
      <c r="U8" s="1">
        <v>596</v>
      </c>
      <c r="V8" s="1">
        <v>9.1</v>
      </c>
      <c r="W8" s="1">
        <v>508.2</v>
      </c>
      <c r="X8" s="1">
        <v>232.9</v>
      </c>
      <c r="Y8" s="1">
        <v>69.42</v>
      </c>
      <c r="Z8" s="1">
        <v>15.98</v>
      </c>
      <c r="AA8" s="1">
        <v>327.93</v>
      </c>
      <c r="AB8" s="1">
        <v>364.1</v>
      </c>
      <c r="AC8" s="1">
        <v>1.512</v>
      </c>
      <c r="AD8" s="1">
        <v>579.70000000000005</v>
      </c>
      <c r="AE8" s="1">
        <v>25.37</v>
      </c>
      <c r="AF8" s="1">
        <v>33.51</v>
      </c>
      <c r="AG8" s="1">
        <v>4.0149999999999997</v>
      </c>
      <c r="AH8" s="1">
        <v>0.40799999999999997</v>
      </c>
      <c r="AI8" s="1">
        <v>4.3250000000000002</v>
      </c>
      <c r="AJ8" s="1">
        <v>2.6190000000000002</v>
      </c>
      <c r="AK8" s="1">
        <v>78.2</v>
      </c>
      <c r="AL8" s="1">
        <v>44.13</v>
      </c>
      <c r="AM8" s="1">
        <v>114.45</v>
      </c>
      <c r="AN8" s="1">
        <v>4.1029999999999998</v>
      </c>
      <c r="AO8" s="1">
        <v>20.300999999999998</v>
      </c>
      <c r="AP8" s="1">
        <v>552</v>
      </c>
      <c r="AQ8" s="1">
        <v>7.43</v>
      </c>
      <c r="AR8" s="1">
        <v>2.8159999999999998</v>
      </c>
      <c r="AS8" s="1">
        <v>1</v>
      </c>
      <c r="AT8" s="1">
        <v>4.9429999999999996</v>
      </c>
      <c r="AU8" s="1">
        <v>11.811</v>
      </c>
      <c r="AV8" s="1">
        <v>4.6840000000000002</v>
      </c>
      <c r="AW8" s="1">
        <v>22.15</v>
      </c>
      <c r="AX8" s="1">
        <v>4.8499999999999996</v>
      </c>
      <c r="AY8" s="1">
        <v>12.045</v>
      </c>
      <c r="AZ8" s="1">
        <v>4.1219999999999999</v>
      </c>
      <c r="BA8" s="1">
        <v>12.599</v>
      </c>
      <c r="BB8" s="1">
        <v>1.742</v>
      </c>
      <c r="BC8" s="1">
        <v>11.606</v>
      </c>
      <c r="BD8" s="1">
        <v>2.2250000000000001</v>
      </c>
      <c r="BE8" s="1">
        <v>3.3879999999999999</v>
      </c>
      <c r="BF8" s="1">
        <v>4.7839999999999998</v>
      </c>
      <c r="BG8" s="1">
        <v>7232</v>
      </c>
      <c r="BH8" s="1">
        <v>1099</v>
      </c>
      <c r="BI8" s="1">
        <v>879</v>
      </c>
      <c r="BJ8" s="1">
        <v>181</v>
      </c>
      <c r="BK8" s="1">
        <v>3308</v>
      </c>
      <c r="BL8" s="1">
        <v>15</v>
      </c>
      <c r="BM8" s="1">
        <v>25</v>
      </c>
      <c r="BN8" s="1">
        <v>506</v>
      </c>
      <c r="BO8" s="1">
        <v>680</v>
      </c>
      <c r="BP8" s="1">
        <v>24</v>
      </c>
      <c r="BQ8" s="1">
        <v>-888888</v>
      </c>
      <c r="BR8" s="1">
        <v>-888888</v>
      </c>
      <c r="BS8" s="1">
        <v>-888888</v>
      </c>
      <c r="BT8" s="1">
        <v>8</v>
      </c>
      <c r="BU8" s="1">
        <v>-888888</v>
      </c>
      <c r="BV8" s="1">
        <v>-888888</v>
      </c>
      <c r="BW8" s="1">
        <v>-888888</v>
      </c>
      <c r="BX8" s="1">
        <v>-888888</v>
      </c>
      <c r="BY8" s="1">
        <v>-888888</v>
      </c>
      <c r="BZ8" s="1">
        <v>914</v>
      </c>
      <c r="CA8" s="1">
        <v>390</v>
      </c>
      <c r="CB8" s="1">
        <v>458</v>
      </c>
      <c r="CC8" s="1">
        <v>-888888</v>
      </c>
      <c r="CD8" s="1">
        <v>4</v>
      </c>
      <c r="CE8" s="1">
        <v>-888888</v>
      </c>
      <c r="CF8" s="1">
        <v>4</v>
      </c>
      <c r="CG8" s="1">
        <v>5</v>
      </c>
      <c r="CH8" s="1">
        <v>-888888</v>
      </c>
      <c r="CI8" s="1">
        <v>-888888</v>
      </c>
      <c r="CJ8" s="1">
        <v>-888888</v>
      </c>
      <c r="CK8" s="1">
        <v>5</v>
      </c>
      <c r="CL8" s="1">
        <v>4</v>
      </c>
      <c r="CM8" s="1">
        <v>-888888</v>
      </c>
      <c r="CN8" s="1">
        <v>-888888</v>
      </c>
      <c r="CO8" s="1">
        <v>-888888</v>
      </c>
      <c r="CP8" s="1">
        <v>165</v>
      </c>
      <c r="CQ8" s="1">
        <v>67</v>
      </c>
      <c r="CR8" s="1">
        <v>27</v>
      </c>
      <c r="CS8" s="1">
        <v>18</v>
      </c>
      <c r="CT8" s="1">
        <v>20</v>
      </c>
      <c r="CU8" s="1">
        <v>11</v>
      </c>
      <c r="CV8" s="1">
        <v>33</v>
      </c>
      <c r="CW8" s="1">
        <v>51</v>
      </c>
      <c r="CX8" s="1">
        <v>238</v>
      </c>
      <c r="CY8" s="1">
        <v>142</v>
      </c>
      <c r="CZ8" s="1">
        <v>73</v>
      </c>
      <c r="DA8" s="1">
        <v>80</v>
      </c>
      <c r="DB8" s="1">
        <v>104</v>
      </c>
      <c r="DC8" s="1">
        <v>146</v>
      </c>
      <c r="DD8" s="1">
        <v>48</v>
      </c>
      <c r="DE8" s="1">
        <v>38</v>
      </c>
      <c r="DF8" s="1">
        <v>133</v>
      </c>
      <c r="DG8" s="1">
        <v>48</v>
      </c>
      <c r="DH8" s="1">
        <v>45</v>
      </c>
      <c r="DI8" s="1">
        <v>-888888</v>
      </c>
      <c r="DJ8" s="1">
        <v>183</v>
      </c>
      <c r="DK8" s="1">
        <v>416</v>
      </c>
      <c r="DL8" s="1">
        <v>61</v>
      </c>
      <c r="DM8" s="1">
        <v>173</v>
      </c>
      <c r="DN8" s="1">
        <v>66</v>
      </c>
      <c r="DO8" s="1">
        <v>15</v>
      </c>
      <c r="DP8" s="1">
        <v>-888888</v>
      </c>
      <c r="DQ8" s="1">
        <v>-888888</v>
      </c>
      <c r="DR8" s="1">
        <v>8</v>
      </c>
      <c r="DS8" s="1">
        <v>21</v>
      </c>
      <c r="DT8" s="1">
        <v>12</v>
      </c>
      <c r="DU8" s="1">
        <v>9</v>
      </c>
      <c r="DV8" s="1">
        <v>4</v>
      </c>
      <c r="DW8" s="1">
        <v>24</v>
      </c>
      <c r="DX8" s="1">
        <v>-888888</v>
      </c>
      <c r="DY8" s="1">
        <v>4</v>
      </c>
      <c r="DZ8" s="1">
        <v>3</v>
      </c>
      <c r="EE8" s="1">
        <v>-888888</v>
      </c>
      <c r="EF8" s="1">
        <f t="shared" si="0"/>
        <v>7</v>
      </c>
      <c r="EG8" s="1">
        <v>-888888</v>
      </c>
      <c r="EH8" s="1">
        <v>-888888</v>
      </c>
      <c r="EI8" s="1">
        <v>17</v>
      </c>
      <c r="EJ8" s="1">
        <v>38</v>
      </c>
      <c r="EK8" s="1">
        <v>1827</v>
      </c>
      <c r="EL8" s="1">
        <v>70</v>
      </c>
      <c r="EM8" s="1">
        <v>236</v>
      </c>
      <c r="EN8" s="1">
        <v>174</v>
      </c>
      <c r="EO8" s="1">
        <v>70</v>
      </c>
      <c r="EP8" s="1">
        <v>76</v>
      </c>
      <c r="EQ8" s="1">
        <v>53</v>
      </c>
      <c r="ER8" s="1">
        <v>-888888</v>
      </c>
      <c r="ES8" s="1">
        <v>10</v>
      </c>
      <c r="ET8" s="1">
        <v>92</v>
      </c>
      <c r="EU8" s="13">
        <v>3705.8360032639307</v>
      </c>
      <c r="EV8" s="1">
        <v>-999999</v>
      </c>
      <c r="EX8" s="2"/>
      <c r="EY8" s="1">
        <f>INDEX($A$1:$EV$197,ROW(),input!$A$1)</f>
        <v>442.49400000000003</v>
      </c>
      <c r="EZ8" s="1">
        <f>INDEX($A$1:$EV$197,ROW(),input!$B$1)</f>
        <v>5530.84</v>
      </c>
    </row>
    <row r="9" spans="1:156" x14ac:dyDescent="0.25">
      <c r="A9" s="4" t="s">
        <v>151</v>
      </c>
      <c r="B9" s="5">
        <v>43668</v>
      </c>
      <c r="C9" s="6">
        <v>0.78020833333333339</v>
      </c>
      <c r="D9" s="6">
        <v>0.78060185185185194</v>
      </c>
      <c r="E9" s="1">
        <v>203.78</v>
      </c>
      <c r="F9" s="1">
        <v>67410</v>
      </c>
      <c r="G9" s="1">
        <v>67444</v>
      </c>
      <c r="H9" s="1">
        <v>34.119700000000002</v>
      </c>
      <c r="I9" s="1">
        <v>-118.26900000000001</v>
      </c>
      <c r="J9" s="21">
        <v>2031.06</v>
      </c>
      <c r="K9" s="23">
        <v>12739.9</v>
      </c>
      <c r="L9" s="23">
        <v>62.304499999999997</v>
      </c>
      <c r="M9" s="25">
        <v>0.22942000000000001</v>
      </c>
      <c r="N9" s="25">
        <v>0.53578000000000003</v>
      </c>
      <c r="O9" s="25">
        <v>4.3698699999999997</v>
      </c>
      <c r="P9" s="25">
        <v>330.06900000000002</v>
      </c>
      <c r="Q9" s="23">
        <v>161.53800000000001</v>
      </c>
      <c r="R9" s="1">
        <v>1928.87</v>
      </c>
      <c r="S9" s="1">
        <v>420.43599999999998</v>
      </c>
      <c r="T9" s="27">
        <v>3762.35</v>
      </c>
      <c r="U9" s="1">
        <v>596</v>
      </c>
      <c r="V9" s="1">
        <v>-888888</v>
      </c>
      <c r="W9" s="1">
        <v>507.6</v>
      </c>
      <c r="X9" s="1">
        <v>230.5</v>
      </c>
      <c r="Y9" s="1">
        <v>69.88</v>
      </c>
      <c r="Z9" s="1">
        <v>16.89</v>
      </c>
      <c r="AA9" s="1">
        <v>107.08</v>
      </c>
      <c r="AB9" s="1">
        <v>179.7</v>
      </c>
      <c r="AC9" s="1">
        <v>1.23</v>
      </c>
      <c r="AD9" s="1">
        <v>304.89999999999998</v>
      </c>
      <c r="AE9" s="1">
        <v>23.77</v>
      </c>
      <c r="AF9" s="1">
        <v>28.46</v>
      </c>
      <c r="AG9" s="1">
        <v>3.3580000000000001</v>
      </c>
      <c r="AH9" s="1">
        <v>0.40400000000000003</v>
      </c>
      <c r="AI9" s="1">
        <v>3.7669999999999999</v>
      </c>
      <c r="AJ9" s="1">
        <v>1.9590000000000001</v>
      </c>
      <c r="AK9" s="1">
        <v>77.599999999999994</v>
      </c>
      <c r="AL9" s="1">
        <v>21.73</v>
      </c>
      <c r="AM9" s="1">
        <v>90.62</v>
      </c>
      <c r="AN9" s="1">
        <v>1.224</v>
      </c>
      <c r="AO9" s="1">
        <v>4.3339999999999996</v>
      </c>
      <c r="AP9" s="1">
        <v>540</v>
      </c>
      <c r="AQ9" s="1">
        <v>7.73</v>
      </c>
      <c r="AR9" s="1">
        <v>1.552</v>
      </c>
      <c r="AS9" s="1">
        <v>0.80300000000000005</v>
      </c>
      <c r="AT9" s="1">
        <v>1.528</v>
      </c>
      <c r="AU9" s="1">
        <v>3.161</v>
      </c>
      <c r="AV9" s="1">
        <v>1.71</v>
      </c>
      <c r="AW9" s="1">
        <v>15.89</v>
      </c>
      <c r="AX9" s="1">
        <v>3.22</v>
      </c>
      <c r="AY9" s="1">
        <v>9.4529999999999994</v>
      </c>
      <c r="AZ9" s="1">
        <v>3.3690000000000002</v>
      </c>
      <c r="BA9" s="1">
        <v>9.9309999999999992</v>
      </c>
      <c r="BB9" s="1">
        <v>1.4319999999999999</v>
      </c>
      <c r="BC9" s="1">
        <v>9.94</v>
      </c>
      <c r="BD9" s="1">
        <v>1.7949999999999999</v>
      </c>
      <c r="BE9" s="1">
        <v>2.7280000000000002</v>
      </c>
      <c r="BF9" s="1">
        <v>3.8519999999999999</v>
      </c>
      <c r="BG9" s="1">
        <v>1825</v>
      </c>
      <c r="BH9" s="1">
        <v>105</v>
      </c>
      <c r="BI9" s="1">
        <v>213</v>
      </c>
      <c r="BJ9" s="1">
        <v>10</v>
      </c>
      <c r="BK9" s="1">
        <v>750</v>
      </c>
      <c r="BL9" s="1">
        <v>-888888</v>
      </c>
      <c r="BM9" s="1">
        <v>5</v>
      </c>
      <c r="BN9" s="1">
        <v>115</v>
      </c>
      <c r="BO9" s="1">
        <v>178</v>
      </c>
      <c r="BP9" s="1">
        <v>-888888</v>
      </c>
      <c r="BQ9" s="1">
        <v>-888888</v>
      </c>
      <c r="BR9" s="1">
        <v>-888888</v>
      </c>
      <c r="BS9" s="1">
        <v>-888888</v>
      </c>
      <c r="BT9" s="1">
        <v>-888888</v>
      </c>
      <c r="BU9" s="1">
        <v>-888888</v>
      </c>
      <c r="BV9" s="1">
        <v>-888888</v>
      </c>
      <c r="BW9" s="1">
        <v>-888888</v>
      </c>
      <c r="BX9" s="1">
        <v>-888888</v>
      </c>
      <c r="BY9" s="1">
        <v>-888888</v>
      </c>
      <c r="BZ9" s="1">
        <v>192</v>
      </c>
      <c r="CA9" s="1">
        <v>74</v>
      </c>
      <c r="CB9" s="1">
        <v>-888888</v>
      </c>
      <c r="CC9" s="1">
        <v>-888888</v>
      </c>
      <c r="CD9" s="1">
        <v>-888888</v>
      </c>
      <c r="CE9" s="1">
        <v>-888888</v>
      </c>
      <c r="CF9" s="1">
        <v>-888888</v>
      </c>
      <c r="CG9" s="1">
        <v>-888888</v>
      </c>
      <c r="CH9" s="1">
        <v>-888888</v>
      </c>
      <c r="CI9" s="1">
        <v>-888888</v>
      </c>
      <c r="CJ9" s="1">
        <v>-888888</v>
      </c>
      <c r="CK9" s="1">
        <v>-888888</v>
      </c>
      <c r="CL9" s="1">
        <v>-888888</v>
      </c>
      <c r="CM9" s="1">
        <v>-888888</v>
      </c>
      <c r="CN9" s="1">
        <v>-888888</v>
      </c>
      <c r="CO9" s="1">
        <v>-888888</v>
      </c>
      <c r="CP9" s="1">
        <v>23</v>
      </c>
      <c r="CQ9" s="1">
        <v>9</v>
      </c>
      <c r="CR9" s="1">
        <v>-888888</v>
      </c>
      <c r="CS9" s="1">
        <v>-888888</v>
      </c>
      <c r="CT9" s="1">
        <v>-888888</v>
      </c>
      <c r="CU9" s="1">
        <v>-888888</v>
      </c>
      <c r="CV9" s="1">
        <v>11</v>
      </c>
      <c r="CW9" s="1">
        <v>11</v>
      </c>
      <c r="CX9" s="1">
        <v>45</v>
      </c>
      <c r="CY9" s="1">
        <v>17</v>
      </c>
      <c r="CZ9" s="1">
        <v>9</v>
      </c>
      <c r="DA9" s="1">
        <v>14</v>
      </c>
      <c r="DB9" s="1">
        <v>14</v>
      </c>
      <c r="DC9" s="1">
        <v>29</v>
      </c>
      <c r="DD9" s="1">
        <v>5</v>
      </c>
      <c r="DE9" s="1">
        <v>6</v>
      </c>
      <c r="DF9" s="1">
        <v>14</v>
      </c>
      <c r="DG9" s="1">
        <v>5</v>
      </c>
      <c r="DH9" s="1">
        <v>4</v>
      </c>
      <c r="DI9" s="1">
        <v>-888888</v>
      </c>
      <c r="DJ9" s="1">
        <v>52</v>
      </c>
      <c r="DK9" s="1">
        <v>58</v>
      </c>
      <c r="DL9" s="1">
        <v>7</v>
      </c>
      <c r="DM9" s="1">
        <v>9</v>
      </c>
      <c r="DN9" s="1">
        <v>5</v>
      </c>
      <c r="DO9" s="1">
        <v>-888888</v>
      </c>
      <c r="DP9" s="1">
        <v>-888888</v>
      </c>
      <c r="DQ9" s="1">
        <v>-888888</v>
      </c>
      <c r="DR9" s="1">
        <v>-888888</v>
      </c>
      <c r="DS9" s="1">
        <v>-888888</v>
      </c>
      <c r="DT9" s="1">
        <v>-888888</v>
      </c>
      <c r="DU9" s="1">
        <v>-888888</v>
      </c>
      <c r="DV9" s="1">
        <v>-888888</v>
      </c>
      <c r="DW9" s="1">
        <v>-888888</v>
      </c>
      <c r="DX9" s="1">
        <v>-888888</v>
      </c>
      <c r="EE9" s="1">
        <v>-888888</v>
      </c>
      <c r="EF9" s="1">
        <f t="shared" si="0"/>
        <v>0</v>
      </c>
      <c r="EG9" s="1">
        <v>-888888</v>
      </c>
      <c r="EH9" s="1">
        <v>-888888</v>
      </c>
      <c r="EI9" s="1">
        <v>27</v>
      </c>
      <c r="EJ9" s="1">
        <v>61</v>
      </c>
      <c r="EK9" s="1">
        <v>2760</v>
      </c>
      <c r="EL9" s="1">
        <v>164</v>
      </c>
      <c r="EM9" s="1">
        <v>32</v>
      </c>
      <c r="EN9" s="1">
        <v>110</v>
      </c>
      <c r="EO9" s="1">
        <v>42</v>
      </c>
      <c r="EP9" s="1">
        <v>122</v>
      </c>
      <c r="EQ9" s="1">
        <v>58</v>
      </c>
      <c r="ER9" s="1">
        <v>-888888</v>
      </c>
      <c r="ES9" s="1">
        <v>7</v>
      </c>
      <c r="ET9" s="1">
        <v>68</v>
      </c>
      <c r="EU9" s="13">
        <v>12660.291348620698</v>
      </c>
      <c r="EV9" s="1">
        <v>-999999</v>
      </c>
      <c r="EX9" s="2"/>
      <c r="EY9" s="1">
        <f>INDEX($A$1:$EV$197,ROW(),input!$A$1)</f>
        <v>420.43599999999998</v>
      </c>
      <c r="EZ9" s="1">
        <f>INDEX($A$1:$EV$197,ROW(),input!$B$1)</f>
        <v>3762.35</v>
      </c>
    </row>
    <row r="10" spans="1:156" x14ac:dyDescent="0.25">
      <c r="A10" s="4" t="s">
        <v>151</v>
      </c>
      <c r="B10" s="5">
        <v>43668</v>
      </c>
      <c r="C10" s="6">
        <v>0.78159722222222217</v>
      </c>
      <c r="D10" s="6">
        <v>0.78199074074074071</v>
      </c>
      <c r="E10" s="1">
        <v>203.78200000000001</v>
      </c>
      <c r="F10" s="1">
        <v>67530</v>
      </c>
      <c r="G10" s="1">
        <v>67564</v>
      </c>
      <c r="H10" s="1">
        <v>34.0946</v>
      </c>
      <c r="I10" s="1">
        <v>-118.411</v>
      </c>
      <c r="J10" s="21">
        <v>1745.37</v>
      </c>
      <c r="K10" s="23">
        <v>11866.7</v>
      </c>
      <c r="L10" s="23">
        <v>54.323399999999999</v>
      </c>
      <c r="M10" s="25">
        <v>0.12261</v>
      </c>
      <c r="N10" s="25">
        <v>0.39102999999999999</v>
      </c>
      <c r="O10" s="25">
        <v>2.8758699999999999</v>
      </c>
      <c r="P10" s="25">
        <v>329.94900000000001</v>
      </c>
      <c r="Q10" s="23">
        <v>137.107</v>
      </c>
      <c r="R10" s="1">
        <v>1931.64</v>
      </c>
      <c r="S10" s="1">
        <v>418.803</v>
      </c>
      <c r="T10" s="27">
        <v>3197.53</v>
      </c>
      <c r="U10" s="1">
        <v>633</v>
      </c>
      <c r="V10" s="1">
        <v>-888888</v>
      </c>
      <c r="W10" s="1">
        <v>508</v>
      </c>
      <c r="X10" s="1">
        <v>235.5</v>
      </c>
      <c r="Y10" s="1">
        <v>70.260000000000005</v>
      </c>
      <c r="Z10" s="1">
        <v>16.100000000000001</v>
      </c>
      <c r="AA10" s="1">
        <v>86.11</v>
      </c>
      <c r="AB10" s="1">
        <v>161.5</v>
      </c>
      <c r="AC10" s="1">
        <v>1.339</v>
      </c>
      <c r="AD10" s="1">
        <v>312.2</v>
      </c>
      <c r="AE10" s="1">
        <v>24.29</v>
      </c>
      <c r="AF10" s="1">
        <v>28.96</v>
      </c>
      <c r="AG10" s="1">
        <v>3.419</v>
      </c>
      <c r="AH10" s="1">
        <v>0.41299999999999998</v>
      </c>
      <c r="AI10" s="1">
        <v>3.831</v>
      </c>
      <c r="AJ10" s="1">
        <v>1.895</v>
      </c>
      <c r="AK10" s="1">
        <v>78.900000000000006</v>
      </c>
      <c r="AL10" s="1">
        <v>19.13</v>
      </c>
      <c r="AM10" s="1">
        <v>78.3</v>
      </c>
      <c r="AN10" s="1">
        <v>1.218</v>
      </c>
      <c r="AO10" s="1">
        <v>3.9</v>
      </c>
      <c r="AP10" s="1">
        <v>575</v>
      </c>
      <c r="AQ10" s="1">
        <v>7.88</v>
      </c>
      <c r="AR10" s="1">
        <v>1.238</v>
      </c>
      <c r="AS10" s="1">
        <v>0.68300000000000005</v>
      </c>
      <c r="AT10" s="1">
        <v>1.2150000000000001</v>
      </c>
      <c r="AU10" s="1">
        <v>2.6440000000000001</v>
      </c>
      <c r="AV10" s="1">
        <v>1.651</v>
      </c>
      <c r="AW10" s="1">
        <v>17.66</v>
      </c>
      <c r="AX10" s="1">
        <v>2.56</v>
      </c>
      <c r="AY10" s="1">
        <v>8.0589999999999993</v>
      </c>
      <c r="AZ10" s="1">
        <v>2.3929999999999998</v>
      </c>
      <c r="BA10" s="1">
        <v>6.3140000000000001</v>
      </c>
      <c r="BB10" s="1">
        <v>0.96299999999999997</v>
      </c>
      <c r="BC10" s="1">
        <v>6.1970000000000001</v>
      </c>
      <c r="BD10" s="1">
        <v>1.0509999999999999</v>
      </c>
      <c r="BE10" s="1">
        <v>1.552</v>
      </c>
      <c r="BF10" s="1">
        <v>2.246</v>
      </c>
      <c r="BG10" s="1">
        <v>1526</v>
      </c>
      <c r="BH10" s="1">
        <v>74</v>
      </c>
      <c r="BI10" s="1">
        <v>143</v>
      </c>
      <c r="BJ10" s="1">
        <v>8</v>
      </c>
      <c r="BK10" s="1">
        <v>487</v>
      </c>
      <c r="BL10" s="1">
        <v>-888888</v>
      </c>
      <c r="BM10" s="1">
        <v>6</v>
      </c>
      <c r="BN10" s="1">
        <v>76</v>
      </c>
      <c r="BO10" s="1">
        <v>115</v>
      </c>
      <c r="BP10" s="1">
        <v>-888888</v>
      </c>
      <c r="BQ10" s="1">
        <v>-888888</v>
      </c>
      <c r="BR10" s="1">
        <v>-888888</v>
      </c>
      <c r="BS10" s="1">
        <v>-888888</v>
      </c>
      <c r="BT10" s="1">
        <v>-888888</v>
      </c>
      <c r="BU10" s="1">
        <v>-888888</v>
      </c>
      <c r="BV10" s="1">
        <v>-888888</v>
      </c>
      <c r="BW10" s="1">
        <v>-888888</v>
      </c>
      <c r="BX10" s="1">
        <v>-888888</v>
      </c>
      <c r="BY10" s="1">
        <v>-888888</v>
      </c>
      <c r="BZ10" s="1">
        <v>120</v>
      </c>
      <c r="CA10" s="1">
        <v>45</v>
      </c>
      <c r="CB10" s="1">
        <v>4</v>
      </c>
      <c r="CC10" s="1">
        <v>-888888</v>
      </c>
      <c r="CD10" s="1">
        <v>-888888</v>
      </c>
      <c r="CE10" s="1">
        <v>-888888</v>
      </c>
      <c r="CF10" s="1">
        <v>-888888</v>
      </c>
      <c r="CG10" s="1">
        <v>-888888</v>
      </c>
      <c r="CH10" s="1">
        <v>-888888</v>
      </c>
      <c r="CI10" s="1">
        <v>-888888</v>
      </c>
      <c r="CJ10" s="1">
        <v>-888888</v>
      </c>
      <c r="CK10" s="1">
        <v>-888888</v>
      </c>
      <c r="CL10" s="1">
        <v>-888888</v>
      </c>
      <c r="CM10" s="1">
        <v>-888888</v>
      </c>
      <c r="CN10" s="1">
        <v>-888888</v>
      </c>
      <c r="CO10" s="1">
        <v>-888888</v>
      </c>
      <c r="CP10" s="1">
        <v>16</v>
      </c>
      <c r="CQ10" s="1">
        <v>6</v>
      </c>
      <c r="CR10" s="1">
        <v>-888888</v>
      </c>
      <c r="CS10" s="1">
        <v>-888888</v>
      </c>
      <c r="CT10" s="1">
        <v>-888888</v>
      </c>
      <c r="CU10" s="1">
        <v>-888888</v>
      </c>
      <c r="CV10" s="1">
        <v>10</v>
      </c>
      <c r="CW10" s="1">
        <v>7</v>
      </c>
      <c r="CX10" s="1">
        <v>26</v>
      </c>
      <c r="CY10" s="1">
        <v>11</v>
      </c>
      <c r="CZ10" s="1">
        <v>8</v>
      </c>
      <c r="DA10" s="1">
        <v>9</v>
      </c>
      <c r="DB10" s="1">
        <v>10</v>
      </c>
      <c r="DC10" s="1">
        <v>22</v>
      </c>
      <c r="DD10" s="1">
        <v>4</v>
      </c>
      <c r="DE10" s="1">
        <v>3</v>
      </c>
      <c r="DF10" s="1">
        <v>10</v>
      </c>
      <c r="DG10" s="1">
        <v>3</v>
      </c>
      <c r="DH10" s="1">
        <v>3</v>
      </c>
      <c r="DI10" s="1">
        <v>-888888</v>
      </c>
      <c r="DJ10" s="1">
        <v>39</v>
      </c>
      <c r="DK10" s="1">
        <v>47</v>
      </c>
      <c r="DL10" s="1">
        <v>7</v>
      </c>
      <c r="DM10" s="1">
        <v>10</v>
      </c>
      <c r="DN10" s="1">
        <v>5</v>
      </c>
      <c r="DO10" s="1">
        <v>-888888</v>
      </c>
      <c r="DP10" s="1">
        <v>-888888</v>
      </c>
      <c r="DQ10" s="1">
        <v>-888888</v>
      </c>
      <c r="DR10" s="1">
        <v>-888888</v>
      </c>
      <c r="DS10" s="1">
        <v>-888888</v>
      </c>
      <c r="DT10" s="1">
        <v>-888888</v>
      </c>
      <c r="DU10" s="1">
        <v>-888888</v>
      </c>
      <c r="DV10" s="1">
        <v>-888888</v>
      </c>
      <c r="DW10" s="1">
        <v>-888888</v>
      </c>
      <c r="DX10" s="1">
        <v>-888888</v>
      </c>
      <c r="EE10" s="1">
        <v>-888888</v>
      </c>
      <c r="EF10" s="1">
        <f t="shared" si="0"/>
        <v>0</v>
      </c>
      <c r="EG10" s="1">
        <v>-888888</v>
      </c>
      <c r="EH10" s="1">
        <v>-888888</v>
      </c>
      <c r="EI10" s="1">
        <v>13</v>
      </c>
      <c r="EJ10" s="1">
        <v>58</v>
      </c>
      <c r="EK10" s="1">
        <v>2369</v>
      </c>
      <c r="EL10" s="1">
        <v>129</v>
      </c>
      <c r="EM10" s="1">
        <v>30</v>
      </c>
      <c r="EN10" s="1">
        <v>100</v>
      </c>
      <c r="EO10" s="1">
        <v>34</v>
      </c>
      <c r="EP10" s="1">
        <v>106</v>
      </c>
      <c r="EQ10" s="1">
        <v>101</v>
      </c>
      <c r="ER10" s="1">
        <v>-888888</v>
      </c>
      <c r="ES10" s="1">
        <v>8</v>
      </c>
      <c r="ET10" s="1">
        <v>58</v>
      </c>
      <c r="EU10" s="13">
        <v>10327.344766573395</v>
      </c>
      <c r="EV10" s="1">
        <v>-999999</v>
      </c>
      <c r="EX10" s="2"/>
      <c r="EY10" s="1">
        <f>INDEX($A$1:$EV$197,ROW(),input!$A$1)</f>
        <v>418.803</v>
      </c>
      <c r="EZ10" s="1">
        <f>INDEX($A$1:$EV$197,ROW(),input!$B$1)</f>
        <v>3197.53</v>
      </c>
    </row>
    <row r="11" spans="1:156" x14ac:dyDescent="0.25">
      <c r="A11" s="4" t="s">
        <v>151</v>
      </c>
      <c r="B11" s="5">
        <v>43668</v>
      </c>
      <c r="C11" s="6">
        <v>0.78333333333333333</v>
      </c>
      <c r="D11" s="6">
        <v>0.78372685185185187</v>
      </c>
      <c r="E11" s="1">
        <v>203.78399999999999</v>
      </c>
      <c r="F11" s="1">
        <v>67680</v>
      </c>
      <c r="G11" s="1">
        <v>67714</v>
      </c>
      <c r="H11" s="1">
        <v>34.0627</v>
      </c>
      <c r="I11" s="1">
        <v>-118.58799999999999</v>
      </c>
      <c r="J11" s="21">
        <v>2244.9899999999998</v>
      </c>
      <c r="K11" s="23">
        <v>4347.1899999999996</v>
      </c>
      <c r="L11" s="23">
        <v>61.264099999999999</v>
      </c>
      <c r="M11" s="25">
        <v>1.1625999999999999E-2</v>
      </c>
      <c r="N11" s="25">
        <v>2.4635000000000001E-2</v>
      </c>
      <c r="O11" s="25">
        <v>0.54240999999999995</v>
      </c>
      <c r="P11" s="25">
        <v>329.59800000000001</v>
      </c>
      <c r="Q11" s="23">
        <v>102.738</v>
      </c>
      <c r="R11" s="1">
        <v>1926.49</v>
      </c>
      <c r="S11" s="1">
        <v>406.72899999999998</v>
      </c>
      <c r="T11" s="27">
        <v>1076.71</v>
      </c>
      <c r="U11" s="1">
        <v>578</v>
      </c>
      <c r="V11" s="1">
        <v>-888888</v>
      </c>
      <c r="W11" s="1">
        <v>509.7</v>
      </c>
      <c r="X11" s="1">
        <v>231.7</v>
      </c>
      <c r="Y11" s="1">
        <v>69.17</v>
      </c>
      <c r="Z11" s="1">
        <v>15.91</v>
      </c>
      <c r="AA11" s="1">
        <v>9.34</v>
      </c>
      <c r="AB11" s="1">
        <v>110.7</v>
      </c>
      <c r="AC11" s="1">
        <v>1.2290000000000001</v>
      </c>
      <c r="AD11" s="1">
        <v>261.10000000000002</v>
      </c>
      <c r="AE11" s="1">
        <v>23.48</v>
      </c>
      <c r="AF11" s="1">
        <v>25.27</v>
      </c>
      <c r="AG11" s="1">
        <v>3.621</v>
      </c>
      <c r="AH11" s="1">
        <v>0.40799999999999997</v>
      </c>
      <c r="AI11" s="1">
        <v>3.3959999999999999</v>
      </c>
      <c r="AJ11" s="1">
        <v>1.8169999999999999</v>
      </c>
      <c r="AK11" s="1">
        <v>78.599999999999994</v>
      </c>
      <c r="AL11" s="1">
        <v>16.14</v>
      </c>
      <c r="AM11" s="1">
        <v>86.85</v>
      </c>
      <c r="AN11" s="1">
        <v>0.25800000000000001</v>
      </c>
      <c r="AO11" s="1">
        <v>1.7629999999999999</v>
      </c>
      <c r="AP11" s="1">
        <v>527</v>
      </c>
      <c r="AQ11" s="1">
        <v>6.95</v>
      </c>
      <c r="AR11" s="1">
        <v>6.0999999999999999E-2</v>
      </c>
      <c r="AS11" s="1">
        <v>0.48399999999999999</v>
      </c>
      <c r="AT11" s="1">
        <v>0.23899999999999999</v>
      </c>
      <c r="AU11" s="1">
        <v>0.374</v>
      </c>
      <c r="AV11" s="1">
        <v>0.32400000000000001</v>
      </c>
      <c r="AW11" s="1">
        <v>24.33</v>
      </c>
      <c r="AX11" s="1">
        <v>1.86</v>
      </c>
      <c r="AY11" s="1">
        <v>3.8319999999999999</v>
      </c>
      <c r="AZ11" s="1">
        <v>0.97799999999999998</v>
      </c>
      <c r="BA11" s="1">
        <v>1.105</v>
      </c>
      <c r="BB11" s="1">
        <v>0.14399999999999999</v>
      </c>
      <c r="BC11" s="1">
        <v>0.47799999999999998</v>
      </c>
      <c r="BD11" s="1">
        <v>6.7000000000000004E-2</v>
      </c>
      <c r="BE11" s="1">
        <v>6.3E-2</v>
      </c>
      <c r="BF11" s="1">
        <v>6.4000000000000001E-2</v>
      </c>
      <c r="BG11" s="1">
        <v>676</v>
      </c>
      <c r="BH11" s="1">
        <v>4</v>
      </c>
      <c r="BI11" s="1">
        <v>46</v>
      </c>
      <c r="BJ11" s="1">
        <v>-888888</v>
      </c>
      <c r="BK11" s="1">
        <v>36</v>
      </c>
      <c r="BL11" s="1">
        <v>-888888</v>
      </c>
      <c r="BM11" s="1">
        <v>-888888</v>
      </c>
      <c r="BN11" s="1">
        <v>-888888</v>
      </c>
      <c r="BO11" s="1">
        <v>-888888</v>
      </c>
      <c r="BP11" s="1">
        <v>-888888</v>
      </c>
      <c r="BQ11" s="1">
        <v>-888888</v>
      </c>
      <c r="BR11" s="1">
        <v>-888888</v>
      </c>
      <c r="BS11" s="1">
        <v>-888888</v>
      </c>
      <c r="BT11" s="1">
        <v>-888888</v>
      </c>
      <c r="BU11" s="1">
        <v>-888888</v>
      </c>
      <c r="BV11" s="1">
        <v>-888888</v>
      </c>
      <c r="BW11" s="1">
        <v>-888888</v>
      </c>
      <c r="BX11" s="1">
        <v>-888888</v>
      </c>
      <c r="BY11" s="1">
        <v>-888888</v>
      </c>
      <c r="BZ11" s="1">
        <v>-888888</v>
      </c>
      <c r="CA11" s="1">
        <v>-888888</v>
      </c>
      <c r="CB11" s="1">
        <v>4</v>
      </c>
      <c r="CC11" s="1">
        <v>-888888</v>
      </c>
      <c r="CD11" s="1">
        <v>-888888</v>
      </c>
      <c r="CE11" s="1">
        <v>-888888</v>
      </c>
      <c r="CF11" s="1">
        <v>-888888</v>
      </c>
      <c r="CG11" s="1">
        <v>-888888</v>
      </c>
      <c r="CH11" s="1">
        <v>-888888</v>
      </c>
      <c r="CI11" s="1">
        <v>-888888</v>
      </c>
      <c r="CJ11" s="1">
        <v>-888888</v>
      </c>
      <c r="CK11" s="1">
        <v>-888888</v>
      </c>
      <c r="CL11" s="1">
        <v>-888888</v>
      </c>
      <c r="CM11" s="1">
        <v>-888888</v>
      </c>
      <c r="CN11" s="1">
        <v>-888888</v>
      </c>
      <c r="CO11" s="1">
        <v>-888888</v>
      </c>
      <c r="CP11" s="1">
        <v>-888888</v>
      </c>
      <c r="CQ11" s="1">
        <v>-888888</v>
      </c>
      <c r="CR11" s="1">
        <v>-888888</v>
      </c>
      <c r="CS11" s="1">
        <v>-888888</v>
      </c>
      <c r="CT11" s="1">
        <v>-888888</v>
      </c>
      <c r="CU11" s="1">
        <v>-888888</v>
      </c>
      <c r="CV11" s="1">
        <v>-888888</v>
      </c>
      <c r="CW11" s="1">
        <v>-888888</v>
      </c>
      <c r="CX11" s="1">
        <v>-888888</v>
      </c>
      <c r="CY11" s="1">
        <v>-888888</v>
      </c>
      <c r="CZ11" s="1">
        <v>-888888</v>
      </c>
      <c r="DA11" s="1">
        <v>-888888</v>
      </c>
      <c r="DB11" s="1">
        <v>-888888</v>
      </c>
      <c r="DC11" s="1">
        <v>-888888</v>
      </c>
      <c r="DD11" s="1">
        <v>-888888</v>
      </c>
      <c r="DE11" s="1">
        <v>-888888</v>
      </c>
      <c r="DF11" s="1">
        <v>-888888</v>
      </c>
      <c r="DG11" s="1">
        <v>-888888</v>
      </c>
      <c r="DH11" s="1">
        <v>-888888</v>
      </c>
      <c r="DI11" s="1">
        <v>-888888</v>
      </c>
      <c r="DJ11" s="1">
        <v>10</v>
      </c>
      <c r="DK11" s="1">
        <v>-888888</v>
      </c>
      <c r="DL11" s="1">
        <v>-888888</v>
      </c>
      <c r="DM11" s="1">
        <v>-888888</v>
      </c>
      <c r="DN11" s="1">
        <v>-888888</v>
      </c>
      <c r="DO11" s="1">
        <v>-888888</v>
      </c>
      <c r="DP11" s="1">
        <v>-888888</v>
      </c>
      <c r="DQ11" s="1">
        <v>-888888</v>
      </c>
      <c r="DR11" s="1">
        <v>-888888</v>
      </c>
      <c r="DS11" s="1">
        <v>-888888</v>
      </c>
      <c r="DT11" s="1">
        <v>-888888</v>
      </c>
      <c r="DU11" s="1">
        <v>-888888</v>
      </c>
      <c r="DV11" s="1">
        <v>-888888</v>
      </c>
      <c r="DW11" s="1">
        <v>-888888</v>
      </c>
      <c r="DX11" s="1">
        <v>-888888</v>
      </c>
      <c r="EE11" s="1">
        <v>-888888</v>
      </c>
      <c r="EF11" s="1">
        <f t="shared" si="0"/>
        <v>0</v>
      </c>
      <c r="EG11" s="1">
        <v>-888888</v>
      </c>
      <c r="EH11" s="1">
        <v>-888888</v>
      </c>
      <c r="EI11" s="1">
        <v>15</v>
      </c>
      <c r="EJ11" s="1">
        <v>34</v>
      </c>
      <c r="EK11" s="1">
        <v>744</v>
      </c>
      <c r="EL11" s="1">
        <v>15</v>
      </c>
      <c r="EM11" s="1">
        <v>-888888</v>
      </c>
      <c r="EN11" s="1">
        <v>18</v>
      </c>
      <c r="EO11" s="1">
        <v>16</v>
      </c>
      <c r="EP11" s="1">
        <v>-888888</v>
      </c>
      <c r="EQ11" s="1">
        <v>11</v>
      </c>
      <c r="ER11" s="1">
        <v>-888888</v>
      </c>
      <c r="ES11" s="1">
        <v>8</v>
      </c>
      <c r="ET11" s="1">
        <v>28</v>
      </c>
      <c r="EU11" s="13"/>
      <c r="EV11" s="23">
        <v>47.8</v>
      </c>
      <c r="EX11" s="2"/>
      <c r="EY11" s="1">
        <f>INDEX($A$1:$EV$197,ROW(),input!$A$1)</f>
        <v>406.72899999999998</v>
      </c>
      <c r="EZ11" s="1">
        <f>INDEX($A$1:$EV$197,ROW(),input!$B$1)</f>
        <v>1076.71</v>
      </c>
    </row>
    <row r="12" spans="1:156" x14ac:dyDescent="0.25">
      <c r="A12" s="4" t="s">
        <v>151</v>
      </c>
      <c r="B12" s="5">
        <v>43668</v>
      </c>
      <c r="C12" s="6">
        <v>0.78506944444444438</v>
      </c>
      <c r="D12" s="6">
        <v>0.78546296296296303</v>
      </c>
      <c r="E12" s="1">
        <v>203.785</v>
      </c>
      <c r="F12" s="1">
        <v>67830</v>
      </c>
      <c r="G12" s="1">
        <v>67864</v>
      </c>
      <c r="H12" s="1">
        <v>34.029699999999998</v>
      </c>
      <c r="I12" s="1">
        <v>-118.76600000000001</v>
      </c>
      <c r="J12" s="21">
        <v>1714.79</v>
      </c>
      <c r="K12" s="23">
        <v>11988.8</v>
      </c>
      <c r="L12" s="23">
        <v>63.061100000000003</v>
      </c>
      <c r="M12" s="25">
        <v>0.17874999999999999</v>
      </c>
      <c r="N12" s="25">
        <v>-999999</v>
      </c>
      <c r="O12" s="25">
        <v>3.4755199999999999</v>
      </c>
      <c r="P12" s="25">
        <v>330.06799999999998</v>
      </c>
      <c r="Q12" s="1">
        <v>144.863</v>
      </c>
      <c r="R12" s="1">
        <v>2001.18</v>
      </c>
      <c r="S12" s="1">
        <v>420.11900000000003</v>
      </c>
      <c r="T12" s="27">
        <v>-999999</v>
      </c>
      <c r="U12" s="1">
        <v>580</v>
      </c>
      <c r="V12" s="1">
        <v>1.8</v>
      </c>
      <c r="W12" s="1">
        <v>505.2</v>
      </c>
      <c r="X12" s="1">
        <v>228.9</v>
      </c>
      <c r="Y12" s="1">
        <v>70.16</v>
      </c>
      <c r="Z12" s="1">
        <v>16.440000000000001</v>
      </c>
      <c r="AA12" s="1">
        <v>80.66</v>
      </c>
      <c r="AB12" s="1">
        <v>158</v>
      </c>
      <c r="AC12" s="1">
        <v>1.466</v>
      </c>
      <c r="AD12" s="1">
        <v>294.3</v>
      </c>
      <c r="AE12" s="1">
        <v>22.9</v>
      </c>
      <c r="AF12" s="1">
        <v>29.75</v>
      </c>
      <c r="AG12" s="1">
        <v>4.0750000000000002</v>
      </c>
      <c r="AH12" s="1">
        <v>0.40799999999999997</v>
      </c>
      <c r="AI12" s="1">
        <v>3.754</v>
      </c>
      <c r="AJ12" s="1">
        <v>1.946</v>
      </c>
      <c r="AK12" s="1">
        <v>77.3</v>
      </c>
      <c r="AL12" s="1">
        <v>17.579999999999998</v>
      </c>
      <c r="AM12" s="1">
        <v>76.36</v>
      </c>
      <c r="AN12" s="1">
        <v>0.56799999999999995</v>
      </c>
      <c r="AO12" s="1">
        <v>3.3109999999999999</v>
      </c>
      <c r="AP12" s="1">
        <v>522</v>
      </c>
      <c r="AQ12" s="1">
        <v>7.07</v>
      </c>
      <c r="AR12" s="1">
        <v>1.4510000000000001</v>
      </c>
      <c r="AS12" s="1">
        <v>0.73699999999999999</v>
      </c>
      <c r="AT12" s="1">
        <v>1.335</v>
      </c>
      <c r="AU12" s="1">
        <v>2.8610000000000002</v>
      </c>
      <c r="AV12" s="1">
        <v>1.9219999999999999</v>
      </c>
      <c r="AW12" s="1">
        <v>16.16</v>
      </c>
      <c r="AX12" s="1">
        <v>2.59</v>
      </c>
      <c r="AY12" s="1">
        <v>8.9659999999999993</v>
      </c>
      <c r="AZ12" s="1">
        <v>2.9590000000000001</v>
      </c>
      <c r="BA12" s="1">
        <v>7.8310000000000004</v>
      </c>
      <c r="BB12" s="1">
        <v>1.1040000000000001</v>
      </c>
      <c r="BC12" s="1">
        <v>7.9249999999999998</v>
      </c>
      <c r="BD12" s="1">
        <v>1.347</v>
      </c>
      <c r="BE12" s="1">
        <v>1.9630000000000001</v>
      </c>
      <c r="BF12" s="1">
        <v>2.7610000000000001</v>
      </c>
      <c r="BG12" s="1">
        <v>1885</v>
      </c>
      <c r="BH12" s="1">
        <v>83</v>
      </c>
      <c r="BI12" s="1">
        <v>156</v>
      </c>
      <c r="BJ12" s="1">
        <v>7</v>
      </c>
      <c r="BK12" s="1">
        <v>640</v>
      </c>
      <c r="BL12" s="1">
        <v>-888888</v>
      </c>
      <c r="BM12" s="1">
        <v>3</v>
      </c>
      <c r="BN12" s="1">
        <v>105</v>
      </c>
      <c r="BO12" s="1">
        <v>142</v>
      </c>
      <c r="BP12" s="1">
        <v>-888888</v>
      </c>
      <c r="BQ12" s="1">
        <v>-888888</v>
      </c>
      <c r="BR12" s="1">
        <v>-888888</v>
      </c>
      <c r="BS12" s="1">
        <v>-888888</v>
      </c>
      <c r="BT12" s="1">
        <v>-888888</v>
      </c>
      <c r="BU12" s="1">
        <v>-888888</v>
      </c>
      <c r="BV12" s="1">
        <v>-888888</v>
      </c>
      <c r="BW12" s="1">
        <v>-888888</v>
      </c>
      <c r="BX12" s="1">
        <v>-888888</v>
      </c>
      <c r="BY12" s="1">
        <v>-888888</v>
      </c>
      <c r="BZ12" s="1">
        <v>126</v>
      </c>
      <c r="CA12" s="1">
        <v>48</v>
      </c>
      <c r="CB12" s="1">
        <v>-888888</v>
      </c>
      <c r="CC12" s="1">
        <v>-888888</v>
      </c>
      <c r="CD12" s="1">
        <v>-888888</v>
      </c>
      <c r="CE12" s="1">
        <v>-888888</v>
      </c>
      <c r="CF12" s="1">
        <v>-888888</v>
      </c>
      <c r="CG12" s="1">
        <v>-888888</v>
      </c>
      <c r="CH12" s="1">
        <v>-888888</v>
      </c>
      <c r="CI12" s="1">
        <v>-888888</v>
      </c>
      <c r="CJ12" s="1">
        <v>-888888</v>
      </c>
      <c r="CK12" s="1">
        <v>-888888</v>
      </c>
      <c r="CL12" s="1">
        <v>-888888</v>
      </c>
      <c r="CM12" s="1">
        <v>-888888</v>
      </c>
      <c r="CN12" s="1">
        <v>-888888</v>
      </c>
      <c r="CO12" s="1">
        <v>-888888</v>
      </c>
      <c r="CP12" s="1">
        <v>18</v>
      </c>
      <c r="CQ12" s="1">
        <v>8</v>
      </c>
      <c r="CR12" s="1">
        <v>-888888</v>
      </c>
      <c r="CS12" s="1">
        <v>-888888</v>
      </c>
      <c r="CT12" s="1">
        <v>-888888</v>
      </c>
      <c r="CU12" s="1">
        <v>-888888</v>
      </c>
      <c r="CV12" s="1">
        <v>7</v>
      </c>
      <c r="CW12" s="1">
        <v>6</v>
      </c>
      <c r="CX12" s="1">
        <v>29</v>
      </c>
      <c r="CY12" s="1">
        <v>11</v>
      </c>
      <c r="CZ12" s="1">
        <v>7</v>
      </c>
      <c r="DA12" s="1">
        <v>11</v>
      </c>
      <c r="DB12" s="1">
        <v>12</v>
      </c>
      <c r="DC12" s="1">
        <v>19</v>
      </c>
      <c r="DD12" s="1">
        <v>5</v>
      </c>
      <c r="DE12" s="1">
        <v>5</v>
      </c>
      <c r="DF12" s="1">
        <v>11</v>
      </c>
      <c r="DG12" s="1">
        <v>-888888</v>
      </c>
      <c r="DH12" s="1">
        <v>-888888</v>
      </c>
      <c r="DI12" s="1">
        <v>-888888</v>
      </c>
      <c r="DJ12" s="1">
        <v>43</v>
      </c>
      <c r="DK12" s="1">
        <v>39</v>
      </c>
      <c r="DL12" s="1">
        <v>5</v>
      </c>
      <c r="DM12" s="1">
        <v>5</v>
      </c>
      <c r="DN12" s="1">
        <v>-888888</v>
      </c>
      <c r="DO12" s="1">
        <v>-888888</v>
      </c>
      <c r="DP12" s="1">
        <v>-888888</v>
      </c>
      <c r="DQ12" s="1">
        <v>-888888</v>
      </c>
      <c r="DR12" s="1">
        <v>-888888</v>
      </c>
      <c r="DS12" s="1">
        <v>-888888</v>
      </c>
      <c r="DT12" s="1">
        <v>-888888</v>
      </c>
      <c r="DU12" s="1">
        <v>-888888</v>
      </c>
      <c r="DV12" s="1">
        <v>-888888</v>
      </c>
      <c r="DW12" s="1">
        <v>-888888</v>
      </c>
      <c r="DX12" s="1">
        <v>-888888</v>
      </c>
      <c r="EE12" s="1">
        <v>-888888</v>
      </c>
      <c r="EF12" s="1">
        <f t="shared" si="0"/>
        <v>0</v>
      </c>
      <c r="EG12" s="1">
        <v>-888888</v>
      </c>
      <c r="EH12" s="1">
        <v>-888888</v>
      </c>
      <c r="EI12" s="1">
        <v>13</v>
      </c>
      <c r="EJ12" s="1">
        <v>55</v>
      </c>
      <c r="EK12" s="1">
        <v>2095</v>
      </c>
      <c r="EL12" s="1">
        <v>104</v>
      </c>
      <c r="EM12" s="1">
        <v>20</v>
      </c>
      <c r="EN12" s="1">
        <v>88</v>
      </c>
      <c r="EO12" s="1">
        <v>34</v>
      </c>
      <c r="EP12" s="1">
        <v>87</v>
      </c>
      <c r="EQ12" s="1">
        <v>198</v>
      </c>
      <c r="ER12" s="1">
        <v>-888888</v>
      </c>
      <c r="ES12" s="1">
        <v>9</v>
      </c>
      <c r="ET12" s="1">
        <v>52</v>
      </c>
      <c r="EU12" s="13">
        <v>8468.705893305827</v>
      </c>
      <c r="EV12" s="27">
        <v>1501.6</v>
      </c>
      <c r="EX12" s="2"/>
      <c r="EY12" s="1">
        <f>INDEX($A$1:$EV$197,ROW(),input!$A$1)</f>
        <v>420.11900000000003</v>
      </c>
      <c r="EZ12" s="1">
        <f>INDEX($A$1:$EV$197,ROW(),input!$B$1)</f>
        <v>-999999</v>
      </c>
    </row>
    <row r="13" spans="1:156" x14ac:dyDescent="0.25">
      <c r="A13" s="4" t="s">
        <v>151</v>
      </c>
      <c r="B13" s="5">
        <v>43668</v>
      </c>
      <c r="C13" s="6">
        <v>0.78680555555555554</v>
      </c>
      <c r="D13" s="6">
        <v>0.78728009259259257</v>
      </c>
      <c r="E13" s="1">
        <v>203.78700000000001</v>
      </c>
      <c r="F13" s="1">
        <v>67980</v>
      </c>
      <c r="G13" s="1">
        <v>68021</v>
      </c>
      <c r="H13" s="1">
        <v>33.988700000000001</v>
      </c>
      <c r="I13" s="1">
        <v>-118.925</v>
      </c>
      <c r="J13" s="21">
        <v>963.976</v>
      </c>
      <c r="K13" s="23">
        <v>17426.900000000001</v>
      </c>
      <c r="L13" s="23">
        <v>39.595199999999998</v>
      </c>
      <c r="M13" s="25">
        <v>0.12434000000000001</v>
      </c>
      <c r="N13" s="25">
        <v>0.307</v>
      </c>
      <c r="O13" s="25">
        <v>1.31243</v>
      </c>
      <c r="P13" s="25">
        <v>329.86799999999999</v>
      </c>
      <c r="Q13" s="23">
        <v>113.69799999999999</v>
      </c>
      <c r="R13" s="1">
        <v>1928.94</v>
      </c>
      <c r="S13" s="1">
        <v>415.41500000000002</v>
      </c>
      <c r="T13" s="27">
        <v>1810.1</v>
      </c>
      <c r="U13" s="1">
        <v>638</v>
      </c>
      <c r="V13" s="1">
        <v>15</v>
      </c>
      <c r="W13" s="1">
        <v>506.9</v>
      </c>
      <c r="X13" s="1">
        <v>236.1</v>
      </c>
      <c r="Y13" s="1">
        <v>69.94</v>
      </c>
      <c r="Z13" s="1">
        <v>16.62</v>
      </c>
      <c r="AA13" s="1">
        <v>32.840000000000003</v>
      </c>
      <c r="AB13" s="1">
        <v>129.80000000000001</v>
      </c>
      <c r="AC13" s="1">
        <v>1.49</v>
      </c>
      <c r="AD13" s="1">
        <v>277.7</v>
      </c>
      <c r="AE13" s="1">
        <v>23.74</v>
      </c>
      <c r="AF13" s="1">
        <v>29.23</v>
      </c>
      <c r="AG13" s="1">
        <v>3.5760000000000001</v>
      </c>
      <c r="AH13" s="1">
        <v>0.40400000000000003</v>
      </c>
      <c r="AI13" s="1">
        <v>3.444</v>
      </c>
      <c r="AJ13" s="1">
        <v>1.8480000000000001</v>
      </c>
      <c r="AK13" s="1">
        <v>78.599999999999994</v>
      </c>
      <c r="AL13" s="1">
        <v>18.489999999999998</v>
      </c>
      <c r="AM13" s="1">
        <v>99.44</v>
      </c>
      <c r="AN13" s="1">
        <v>0.55200000000000005</v>
      </c>
      <c r="AO13" s="1">
        <v>2.2069999999999999</v>
      </c>
      <c r="AP13" s="1">
        <v>558</v>
      </c>
      <c r="AQ13" s="1">
        <v>7.15</v>
      </c>
      <c r="AR13" s="1">
        <v>2.8069999999999999</v>
      </c>
      <c r="AS13" s="1">
        <v>1.113</v>
      </c>
      <c r="AT13" s="1">
        <v>1.079</v>
      </c>
      <c r="AU13" s="1">
        <v>2.593</v>
      </c>
      <c r="AV13" s="1">
        <v>3.5670000000000002</v>
      </c>
      <c r="AW13" s="1">
        <v>18.53</v>
      </c>
      <c r="AX13" s="1">
        <v>3.17</v>
      </c>
      <c r="AY13" s="1">
        <v>11.025</v>
      </c>
      <c r="AZ13" s="1">
        <v>2.6960000000000002</v>
      </c>
      <c r="BA13" s="1">
        <v>5.6369999999999996</v>
      </c>
      <c r="BB13" s="1">
        <v>0.79500000000000004</v>
      </c>
      <c r="BC13" s="1">
        <v>5.968</v>
      </c>
      <c r="BD13" s="1">
        <v>1.103</v>
      </c>
      <c r="BE13" s="1">
        <v>1.653</v>
      </c>
      <c r="BF13" s="1">
        <v>1.966</v>
      </c>
      <c r="BG13" s="1">
        <v>1511</v>
      </c>
      <c r="BH13" s="1">
        <v>196</v>
      </c>
      <c r="BI13" s="1">
        <v>189</v>
      </c>
      <c r="BJ13" s="1">
        <v>16</v>
      </c>
      <c r="BK13" s="1">
        <v>566</v>
      </c>
      <c r="BL13" s="1">
        <v>-888888</v>
      </c>
      <c r="BM13" s="1">
        <v>7</v>
      </c>
      <c r="BN13" s="1">
        <v>115</v>
      </c>
      <c r="BO13" s="1">
        <v>155</v>
      </c>
      <c r="BP13" s="1">
        <v>-888888</v>
      </c>
      <c r="BQ13" s="1">
        <v>-888888</v>
      </c>
      <c r="BR13" s="1">
        <v>-888888</v>
      </c>
      <c r="BS13" s="1">
        <v>-888888</v>
      </c>
      <c r="BT13" s="1">
        <v>6</v>
      </c>
      <c r="BU13" s="1">
        <v>-888888</v>
      </c>
      <c r="BV13" s="1">
        <v>-888888</v>
      </c>
      <c r="BW13" s="1">
        <v>-888888</v>
      </c>
      <c r="BX13" s="1">
        <v>-888888</v>
      </c>
      <c r="BY13" s="1">
        <v>-888888</v>
      </c>
      <c r="BZ13" s="1">
        <v>121</v>
      </c>
      <c r="CA13" s="1">
        <v>60</v>
      </c>
      <c r="CB13" s="1">
        <v>-888888</v>
      </c>
      <c r="CC13" s="1">
        <v>-888888</v>
      </c>
      <c r="CD13" s="1">
        <v>-888888</v>
      </c>
      <c r="CE13" s="1">
        <v>-888888</v>
      </c>
      <c r="CF13" s="1">
        <v>-888888</v>
      </c>
      <c r="CG13" s="1">
        <v>-888888</v>
      </c>
      <c r="CH13" s="1">
        <v>-888888</v>
      </c>
      <c r="CI13" s="1">
        <v>-888888</v>
      </c>
      <c r="CJ13" s="1">
        <v>-888888</v>
      </c>
      <c r="CK13" s="1">
        <v>-888888</v>
      </c>
      <c r="CL13" s="1">
        <v>-888888</v>
      </c>
      <c r="CM13" s="1">
        <v>-888888</v>
      </c>
      <c r="CN13" s="1">
        <v>-888888</v>
      </c>
      <c r="CO13" s="1">
        <v>-888888</v>
      </c>
      <c r="CP13" s="1">
        <v>20</v>
      </c>
      <c r="CQ13" s="1">
        <v>6</v>
      </c>
      <c r="CR13" s="1">
        <v>-888888</v>
      </c>
      <c r="CS13" s="1">
        <v>-888888</v>
      </c>
      <c r="CT13" s="1">
        <v>-888888</v>
      </c>
      <c r="CU13" s="1">
        <v>-888888</v>
      </c>
      <c r="CV13" s="1">
        <v>7</v>
      </c>
      <c r="CW13" s="1">
        <v>6</v>
      </c>
      <c r="CX13" s="1">
        <v>25</v>
      </c>
      <c r="CY13" s="1">
        <v>16</v>
      </c>
      <c r="CZ13" s="1">
        <v>6</v>
      </c>
      <c r="DA13" s="1">
        <v>8</v>
      </c>
      <c r="DB13" s="1">
        <v>9</v>
      </c>
      <c r="DC13" s="1">
        <v>17</v>
      </c>
      <c r="DD13" s="1">
        <v>7</v>
      </c>
      <c r="DE13" s="1">
        <v>-888888</v>
      </c>
      <c r="DF13" s="1">
        <v>14</v>
      </c>
      <c r="DG13" s="1">
        <v>5</v>
      </c>
      <c r="DH13" s="1">
        <v>5</v>
      </c>
      <c r="DI13" s="1">
        <v>-888888</v>
      </c>
      <c r="DJ13" s="1">
        <v>74</v>
      </c>
      <c r="DK13" s="1">
        <v>36</v>
      </c>
      <c r="DL13" s="1">
        <v>6</v>
      </c>
      <c r="DM13" s="1">
        <v>8</v>
      </c>
      <c r="DN13" s="1">
        <v>6</v>
      </c>
      <c r="DO13" s="1">
        <v>-888888</v>
      </c>
      <c r="DP13" s="1">
        <v>-888888</v>
      </c>
      <c r="DQ13" s="1">
        <v>-888888</v>
      </c>
      <c r="DR13" s="1">
        <v>-888888</v>
      </c>
      <c r="DS13" s="1">
        <v>-888888</v>
      </c>
      <c r="DT13" s="1">
        <v>-888888</v>
      </c>
      <c r="DU13" s="1">
        <v>-888888</v>
      </c>
      <c r="DV13" s="1">
        <v>-888888</v>
      </c>
      <c r="DW13" s="1">
        <v>-888888</v>
      </c>
      <c r="DX13" s="1">
        <v>-888888</v>
      </c>
      <c r="EE13" s="1">
        <v>-888888</v>
      </c>
      <c r="EF13" s="1">
        <f t="shared" si="0"/>
        <v>0</v>
      </c>
      <c r="EG13" s="1">
        <v>-888888</v>
      </c>
      <c r="EH13" s="1">
        <v>-888888</v>
      </c>
      <c r="EI13" s="1">
        <v>10</v>
      </c>
      <c r="EJ13" s="1">
        <v>45</v>
      </c>
      <c r="EK13" s="1">
        <v>1318</v>
      </c>
      <c r="EL13" s="1">
        <v>71</v>
      </c>
      <c r="EM13" s="1">
        <v>12</v>
      </c>
      <c r="EN13" s="1">
        <v>42</v>
      </c>
      <c r="EO13" s="1">
        <v>30</v>
      </c>
      <c r="EP13" s="1">
        <v>40</v>
      </c>
      <c r="EQ13" s="1">
        <v>45</v>
      </c>
      <c r="ER13" s="1">
        <v>-888888</v>
      </c>
      <c r="ES13" s="1">
        <v>4</v>
      </c>
      <c r="ET13" s="1">
        <v>30</v>
      </c>
      <c r="EU13" s="13">
        <v>3676.5303065367866</v>
      </c>
      <c r="EV13" s="27">
        <v>428.3</v>
      </c>
      <c r="EX13" s="2"/>
      <c r="EY13" s="1">
        <f>INDEX($A$1:$EV$197,ROW(),input!$A$1)</f>
        <v>415.41500000000002</v>
      </c>
      <c r="EZ13" s="1">
        <f>INDEX($A$1:$EV$197,ROW(),input!$B$1)</f>
        <v>1810.1</v>
      </c>
    </row>
    <row r="14" spans="1:156" x14ac:dyDescent="0.25">
      <c r="A14" s="4" t="s">
        <v>151</v>
      </c>
      <c r="B14" s="5">
        <v>43668</v>
      </c>
      <c r="C14" s="6">
        <v>0.78923611111111114</v>
      </c>
      <c r="D14" s="6">
        <v>0.78969907407407414</v>
      </c>
      <c r="E14" s="1">
        <v>203.78899999999999</v>
      </c>
      <c r="F14" s="1">
        <v>68190</v>
      </c>
      <c r="G14" s="1">
        <v>68230</v>
      </c>
      <c r="H14" s="1">
        <v>33.787599999999998</v>
      </c>
      <c r="I14" s="1">
        <v>-118.92700000000001</v>
      </c>
      <c r="J14" s="21">
        <v>1455.89</v>
      </c>
      <c r="K14" s="23">
        <v>8715.7099999999991</v>
      </c>
      <c r="L14" s="23">
        <v>44.140300000000003</v>
      </c>
      <c r="M14" s="25">
        <v>2.0673E-2</v>
      </c>
      <c r="N14" s="25">
        <v>3.6540999999999997E-2</v>
      </c>
      <c r="O14" s="25">
        <v>0.45523000000000002</v>
      </c>
      <c r="P14" s="25">
        <v>330.08300000000003</v>
      </c>
      <c r="Q14" s="23">
        <v>97.6755</v>
      </c>
      <c r="R14" s="1">
        <v>1892.22</v>
      </c>
      <c r="S14" s="1">
        <v>408.25599999999997</v>
      </c>
      <c r="T14" s="27">
        <v>826.8</v>
      </c>
      <c r="U14" s="1">
        <v>577</v>
      </c>
      <c r="V14" s="1">
        <v>1.5</v>
      </c>
      <c r="W14" s="1">
        <v>508.5</v>
      </c>
      <c r="X14" s="1">
        <v>232.6</v>
      </c>
      <c r="Y14" s="1">
        <v>70.069999999999993</v>
      </c>
      <c r="Z14" s="1">
        <v>15.91</v>
      </c>
      <c r="AA14" s="1">
        <v>16.62</v>
      </c>
      <c r="AB14" s="1">
        <v>115</v>
      </c>
      <c r="AC14" s="1">
        <v>1.2509999999999999</v>
      </c>
      <c r="AD14" s="1">
        <v>259.10000000000002</v>
      </c>
      <c r="AE14" s="1">
        <v>23.18</v>
      </c>
      <c r="AF14" s="1">
        <v>25.72</v>
      </c>
      <c r="AG14" s="1">
        <v>3.355</v>
      </c>
      <c r="AH14" s="1">
        <v>0.40899999999999997</v>
      </c>
      <c r="AI14" s="1">
        <v>3.6349999999999998</v>
      </c>
      <c r="AJ14" s="1">
        <v>1.774</v>
      </c>
      <c r="AK14" s="1">
        <v>78.7</v>
      </c>
      <c r="AL14" s="1">
        <v>13.43</v>
      </c>
      <c r="AM14" s="1">
        <v>63.35</v>
      </c>
      <c r="AN14" s="1">
        <v>0.26600000000000001</v>
      </c>
      <c r="AO14" s="1">
        <v>1.389</v>
      </c>
      <c r="AP14" s="1">
        <v>514</v>
      </c>
      <c r="AQ14" s="1">
        <v>6.56</v>
      </c>
      <c r="AR14" s="1">
        <v>0.53200000000000003</v>
      </c>
      <c r="AS14" s="1">
        <v>0.54900000000000004</v>
      </c>
      <c r="AT14" s="1">
        <v>0.34</v>
      </c>
      <c r="AU14" s="1">
        <v>0.66600000000000004</v>
      </c>
      <c r="AV14" s="1">
        <v>0.82799999999999996</v>
      </c>
      <c r="AW14" s="1">
        <v>13.97</v>
      </c>
      <c r="AX14" s="1">
        <v>1.82</v>
      </c>
      <c r="AY14" s="1">
        <v>5.0709999999999997</v>
      </c>
      <c r="AZ14" s="1">
        <v>1.0880000000000001</v>
      </c>
      <c r="BA14" s="1">
        <v>1.744</v>
      </c>
      <c r="BB14" s="1">
        <v>0.24</v>
      </c>
      <c r="BC14" s="1">
        <v>1.4790000000000001</v>
      </c>
      <c r="BD14" s="1">
        <v>0.26200000000000001</v>
      </c>
      <c r="BE14" s="1">
        <v>0.35299999999999998</v>
      </c>
      <c r="BF14" s="1">
        <v>0.442</v>
      </c>
      <c r="BG14" s="1">
        <v>626</v>
      </c>
      <c r="BH14" s="1">
        <v>17</v>
      </c>
      <c r="BI14" s="1">
        <v>42</v>
      </c>
      <c r="BJ14" s="1">
        <v>3</v>
      </c>
      <c r="BK14" s="1">
        <v>94</v>
      </c>
      <c r="BL14" s="1">
        <v>-888888</v>
      </c>
      <c r="BM14" s="1">
        <v>-888888</v>
      </c>
      <c r="BN14" s="1">
        <v>13</v>
      </c>
      <c r="BO14" s="1">
        <v>19</v>
      </c>
      <c r="BP14" s="1">
        <v>-888888</v>
      </c>
      <c r="BQ14" s="1">
        <v>-888888</v>
      </c>
      <c r="BR14" s="1">
        <v>-888888</v>
      </c>
      <c r="BS14" s="1">
        <v>-888888</v>
      </c>
      <c r="BT14" s="1">
        <v>-888888</v>
      </c>
      <c r="BU14" s="1">
        <v>-888888</v>
      </c>
      <c r="BV14" s="1">
        <v>-888888</v>
      </c>
      <c r="BW14" s="1">
        <v>-888888</v>
      </c>
      <c r="BX14" s="1">
        <v>-888888</v>
      </c>
      <c r="BY14" s="1">
        <v>-888888</v>
      </c>
      <c r="BZ14" s="1">
        <v>13</v>
      </c>
      <c r="CA14" s="1">
        <v>6</v>
      </c>
      <c r="CB14" s="1">
        <v>-888888</v>
      </c>
      <c r="CC14" s="1">
        <v>-888888</v>
      </c>
      <c r="CD14" s="1">
        <v>-888888</v>
      </c>
      <c r="CE14" s="1">
        <v>-888888</v>
      </c>
      <c r="CF14" s="1">
        <v>-888888</v>
      </c>
      <c r="CG14" s="1">
        <v>-888888</v>
      </c>
      <c r="CH14" s="1">
        <v>-888888</v>
      </c>
      <c r="CI14" s="1">
        <v>-888888</v>
      </c>
      <c r="CJ14" s="1">
        <v>-888888</v>
      </c>
      <c r="CK14" s="1">
        <v>-888888</v>
      </c>
      <c r="CL14" s="1">
        <v>-888888</v>
      </c>
      <c r="CM14" s="1">
        <v>-888888</v>
      </c>
      <c r="CN14" s="1">
        <v>-888888</v>
      </c>
      <c r="CO14" s="1">
        <v>-888888</v>
      </c>
      <c r="CP14" s="1">
        <v>-888888</v>
      </c>
      <c r="CQ14" s="1">
        <v>-888888</v>
      </c>
      <c r="CR14" s="1">
        <v>-888888</v>
      </c>
      <c r="CS14" s="1">
        <v>-888888</v>
      </c>
      <c r="CT14" s="1">
        <v>-888888</v>
      </c>
      <c r="CU14" s="1">
        <v>-888888</v>
      </c>
      <c r="CV14" s="1">
        <v>-888888</v>
      </c>
      <c r="CW14" s="1">
        <v>-888888</v>
      </c>
      <c r="CX14" s="1">
        <v>-888888</v>
      </c>
      <c r="CY14" s="1">
        <v>-888888</v>
      </c>
      <c r="CZ14" s="1">
        <v>-888888</v>
      </c>
      <c r="DA14" s="1">
        <v>-888888</v>
      </c>
      <c r="DB14" s="1">
        <v>-888888</v>
      </c>
      <c r="DC14" s="1">
        <v>-888888</v>
      </c>
      <c r="DD14" s="1">
        <v>-888888</v>
      </c>
      <c r="DE14" s="1">
        <v>-888888</v>
      </c>
      <c r="DF14" s="1">
        <v>-888888</v>
      </c>
      <c r="DG14" s="1">
        <v>-888888</v>
      </c>
      <c r="DH14" s="1">
        <v>-888888</v>
      </c>
      <c r="DI14" s="1">
        <v>-888888</v>
      </c>
      <c r="DJ14" s="1">
        <v>9</v>
      </c>
      <c r="DK14" s="1">
        <v>-888888</v>
      </c>
      <c r="DL14" s="1">
        <v>-888888</v>
      </c>
      <c r="DM14" s="1">
        <v>-888888</v>
      </c>
      <c r="DN14" s="1">
        <v>-888888</v>
      </c>
      <c r="DO14" s="1">
        <v>-888888</v>
      </c>
      <c r="DP14" s="1">
        <v>-888888</v>
      </c>
      <c r="DQ14" s="1">
        <v>-888888</v>
      </c>
      <c r="DR14" s="1">
        <v>-888888</v>
      </c>
      <c r="DS14" s="1">
        <v>-888888</v>
      </c>
      <c r="DT14" s="1">
        <v>-888888</v>
      </c>
      <c r="DU14" s="1">
        <v>-888888</v>
      </c>
      <c r="DV14" s="1">
        <v>-888888</v>
      </c>
      <c r="DW14" s="1">
        <v>-888888</v>
      </c>
      <c r="DX14" s="1">
        <v>-888888</v>
      </c>
      <c r="EE14" s="1">
        <v>-888888</v>
      </c>
      <c r="EF14" s="1">
        <f t="shared" si="0"/>
        <v>0</v>
      </c>
      <c r="EG14" s="1">
        <v>-888888</v>
      </c>
      <c r="EH14" s="1">
        <v>-888888</v>
      </c>
      <c r="EI14" s="1">
        <v>8</v>
      </c>
      <c r="EJ14" s="1">
        <v>24</v>
      </c>
      <c r="EK14" s="1">
        <v>747</v>
      </c>
      <c r="EL14" s="1">
        <v>21</v>
      </c>
      <c r="EM14" s="1">
        <v>-888888</v>
      </c>
      <c r="EN14" s="1">
        <v>20</v>
      </c>
      <c r="EO14" s="1">
        <v>-888888</v>
      </c>
      <c r="EP14" s="1">
        <v>5</v>
      </c>
      <c r="EQ14" s="1">
        <v>13</v>
      </c>
      <c r="ER14" s="1">
        <v>-888888</v>
      </c>
      <c r="ES14" s="1">
        <v>6</v>
      </c>
      <c r="ET14" s="1">
        <v>19</v>
      </c>
      <c r="EU14" s="13">
        <v>387.45747445447597</v>
      </c>
      <c r="EV14" s="27">
        <v>147.80000000000001</v>
      </c>
      <c r="EX14" s="2"/>
      <c r="EY14" s="1">
        <f>INDEX($A$1:$EV$197,ROW(),input!$A$1)</f>
        <v>408.25599999999997</v>
      </c>
      <c r="EZ14" s="1">
        <f>INDEX($A$1:$EV$197,ROW(),input!$B$1)</f>
        <v>826.8</v>
      </c>
    </row>
    <row r="15" spans="1:156" x14ac:dyDescent="0.25">
      <c r="A15" s="4" t="s">
        <v>151</v>
      </c>
      <c r="B15" s="5">
        <v>43668</v>
      </c>
      <c r="C15" s="6">
        <v>0.79166666666666663</v>
      </c>
      <c r="D15" s="6">
        <v>0.79215277777777782</v>
      </c>
      <c r="E15" s="1">
        <v>203.792</v>
      </c>
      <c r="F15" s="1">
        <v>68400</v>
      </c>
      <c r="G15" s="1">
        <v>68442</v>
      </c>
      <c r="H15" s="1">
        <v>33.600099999999998</v>
      </c>
      <c r="I15" s="1">
        <v>-118.889</v>
      </c>
      <c r="J15" s="21">
        <v>1958.92</v>
      </c>
      <c r="K15" s="23">
        <v>10438.6</v>
      </c>
      <c r="L15" s="23">
        <v>24.078600000000002</v>
      </c>
      <c r="M15" s="25">
        <v>-1.1349999999999999E-3</v>
      </c>
      <c r="N15" s="25">
        <v>2.2179000000000001E-2</v>
      </c>
      <c r="O15" s="25">
        <v>0.28875000000000001</v>
      </c>
      <c r="P15" s="25">
        <v>330.02199999999999</v>
      </c>
      <c r="Q15" s="23">
        <v>76.847099999999998</v>
      </c>
      <c r="R15" s="1">
        <v>1835.67</v>
      </c>
      <c r="S15" s="1">
        <v>410.08300000000003</v>
      </c>
      <c r="T15" s="27">
        <v>820.33299999999997</v>
      </c>
      <c r="U15" s="1">
        <v>582</v>
      </c>
      <c r="V15" s="1">
        <v>-888888</v>
      </c>
      <c r="W15" s="1">
        <v>504.5</v>
      </c>
      <c r="X15" s="1">
        <v>228.5</v>
      </c>
      <c r="Y15" s="1">
        <v>69.62</v>
      </c>
      <c r="Z15" s="1">
        <v>16.649999999999999</v>
      </c>
      <c r="AA15" s="1">
        <v>8.2100000000000009</v>
      </c>
      <c r="AB15" s="1">
        <v>108.5</v>
      </c>
      <c r="AC15" s="1">
        <v>1.179</v>
      </c>
      <c r="AD15" s="1">
        <v>250.4</v>
      </c>
      <c r="AE15" s="1">
        <v>22.25</v>
      </c>
      <c r="AF15" s="1">
        <v>24.09</v>
      </c>
      <c r="AG15" s="1">
        <v>3.351</v>
      </c>
      <c r="AH15" s="1">
        <v>0.40600000000000003</v>
      </c>
      <c r="AI15" s="1">
        <v>3.286</v>
      </c>
      <c r="AJ15" s="1">
        <v>1.68</v>
      </c>
      <c r="AK15" s="1">
        <v>78.2</v>
      </c>
      <c r="AL15" s="1">
        <v>11.35</v>
      </c>
      <c r="AM15" s="1">
        <v>66.42</v>
      </c>
      <c r="AN15" s="1">
        <v>7.6999999999999999E-2</v>
      </c>
      <c r="AO15" s="1">
        <v>1.0640000000000001</v>
      </c>
      <c r="AP15" s="1">
        <v>510</v>
      </c>
      <c r="AQ15" s="1">
        <v>6.16</v>
      </c>
      <c r="AR15" s="1">
        <v>0.17599999999999999</v>
      </c>
      <c r="AS15" s="1">
        <v>0.45700000000000002</v>
      </c>
      <c r="AT15" s="1">
        <v>0.20100000000000001</v>
      </c>
      <c r="AU15" s="1">
        <v>0.315</v>
      </c>
      <c r="AV15" s="1">
        <v>0.26600000000000001</v>
      </c>
      <c r="AW15" s="1">
        <v>15.01</v>
      </c>
      <c r="AX15" s="1">
        <v>1.37</v>
      </c>
      <c r="AY15" s="1">
        <v>4.0129999999999999</v>
      </c>
      <c r="AZ15" s="1">
        <v>0.55100000000000005</v>
      </c>
      <c r="BA15" s="1">
        <v>0.59299999999999997</v>
      </c>
      <c r="BB15" s="1">
        <v>0.105</v>
      </c>
      <c r="BC15" s="1">
        <v>0.26500000000000001</v>
      </c>
      <c r="BD15" s="1">
        <v>6.8000000000000005E-2</v>
      </c>
      <c r="BE15" s="1">
        <v>0.109</v>
      </c>
      <c r="BF15" s="1">
        <v>4.2999999999999997E-2</v>
      </c>
      <c r="BG15" s="1">
        <v>346</v>
      </c>
      <c r="BH15" s="1">
        <v>5</v>
      </c>
      <c r="BI15" s="1">
        <v>17</v>
      </c>
      <c r="BJ15" s="1">
        <v>-888888</v>
      </c>
      <c r="BK15" s="1">
        <v>22</v>
      </c>
      <c r="BL15" s="1">
        <v>-888888</v>
      </c>
      <c r="BM15" s="1">
        <v>-888888</v>
      </c>
      <c r="BN15" s="1">
        <v>-888888</v>
      </c>
      <c r="BO15" s="1">
        <v>4</v>
      </c>
      <c r="BP15" s="1">
        <v>-888888</v>
      </c>
      <c r="BQ15" s="1">
        <v>-888888</v>
      </c>
      <c r="BR15" s="1">
        <v>-888888</v>
      </c>
      <c r="BS15" s="1">
        <v>-888888</v>
      </c>
      <c r="BT15" s="1">
        <v>-888888</v>
      </c>
      <c r="BU15" s="1">
        <v>-888888</v>
      </c>
      <c r="BV15" s="1">
        <v>-888888</v>
      </c>
      <c r="BW15" s="1">
        <v>-888888</v>
      </c>
      <c r="BX15" s="1">
        <v>-888888</v>
      </c>
      <c r="BY15" s="1">
        <v>-888888</v>
      </c>
      <c r="BZ15" s="1">
        <v>-888888</v>
      </c>
      <c r="CA15" s="1">
        <v>-888888</v>
      </c>
      <c r="CB15" s="1">
        <v>-888888</v>
      </c>
      <c r="CC15" s="1">
        <v>-888888</v>
      </c>
      <c r="CD15" s="1">
        <v>-888888</v>
      </c>
      <c r="CE15" s="1">
        <v>-888888</v>
      </c>
      <c r="CF15" s="1">
        <v>-888888</v>
      </c>
      <c r="CG15" s="1">
        <v>-888888</v>
      </c>
      <c r="CH15" s="1">
        <v>-888888</v>
      </c>
      <c r="CI15" s="1">
        <v>-888888</v>
      </c>
      <c r="CJ15" s="1">
        <v>-888888</v>
      </c>
      <c r="CK15" s="1">
        <v>-888888</v>
      </c>
      <c r="CL15" s="1">
        <v>-888888</v>
      </c>
      <c r="CM15" s="1">
        <v>-888888</v>
      </c>
      <c r="CN15" s="1">
        <v>-888888</v>
      </c>
      <c r="CO15" s="1">
        <v>-888888</v>
      </c>
      <c r="CP15" s="1">
        <v>-888888</v>
      </c>
      <c r="CQ15" s="1">
        <v>-888888</v>
      </c>
      <c r="CR15" s="1">
        <v>-888888</v>
      </c>
      <c r="CS15" s="1">
        <v>-888888</v>
      </c>
      <c r="CT15" s="1">
        <v>-888888</v>
      </c>
      <c r="CU15" s="1">
        <v>-888888</v>
      </c>
      <c r="CV15" s="1">
        <v>-888888</v>
      </c>
      <c r="CW15" s="1">
        <v>-888888</v>
      </c>
      <c r="CX15" s="1">
        <v>-888888</v>
      </c>
      <c r="CY15" s="1">
        <v>-888888</v>
      </c>
      <c r="CZ15" s="1">
        <v>-888888</v>
      </c>
      <c r="DA15" s="1">
        <v>-888888</v>
      </c>
      <c r="DB15" s="1">
        <v>-888888</v>
      </c>
      <c r="DC15" s="1">
        <v>-888888</v>
      </c>
      <c r="DD15" s="1">
        <v>-888888</v>
      </c>
      <c r="DE15" s="1">
        <v>-888888</v>
      </c>
      <c r="DF15" s="1">
        <v>-888888</v>
      </c>
      <c r="DG15" s="1">
        <v>-888888</v>
      </c>
      <c r="DH15" s="1">
        <v>-888888</v>
      </c>
      <c r="DI15" s="1">
        <v>-888888</v>
      </c>
      <c r="DJ15" s="1">
        <v>4</v>
      </c>
      <c r="DK15" s="1">
        <v>4</v>
      </c>
      <c r="DL15" s="1">
        <v>-888888</v>
      </c>
      <c r="DM15" s="1">
        <v>-888888</v>
      </c>
      <c r="DN15" s="1">
        <v>-888888</v>
      </c>
      <c r="DO15" s="1">
        <v>-888888</v>
      </c>
      <c r="DP15" s="1">
        <v>-888888</v>
      </c>
      <c r="DQ15" s="1">
        <v>-888888</v>
      </c>
      <c r="DR15" s="1">
        <v>-888888</v>
      </c>
      <c r="DS15" s="1">
        <v>-888888</v>
      </c>
      <c r="DT15" s="1">
        <v>-888888</v>
      </c>
      <c r="DU15" s="1">
        <v>-888888</v>
      </c>
      <c r="DV15" s="1">
        <v>-888888</v>
      </c>
      <c r="DW15" s="1">
        <v>-888888</v>
      </c>
      <c r="DX15" s="1">
        <v>-888888</v>
      </c>
      <c r="EE15" s="1">
        <v>-888888</v>
      </c>
      <c r="EF15" s="1">
        <f t="shared" si="0"/>
        <v>0</v>
      </c>
      <c r="EG15" s="1">
        <v>-888888</v>
      </c>
      <c r="EH15" s="1">
        <v>-888888</v>
      </c>
      <c r="EI15" s="1">
        <v>7</v>
      </c>
      <c r="EJ15" s="1">
        <v>37</v>
      </c>
      <c r="EK15" s="1">
        <v>716</v>
      </c>
      <c r="EL15" s="1">
        <v>27</v>
      </c>
      <c r="EM15" s="1">
        <v>6</v>
      </c>
      <c r="EN15" s="1">
        <v>30</v>
      </c>
      <c r="EO15" s="1">
        <v>18</v>
      </c>
      <c r="EP15" s="1">
        <v>13</v>
      </c>
      <c r="EQ15" s="1">
        <v>28</v>
      </c>
      <c r="ER15" s="1">
        <v>-888888</v>
      </c>
      <c r="ES15" s="1">
        <v>4</v>
      </c>
      <c r="ET15" s="1">
        <v>17</v>
      </c>
      <c r="EU15" s="13">
        <v>993.33996455870295</v>
      </c>
      <c r="EV15" s="27">
        <v>77.099999999999994</v>
      </c>
      <c r="EX15" s="2"/>
      <c r="EY15" s="1">
        <f>INDEX($A$1:$EV$197,ROW(),input!$A$1)</f>
        <v>410.08300000000003</v>
      </c>
      <c r="EZ15" s="1">
        <f>INDEX($A$1:$EV$197,ROW(),input!$B$1)</f>
        <v>820.33299999999997</v>
      </c>
    </row>
    <row r="16" spans="1:156" x14ac:dyDescent="0.25">
      <c r="A16" s="4" t="s">
        <v>151</v>
      </c>
      <c r="B16" s="5">
        <v>43668</v>
      </c>
      <c r="C16" s="6">
        <v>0.7944444444444444</v>
      </c>
      <c r="D16" s="6">
        <v>0.79493055555555558</v>
      </c>
      <c r="E16" s="1">
        <v>203.79499999999999</v>
      </c>
      <c r="F16" s="1">
        <v>68640</v>
      </c>
      <c r="G16" s="1">
        <v>68682</v>
      </c>
      <c r="H16" s="1">
        <v>33.6004</v>
      </c>
      <c r="I16" s="1">
        <v>-118.608</v>
      </c>
      <c r="J16" s="21">
        <v>1139.32</v>
      </c>
      <c r="K16" s="23">
        <v>17283.8</v>
      </c>
      <c r="L16" s="23">
        <v>29.941199999999998</v>
      </c>
      <c r="M16" s="25">
        <v>2.1034000000000001E-2</v>
      </c>
      <c r="N16" s="25">
        <v>6.5997E-2</v>
      </c>
      <c r="O16" s="25">
        <v>0.32850000000000001</v>
      </c>
      <c r="P16" s="25">
        <v>330.54899999999998</v>
      </c>
      <c r="Q16" s="23">
        <v>87.524299999999997</v>
      </c>
      <c r="R16" s="1">
        <v>1884.49</v>
      </c>
      <c r="S16" s="1">
        <v>408.245</v>
      </c>
      <c r="T16" s="27">
        <v>370.72699999999998</v>
      </c>
      <c r="U16" s="1">
        <v>601</v>
      </c>
      <c r="V16" s="1">
        <v>34.200000000000003</v>
      </c>
      <c r="W16" s="1">
        <v>509</v>
      </c>
      <c r="X16" s="1">
        <v>232.7</v>
      </c>
      <c r="Y16" s="1">
        <v>69.36</v>
      </c>
      <c r="Z16" s="1">
        <v>16.09</v>
      </c>
      <c r="AA16" s="1">
        <v>11.77</v>
      </c>
      <c r="AB16" s="1">
        <v>111.3</v>
      </c>
      <c r="AC16" s="1">
        <v>1.0780000000000001</v>
      </c>
      <c r="AD16" s="1">
        <v>256.3</v>
      </c>
      <c r="AE16" s="1">
        <v>23.52</v>
      </c>
      <c r="AF16" s="1">
        <v>26.1</v>
      </c>
      <c r="AG16" s="1">
        <v>3.4119999999999999</v>
      </c>
      <c r="AH16" s="1">
        <v>0.41</v>
      </c>
      <c r="AI16" s="1">
        <v>3.3109999999999999</v>
      </c>
      <c r="AJ16" s="1">
        <v>1.7470000000000001</v>
      </c>
      <c r="AK16" s="1">
        <v>78</v>
      </c>
      <c r="AL16" s="1">
        <v>14.98</v>
      </c>
      <c r="AM16" s="1">
        <v>67.27</v>
      </c>
      <c r="AN16" s="1">
        <v>0.46500000000000002</v>
      </c>
      <c r="AO16" s="1">
        <v>1.516</v>
      </c>
      <c r="AP16" s="1">
        <v>518</v>
      </c>
      <c r="AQ16" s="1">
        <v>6.41</v>
      </c>
      <c r="AR16" s="1">
        <v>2.1970000000000001</v>
      </c>
      <c r="AS16" s="1">
        <v>1.0820000000000001</v>
      </c>
      <c r="AT16" s="1">
        <v>0.437</v>
      </c>
      <c r="AU16" s="1">
        <v>1.333</v>
      </c>
      <c r="AV16" s="1">
        <v>3.6880000000000002</v>
      </c>
      <c r="AW16" s="1">
        <v>16.63</v>
      </c>
      <c r="AX16" s="1">
        <v>2.0699999999999998</v>
      </c>
      <c r="AY16" s="1">
        <v>9.8550000000000004</v>
      </c>
      <c r="AZ16" s="1">
        <v>1.9770000000000001</v>
      </c>
      <c r="BA16" s="1">
        <v>2.0289999999999999</v>
      </c>
      <c r="BB16" s="1">
        <v>0.32700000000000001</v>
      </c>
      <c r="BC16" s="1">
        <v>1.0660000000000001</v>
      </c>
      <c r="BD16" s="1">
        <v>0.20499999999999999</v>
      </c>
      <c r="BE16" s="1">
        <v>0.29499999999999998</v>
      </c>
      <c r="BF16" s="1">
        <v>0.246</v>
      </c>
      <c r="BG16" s="1">
        <v>498</v>
      </c>
      <c r="BH16" s="1">
        <v>16</v>
      </c>
      <c r="BI16" s="1">
        <v>33</v>
      </c>
      <c r="BJ16" s="1">
        <v>3</v>
      </c>
      <c r="BK16" s="1">
        <v>110</v>
      </c>
      <c r="BL16" s="1">
        <v>-888888</v>
      </c>
      <c r="BM16" s="1">
        <v>-888888</v>
      </c>
      <c r="BN16" s="1">
        <v>7</v>
      </c>
      <c r="BO16" s="1">
        <v>7</v>
      </c>
      <c r="BP16" s="1">
        <v>-888888</v>
      </c>
      <c r="BQ16" s="1">
        <v>-888888</v>
      </c>
      <c r="BR16" s="1">
        <v>-888888</v>
      </c>
      <c r="BS16" s="1">
        <v>-888888</v>
      </c>
      <c r="BT16" s="1">
        <v>-888888</v>
      </c>
      <c r="BU16" s="1">
        <v>-888888</v>
      </c>
      <c r="BV16" s="1">
        <v>-888888</v>
      </c>
      <c r="BW16" s="1">
        <v>-888888</v>
      </c>
      <c r="BX16" s="1">
        <v>-888888</v>
      </c>
      <c r="BY16" s="1">
        <v>-888888</v>
      </c>
      <c r="BZ16" s="1">
        <v>6</v>
      </c>
      <c r="CA16" s="1">
        <v>5</v>
      </c>
      <c r="CB16" s="1">
        <v>-888888</v>
      </c>
      <c r="CC16" s="1">
        <v>-888888</v>
      </c>
      <c r="CD16" s="1">
        <v>-888888</v>
      </c>
      <c r="CE16" s="1">
        <v>-888888</v>
      </c>
      <c r="CF16" s="1">
        <v>-888888</v>
      </c>
      <c r="CG16" s="1">
        <v>-888888</v>
      </c>
      <c r="CH16" s="1">
        <v>-888888</v>
      </c>
      <c r="CI16" s="1">
        <v>-888888</v>
      </c>
      <c r="CJ16" s="1">
        <v>-888888</v>
      </c>
      <c r="CK16" s="1">
        <v>-888888</v>
      </c>
      <c r="CL16" s="1">
        <v>-888888</v>
      </c>
      <c r="CM16" s="1">
        <v>-888888</v>
      </c>
      <c r="CN16" s="1">
        <v>-888888</v>
      </c>
      <c r="CO16" s="1">
        <v>-888888</v>
      </c>
      <c r="CP16" s="1">
        <v>-888888</v>
      </c>
      <c r="CQ16" s="1">
        <v>-888888</v>
      </c>
      <c r="CR16" s="1">
        <v>-888888</v>
      </c>
      <c r="CS16" s="1">
        <v>-888888</v>
      </c>
      <c r="CT16" s="1">
        <v>-888888</v>
      </c>
      <c r="CU16" s="1">
        <v>-888888</v>
      </c>
      <c r="CV16" s="1">
        <v>-888888</v>
      </c>
      <c r="CW16" s="1">
        <v>-888888</v>
      </c>
      <c r="CX16" s="1">
        <v>-888888</v>
      </c>
      <c r="CY16" s="1">
        <v>-888888</v>
      </c>
      <c r="CZ16" s="1">
        <v>-888888</v>
      </c>
      <c r="DA16" s="1">
        <v>-888888</v>
      </c>
      <c r="DB16" s="1">
        <v>-888888</v>
      </c>
      <c r="DC16" s="1">
        <v>-888888</v>
      </c>
      <c r="DD16" s="1">
        <v>-888888</v>
      </c>
      <c r="DE16" s="1">
        <v>-888888</v>
      </c>
      <c r="DF16" s="1">
        <v>-888888</v>
      </c>
      <c r="DG16" s="1">
        <v>-888888</v>
      </c>
      <c r="DH16" s="1">
        <v>-888888</v>
      </c>
      <c r="DI16" s="1">
        <v>-888888</v>
      </c>
      <c r="DJ16" s="1">
        <v>9</v>
      </c>
      <c r="DK16" s="1">
        <v>4</v>
      </c>
      <c r="DL16" s="1">
        <v>-888888</v>
      </c>
      <c r="DM16" s="1">
        <v>-888888</v>
      </c>
      <c r="DN16" s="1">
        <v>-888888</v>
      </c>
      <c r="DO16" s="1">
        <v>-888888</v>
      </c>
      <c r="DP16" s="1">
        <v>-888888</v>
      </c>
      <c r="DQ16" s="1">
        <v>-888888</v>
      </c>
      <c r="DR16" s="1">
        <v>-888888</v>
      </c>
      <c r="DS16" s="1">
        <v>-888888</v>
      </c>
      <c r="DT16" s="1">
        <v>-888888</v>
      </c>
      <c r="DU16" s="1">
        <v>-888888</v>
      </c>
      <c r="DV16" s="1">
        <v>-888888</v>
      </c>
      <c r="DW16" s="1">
        <v>-888888</v>
      </c>
      <c r="DX16" s="1">
        <v>-888888</v>
      </c>
      <c r="EE16" s="1">
        <v>-888888</v>
      </c>
      <c r="EF16" s="1">
        <f t="shared" si="0"/>
        <v>0</v>
      </c>
      <c r="EG16" s="1">
        <v>-888888</v>
      </c>
      <c r="EH16" s="1">
        <v>-888888</v>
      </c>
      <c r="EI16" s="1">
        <v>6</v>
      </c>
      <c r="EJ16" s="1">
        <v>28</v>
      </c>
      <c r="EK16" s="1">
        <v>555</v>
      </c>
      <c r="EL16" s="1">
        <v>21</v>
      </c>
      <c r="EM16" s="1">
        <v>8</v>
      </c>
      <c r="EN16" s="1">
        <v>-888888</v>
      </c>
      <c r="EO16" s="1">
        <v>18</v>
      </c>
      <c r="EP16" s="1">
        <v>12</v>
      </c>
      <c r="EQ16" s="1">
        <v>206</v>
      </c>
      <c r="ER16" s="1">
        <v>-888888</v>
      </c>
      <c r="ES16" s="1">
        <v>3</v>
      </c>
      <c r="ET16" s="1">
        <v>20</v>
      </c>
      <c r="EU16" s="13">
        <v>957.40151816709101</v>
      </c>
      <c r="EV16" s="27">
        <v>102.8</v>
      </c>
      <c r="EX16" s="2"/>
      <c r="EY16" s="1">
        <f>INDEX($A$1:$EV$197,ROW(),input!$A$1)</f>
        <v>408.245</v>
      </c>
      <c r="EZ16" s="1">
        <f>INDEX($A$1:$EV$197,ROW(),input!$B$1)</f>
        <v>370.72699999999998</v>
      </c>
    </row>
    <row r="17" spans="1:156" x14ac:dyDescent="0.25">
      <c r="A17" s="4" t="s">
        <v>151</v>
      </c>
      <c r="B17" s="5">
        <v>43668</v>
      </c>
      <c r="C17" s="6">
        <v>0.79722222222222217</v>
      </c>
      <c r="D17" s="6">
        <v>0.79761574074074071</v>
      </c>
      <c r="E17" s="1">
        <v>203.797</v>
      </c>
      <c r="F17" s="1">
        <v>68880</v>
      </c>
      <c r="G17" s="1">
        <v>68914</v>
      </c>
      <c r="H17" s="1">
        <v>33.600999999999999</v>
      </c>
      <c r="I17" s="1">
        <v>-118.352</v>
      </c>
      <c r="J17" s="21">
        <v>972.32299999999998</v>
      </c>
      <c r="K17" s="23">
        <v>17841.5</v>
      </c>
      <c r="L17" s="23">
        <v>35.978400000000001</v>
      </c>
      <c r="M17" s="25">
        <v>5.7055000000000002E-2</v>
      </c>
      <c r="N17" s="25">
        <v>0.19950999999999999</v>
      </c>
      <c r="O17" s="25">
        <v>0.54796999999999996</v>
      </c>
      <c r="P17" s="25">
        <v>330.6</v>
      </c>
      <c r="Q17" s="23">
        <v>90.796199999999999</v>
      </c>
      <c r="R17" s="1">
        <v>1903.32</v>
      </c>
      <c r="S17" s="1">
        <v>408.83499999999998</v>
      </c>
      <c r="T17" s="27">
        <v>613.61800000000005</v>
      </c>
      <c r="U17" s="1">
        <v>667</v>
      </c>
      <c r="V17" s="1">
        <v>7.1</v>
      </c>
      <c r="W17" s="1">
        <v>505.9</v>
      </c>
      <c r="X17" s="1">
        <v>231.7</v>
      </c>
      <c r="Y17" s="1">
        <v>69.09</v>
      </c>
      <c r="Z17" s="1">
        <v>16.239999999999998</v>
      </c>
      <c r="AA17" s="1">
        <v>16.829999999999998</v>
      </c>
      <c r="AB17" s="1">
        <v>114.6</v>
      </c>
      <c r="AC17" s="1">
        <v>1.3919999999999999</v>
      </c>
      <c r="AD17" s="1">
        <v>261.10000000000002</v>
      </c>
      <c r="AE17" s="1">
        <v>23.06</v>
      </c>
      <c r="AF17" s="1">
        <v>25.95</v>
      </c>
      <c r="AG17" s="1">
        <v>3.5019999999999998</v>
      </c>
      <c r="AH17" s="1">
        <v>0.40899999999999997</v>
      </c>
      <c r="AI17" s="1">
        <v>3.2650000000000001</v>
      </c>
      <c r="AJ17" s="1">
        <v>1.7869999999999999</v>
      </c>
      <c r="AK17" s="1">
        <v>77.7</v>
      </c>
      <c r="AL17" s="1">
        <v>15.5</v>
      </c>
      <c r="AM17" s="1">
        <v>72.819999999999993</v>
      </c>
      <c r="AN17" s="1">
        <v>0.40699999999999997</v>
      </c>
      <c r="AO17" s="1">
        <v>1.423</v>
      </c>
      <c r="AP17" s="1">
        <v>535</v>
      </c>
      <c r="AQ17" s="1">
        <v>7.2</v>
      </c>
      <c r="AR17" s="1">
        <v>2.4609999999999999</v>
      </c>
      <c r="AS17" s="1">
        <v>1.1339999999999999</v>
      </c>
      <c r="AT17" s="1">
        <v>0.49</v>
      </c>
      <c r="AU17" s="1">
        <v>1.2350000000000001</v>
      </c>
      <c r="AV17" s="1">
        <v>2.895</v>
      </c>
      <c r="AW17" s="1">
        <v>16.05</v>
      </c>
      <c r="AX17" s="1">
        <v>2.17</v>
      </c>
      <c r="AY17" s="1">
        <v>9.9760000000000009</v>
      </c>
      <c r="AZ17" s="1">
        <v>2.371</v>
      </c>
      <c r="BA17" s="1">
        <v>3.8650000000000002</v>
      </c>
      <c r="BB17" s="1">
        <v>0.52700000000000002</v>
      </c>
      <c r="BC17" s="1">
        <v>2.496</v>
      </c>
      <c r="BD17" s="1">
        <v>0.42599999999999999</v>
      </c>
      <c r="BE17" s="1">
        <v>0.628</v>
      </c>
      <c r="BF17" s="1">
        <v>0.64200000000000002</v>
      </c>
      <c r="BG17" s="1">
        <v>655</v>
      </c>
      <c r="BH17" s="1">
        <v>48</v>
      </c>
      <c r="BI17" s="1">
        <v>39</v>
      </c>
      <c r="BJ17" s="1">
        <v>16</v>
      </c>
      <c r="BK17" s="1">
        <v>159</v>
      </c>
      <c r="BL17" s="1">
        <v>-888888</v>
      </c>
      <c r="BM17" s="1">
        <v>-888888</v>
      </c>
      <c r="BN17" s="1">
        <v>19</v>
      </c>
      <c r="BO17" s="1">
        <v>32</v>
      </c>
      <c r="BP17" s="1">
        <v>-888888</v>
      </c>
      <c r="BQ17" s="1">
        <v>-888888</v>
      </c>
      <c r="BR17" s="1">
        <v>-888888</v>
      </c>
      <c r="BS17" s="1">
        <v>-888888</v>
      </c>
      <c r="BT17" s="1">
        <v>-888888</v>
      </c>
      <c r="BU17" s="1">
        <v>-888888</v>
      </c>
      <c r="BV17" s="1">
        <v>-888888</v>
      </c>
      <c r="BW17" s="1">
        <v>-888888</v>
      </c>
      <c r="BX17" s="1">
        <v>-888888</v>
      </c>
      <c r="BY17" s="1">
        <v>-888888</v>
      </c>
      <c r="BZ17" s="1">
        <v>24</v>
      </c>
      <c r="CA17" s="1">
        <v>15</v>
      </c>
      <c r="CB17" s="1">
        <v>-888888</v>
      </c>
      <c r="CC17" s="1">
        <v>-888888</v>
      </c>
      <c r="CD17" s="1">
        <v>-888888</v>
      </c>
      <c r="CE17" s="1">
        <v>-888888</v>
      </c>
      <c r="CF17" s="1">
        <v>-888888</v>
      </c>
      <c r="CG17" s="1">
        <v>-888888</v>
      </c>
      <c r="CH17" s="1">
        <v>-888888</v>
      </c>
      <c r="CI17" s="1">
        <v>-888888</v>
      </c>
      <c r="CJ17" s="1">
        <v>-888888</v>
      </c>
      <c r="CK17" s="1">
        <v>-888888</v>
      </c>
      <c r="CL17" s="1">
        <v>-888888</v>
      </c>
      <c r="CM17" s="1">
        <v>-888888</v>
      </c>
      <c r="CN17" s="1">
        <v>-888888</v>
      </c>
      <c r="CO17" s="1">
        <v>-888888</v>
      </c>
      <c r="CP17" s="1">
        <v>4</v>
      </c>
      <c r="CQ17" s="1">
        <v>-888888</v>
      </c>
      <c r="CR17" s="1">
        <v>-888888</v>
      </c>
      <c r="CS17" s="1">
        <v>-888888</v>
      </c>
      <c r="CT17" s="1">
        <v>-888888</v>
      </c>
      <c r="CU17" s="1">
        <v>-888888</v>
      </c>
      <c r="CV17" s="1">
        <v>-888888</v>
      </c>
      <c r="CW17" s="1">
        <v>-888888</v>
      </c>
      <c r="CX17" s="1">
        <v>-888888</v>
      </c>
      <c r="CY17" s="1">
        <v>-888888</v>
      </c>
      <c r="CZ17" s="1">
        <v>-888888</v>
      </c>
      <c r="DA17" s="1">
        <v>-888888</v>
      </c>
      <c r="DB17" s="1">
        <v>-888888</v>
      </c>
      <c r="DC17" s="1">
        <v>-888888</v>
      </c>
      <c r="DD17" s="1">
        <v>-888888</v>
      </c>
      <c r="DE17" s="1">
        <v>-888888</v>
      </c>
      <c r="DF17" s="1">
        <v>-888888</v>
      </c>
      <c r="DG17" s="1">
        <v>-888888</v>
      </c>
      <c r="DH17" s="1">
        <v>-888888</v>
      </c>
      <c r="DI17" s="1">
        <v>-888888</v>
      </c>
      <c r="DJ17" s="1">
        <v>12</v>
      </c>
      <c r="DK17" s="1">
        <v>7</v>
      </c>
      <c r="DL17" s="1">
        <v>-888888</v>
      </c>
      <c r="DM17" s="1">
        <v>-888888</v>
      </c>
      <c r="DN17" s="1">
        <v>-888888</v>
      </c>
      <c r="DO17" s="1">
        <v>-888888</v>
      </c>
      <c r="DP17" s="1">
        <v>-888888</v>
      </c>
      <c r="DQ17" s="1">
        <v>-888888</v>
      </c>
      <c r="DR17" s="1">
        <v>-888888</v>
      </c>
      <c r="DS17" s="1">
        <v>-888888</v>
      </c>
      <c r="DT17" s="1">
        <v>-888888</v>
      </c>
      <c r="DU17" s="1">
        <v>-888888</v>
      </c>
      <c r="DV17" s="1">
        <v>-888888</v>
      </c>
      <c r="DW17" s="1">
        <v>-888888</v>
      </c>
      <c r="DX17" s="1">
        <v>-888888</v>
      </c>
      <c r="EE17" s="1">
        <v>13</v>
      </c>
      <c r="EF17" s="1">
        <f t="shared" si="0"/>
        <v>0</v>
      </c>
      <c r="EG17" s="1">
        <v>-888888</v>
      </c>
      <c r="EH17" s="1">
        <v>-888888</v>
      </c>
      <c r="EI17" s="1">
        <v>91</v>
      </c>
      <c r="EJ17" s="1">
        <v>58</v>
      </c>
      <c r="EK17" s="1">
        <v>1936</v>
      </c>
      <c r="EL17" s="1">
        <v>135</v>
      </c>
      <c r="EM17" s="1">
        <v>36</v>
      </c>
      <c r="EN17" s="1">
        <v>74</v>
      </c>
      <c r="EO17" s="1">
        <v>178</v>
      </c>
      <c r="EP17" s="1">
        <v>35</v>
      </c>
      <c r="EQ17" s="1">
        <v>45</v>
      </c>
      <c r="ER17" s="1">
        <v>-888888</v>
      </c>
      <c r="ES17" s="1">
        <v>-888888</v>
      </c>
      <c r="ET17" s="1">
        <v>22</v>
      </c>
      <c r="EU17" s="13">
        <v>906.98669116369649</v>
      </c>
      <c r="EV17" s="27">
        <v>84</v>
      </c>
      <c r="EX17" s="2"/>
      <c r="EY17" s="1">
        <f>INDEX($A$1:$EV$197,ROW(),input!$A$1)</f>
        <v>408.83499999999998</v>
      </c>
      <c r="EZ17" s="1">
        <f>INDEX($A$1:$EV$197,ROW(),input!$B$1)</f>
        <v>613.61800000000005</v>
      </c>
    </row>
    <row r="18" spans="1:156" x14ac:dyDescent="0.25">
      <c r="A18" s="4" t="s">
        <v>151</v>
      </c>
      <c r="B18" s="5">
        <v>43668</v>
      </c>
      <c r="C18" s="6">
        <v>0.79999999999999993</v>
      </c>
      <c r="D18" s="6">
        <v>0.80040509259259263</v>
      </c>
      <c r="E18" s="1">
        <v>203.8</v>
      </c>
      <c r="F18" s="1">
        <v>69120</v>
      </c>
      <c r="G18" s="1">
        <v>69155</v>
      </c>
      <c r="H18" s="1">
        <v>33.655099999999997</v>
      </c>
      <c r="I18" s="1">
        <v>-118.105</v>
      </c>
      <c r="J18" s="21">
        <v>1864.07</v>
      </c>
      <c r="K18" s="23">
        <v>9505.7999999999993</v>
      </c>
      <c r="L18" s="23">
        <v>57.946300000000001</v>
      </c>
      <c r="M18" s="25">
        <v>4.6629999999999998E-2</v>
      </c>
      <c r="N18" s="25">
        <v>3.7429999999999998E-2</v>
      </c>
      <c r="O18" s="25">
        <v>-999999</v>
      </c>
      <c r="P18" s="25">
        <v>330.35599999999999</v>
      </c>
      <c r="Q18" s="23">
        <v>118.825</v>
      </c>
      <c r="R18" s="1">
        <v>1934.25</v>
      </c>
      <c r="S18" s="1">
        <v>412.73599999999999</v>
      </c>
      <c r="T18" s="27">
        <v>1487.03</v>
      </c>
      <c r="U18" s="1">
        <v>577</v>
      </c>
      <c r="V18" s="1">
        <v>-888888</v>
      </c>
      <c r="W18" s="1">
        <v>505.6</v>
      </c>
      <c r="X18" s="1">
        <v>228.6</v>
      </c>
      <c r="Y18" s="1">
        <v>69.819999999999993</v>
      </c>
      <c r="Z18" s="1">
        <v>16.329999999999998</v>
      </c>
      <c r="AA18" s="1">
        <v>46.26</v>
      </c>
      <c r="AB18" s="1">
        <v>127.1</v>
      </c>
      <c r="AC18" s="1">
        <v>1.4039999999999999</v>
      </c>
      <c r="AD18" s="1">
        <v>264</v>
      </c>
      <c r="AE18" s="1">
        <v>22.18</v>
      </c>
      <c r="AF18" s="1">
        <v>26.75</v>
      </c>
      <c r="AG18" s="1">
        <v>3.4390000000000001</v>
      </c>
      <c r="AH18" s="1">
        <v>0.40799999999999997</v>
      </c>
      <c r="AI18" s="1">
        <v>3.4769999999999999</v>
      </c>
      <c r="AJ18" s="1">
        <v>1.802</v>
      </c>
      <c r="AK18" s="1">
        <v>77.400000000000006</v>
      </c>
      <c r="AL18" s="1">
        <v>18.41</v>
      </c>
      <c r="AM18" s="1">
        <v>73.39</v>
      </c>
      <c r="AN18" s="1">
        <v>0.45400000000000001</v>
      </c>
      <c r="AO18" s="1">
        <v>2.0920000000000001</v>
      </c>
      <c r="AP18" s="1">
        <v>510</v>
      </c>
      <c r="AQ18" s="1">
        <v>7.11</v>
      </c>
      <c r="AR18" s="1">
        <v>1.482</v>
      </c>
      <c r="AS18" s="1">
        <v>0.91600000000000004</v>
      </c>
      <c r="AT18" s="1">
        <v>0.99099999999999999</v>
      </c>
      <c r="AU18" s="1">
        <v>2.028</v>
      </c>
      <c r="AV18" s="1">
        <v>1.7949999999999999</v>
      </c>
      <c r="AW18" s="1">
        <v>17.329999999999998</v>
      </c>
      <c r="AX18" s="1">
        <v>2.2999999999999998</v>
      </c>
      <c r="AY18" s="1">
        <v>7.5190000000000001</v>
      </c>
      <c r="AZ18" s="1">
        <v>2.3079999999999998</v>
      </c>
      <c r="BA18" s="1">
        <v>6.0060000000000002</v>
      </c>
      <c r="BB18" s="1">
        <v>0.81499999999999995</v>
      </c>
      <c r="BC18" s="1">
        <v>6.7869999999999999</v>
      </c>
      <c r="BD18" s="1">
        <v>1.163</v>
      </c>
      <c r="BE18" s="1">
        <v>1.819</v>
      </c>
      <c r="BF18" s="1">
        <v>1.9359999999999999</v>
      </c>
      <c r="BG18" s="1">
        <v>1120</v>
      </c>
      <c r="BH18" s="1">
        <v>35</v>
      </c>
      <c r="BI18" s="1">
        <v>98</v>
      </c>
      <c r="BJ18" s="1">
        <v>10</v>
      </c>
      <c r="BK18" s="1">
        <v>381</v>
      </c>
      <c r="BL18" s="1">
        <v>-888888</v>
      </c>
      <c r="BM18" s="1">
        <v>-888888</v>
      </c>
      <c r="BN18" s="1">
        <v>66</v>
      </c>
      <c r="BO18" s="1">
        <v>98</v>
      </c>
      <c r="BP18" s="1">
        <v>-888888</v>
      </c>
      <c r="BQ18" s="1">
        <v>-888888</v>
      </c>
      <c r="BR18" s="1">
        <v>-888888</v>
      </c>
      <c r="BS18" s="1">
        <v>-888888</v>
      </c>
      <c r="BT18" s="1">
        <v>-888888</v>
      </c>
      <c r="BU18" s="1">
        <v>-888888</v>
      </c>
      <c r="BV18" s="1">
        <v>-888888</v>
      </c>
      <c r="BW18" s="1">
        <v>-888888</v>
      </c>
      <c r="BX18" s="1">
        <v>-888888</v>
      </c>
      <c r="BY18" s="1">
        <v>-888888</v>
      </c>
      <c r="BZ18" s="1">
        <v>72</v>
      </c>
      <c r="CA18" s="1">
        <v>36</v>
      </c>
      <c r="CB18" s="1">
        <v>-888888</v>
      </c>
      <c r="CC18" s="1">
        <v>-888888</v>
      </c>
      <c r="CD18" s="1">
        <v>-888888</v>
      </c>
      <c r="CE18" s="1">
        <v>-888888</v>
      </c>
      <c r="CF18" s="1">
        <v>-888888</v>
      </c>
      <c r="CG18" s="1">
        <v>5</v>
      </c>
      <c r="CH18" s="1">
        <v>-888888</v>
      </c>
      <c r="CI18" s="1">
        <v>-888888</v>
      </c>
      <c r="CJ18" s="1">
        <v>-888888</v>
      </c>
      <c r="CK18" s="1">
        <v>-888888</v>
      </c>
      <c r="CL18" s="1">
        <v>-888888</v>
      </c>
      <c r="CM18" s="1">
        <v>-888888</v>
      </c>
      <c r="CN18" s="1">
        <v>-888888</v>
      </c>
      <c r="CO18" s="1">
        <v>-888888</v>
      </c>
      <c r="CP18" s="1">
        <v>5</v>
      </c>
      <c r="CQ18" s="1">
        <v>-888888</v>
      </c>
      <c r="CR18" s="1">
        <v>-888888</v>
      </c>
      <c r="CS18" s="1">
        <v>-888888</v>
      </c>
      <c r="CT18" s="1">
        <v>-888888</v>
      </c>
      <c r="CU18" s="1">
        <v>-888888</v>
      </c>
      <c r="CV18" s="1">
        <v>3</v>
      </c>
      <c r="CW18" s="1">
        <v>4</v>
      </c>
      <c r="CX18" s="1">
        <v>12</v>
      </c>
      <c r="CY18" s="1">
        <v>4</v>
      </c>
      <c r="CZ18" s="1">
        <v>6</v>
      </c>
      <c r="DA18" s="1">
        <v>4</v>
      </c>
      <c r="DB18" s="1">
        <v>6</v>
      </c>
      <c r="DC18" s="1">
        <v>10</v>
      </c>
      <c r="DD18" s="1">
        <v>6</v>
      </c>
      <c r="DE18" s="1">
        <v>-888888</v>
      </c>
      <c r="DF18" s="1">
        <v>4</v>
      </c>
      <c r="DG18" s="1">
        <v>-888888</v>
      </c>
      <c r="DH18" s="1">
        <v>-888888</v>
      </c>
      <c r="DI18" s="1">
        <v>-888888</v>
      </c>
      <c r="DJ18" s="1">
        <v>23</v>
      </c>
      <c r="DK18" s="1">
        <v>16</v>
      </c>
      <c r="DL18" s="1">
        <v>-888888</v>
      </c>
      <c r="DM18" s="1">
        <v>-888888</v>
      </c>
      <c r="DN18" s="1">
        <v>-888888</v>
      </c>
      <c r="DO18" s="1">
        <v>-888888</v>
      </c>
      <c r="DP18" s="1">
        <v>-888888</v>
      </c>
      <c r="DQ18" s="1">
        <v>-888888</v>
      </c>
      <c r="DR18" s="1">
        <v>-888888</v>
      </c>
      <c r="DS18" s="1">
        <v>-888888</v>
      </c>
      <c r="DT18" s="1">
        <v>-888888</v>
      </c>
      <c r="DU18" s="1">
        <v>-888888</v>
      </c>
      <c r="DV18" s="1">
        <v>-888888</v>
      </c>
      <c r="DW18" s="1">
        <v>-888888</v>
      </c>
      <c r="DX18" s="1">
        <v>-888888</v>
      </c>
      <c r="EE18" s="1">
        <v>-888888</v>
      </c>
      <c r="EF18" s="1">
        <f t="shared" si="0"/>
        <v>0</v>
      </c>
      <c r="EG18" s="1">
        <v>-888888</v>
      </c>
      <c r="EH18" s="1">
        <v>-888888</v>
      </c>
      <c r="EI18" s="1">
        <v>23</v>
      </c>
      <c r="EJ18" s="1">
        <v>56</v>
      </c>
      <c r="EK18" s="1">
        <v>1746</v>
      </c>
      <c r="EL18" s="1">
        <v>161</v>
      </c>
      <c r="EM18" s="1">
        <v>12</v>
      </c>
      <c r="EN18" s="1">
        <v>48</v>
      </c>
      <c r="EO18" s="1">
        <v>20</v>
      </c>
      <c r="EP18" s="1">
        <v>55</v>
      </c>
      <c r="EQ18" s="1">
        <v>26</v>
      </c>
      <c r="ER18" s="1">
        <v>-888888</v>
      </c>
      <c r="ES18" s="1">
        <v>8</v>
      </c>
      <c r="ET18" s="1">
        <v>50</v>
      </c>
      <c r="EU18" s="13">
        <v>3798.5768510143089</v>
      </c>
      <c r="EV18" s="27">
        <v>70</v>
      </c>
      <c r="EX18" s="2"/>
      <c r="EY18" s="1">
        <f>INDEX($A$1:$EV$197,ROW(),input!$A$1)</f>
        <v>412.73599999999999</v>
      </c>
      <c r="EZ18" s="1">
        <f>INDEX($A$1:$EV$197,ROW(),input!$B$1)</f>
        <v>1487.03</v>
      </c>
    </row>
    <row r="19" spans="1:156" x14ac:dyDescent="0.25">
      <c r="A19" s="4" t="s">
        <v>151</v>
      </c>
      <c r="B19" s="5">
        <v>43668</v>
      </c>
      <c r="C19" s="6">
        <v>0.80208333333333337</v>
      </c>
      <c r="D19" s="6">
        <v>0.80252314814814818</v>
      </c>
      <c r="E19" s="1">
        <v>203.80199999999999</v>
      </c>
      <c r="F19" s="1">
        <v>69300</v>
      </c>
      <c r="G19" s="1">
        <v>69338</v>
      </c>
      <c r="H19" s="1">
        <v>33.773899999999998</v>
      </c>
      <c r="I19" s="1">
        <v>-117.962</v>
      </c>
      <c r="J19" s="21">
        <v>3522.37</v>
      </c>
      <c r="K19" s="23">
        <v>6711.03</v>
      </c>
      <c r="L19" s="23">
        <v>47.920099999999998</v>
      </c>
      <c r="M19" s="25">
        <v>3.0369E-2</v>
      </c>
      <c r="N19" s="25">
        <v>6.9621000000000002E-2</v>
      </c>
      <c r="O19" s="25">
        <v>0.59606000000000003</v>
      </c>
      <c r="P19" s="25">
        <v>329.55500000000001</v>
      </c>
      <c r="Q19" s="23">
        <v>83.444500000000005</v>
      </c>
      <c r="R19" s="1">
        <v>1868.59</v>
      </c>
      <c r="S19" s="1">
        <v>410.05599999999998</v>
      </c>
      <c r="T19" s="27">
        <v>1030.77</v>
      </c>
      <c r="U19" s="1">
        <v>609</v>
      </c>
      <c r="V19" s="1">
        <v>-888888</v>
      </c>
      <c r="W19" s="1">
        <v>507.2</v>
      </c>
      <c r="X19" s="1">
        <v>231.9</v>
      </c>
      <c r="Y19" s="1">
        <v>69.02</v>
      </c>
      <c r="Z19" s="1">
        <v>16.11</v>
      </c>
      <c r="AA19" s="1">
        <v>13.19</v>
      </c>
      <c r="AB19" s="1">
        <v>110.2</v>
      </c>
      <c r="AC19" s="1">
        <v>1.254</v>
      </c>
      <c r="AD19" s="1">
        <v>259.2</v>
      </c>
      <c r="AE19" s="1">
        <v>23.07</v>
      </c>
      <c r="AF19" s="1">
        <v>25.78</v>
      </c>
      <c r="AG19" s="1">
        <v>3.4980000000000002</v>
      </c>
      <c r="AH19" s="1">
        <v>0.40600000000000003</v>
      </c>
      <c r="AI19" s="1">
        <v>3.3980000000000001</v>
      </c>
      <c r="AJ19" s="1">
        <v>1.698</v>
      </c>
      <c r="AK19" s="1">
        <v>78.3</v>
      </c>
      <c r="AL19" s="1">
        <v>13.17</v>
      </c>
      <c r="AM19" s="1">
        <v>73.14</v>
      </c>
      <c r="AN19" s="1">
        <v>0.24199999999999999</v>
      </c>
      <c r="AO19" s="1">
        <v>1.595</v>
      </c>
      <c r="AP19" s="1">
        <v>538</v>
      </c>
      <c r="AQ19" s="1">
        <v>6.36</v>
      </c>
      <c r="AR19" s="1">
        <v>0.155</v>
      </c>
      <c r="AS19" s="1">
        <v>0.44600000000000001</v>
      </c>
      <c r="AT19" s="1">
        <v>0.28699999999999998</v>
      </c>
      <c r="AU19" s="1">
        <v>0.47</v>
      </c>
      <c r="AV19" s="1">
        <v>0.40799999999999997</v>
      </c>
      <c r="AW19" s="1">
        <v>17.23</v>
      </c>
      <c r="AX19" s="1">
        <v>1.76</v>
      </c>
      <c r="AY19" s="1">
        <v>3.9260000000000002</v>
      </c>
      <c r="AZ19" s="1">
        <v>0.70699999999999996</v>
      </c>
      <c r="BA19" s="1">
        <v>1.022</v>
      </c>
      <c r="BB19" s="1">
        <v>0.14699999999999999</v>
      </c>
      <c r="BC19" s="1">
        <v>0.77300000000000002</v>
      </c>
      <c r="BD19" s="1">
        <v>0.13600000000000001</v>
      </c>
      <c r="BE19" s="1">
        <v>0.23899999999999999</v>
      </c>
      <c r="BF19" s="1">
        <v>0.189</v>
      </c>
      <c r="BG19" s="1">
        <v>487</v>
      </c>
      <c r="BH19" s="1">
        <v>7</v>
      </c>
      <c r="BI19" s="1">
        <v>28</v>
      </c>
      <c r="BJ19" s="1">
        <v>-888888</v>
      </c>
      <c r="BK19" s="1">
        <v>48</v>
      </c>
      <c r="BL19" s="1">
        <v>-888888</v>
      </c>
      <c r="BM19" s="1">
        <v>-888888</v>
      </c>
      <c r="BN19" s="1">
        <v>5</v>
      </c>
      <c r="BO19" s="1">
        <v>10</v>
      </c>
      <c r="BP19" s="1">
        <v>-888888</v>
      </c>
      <c r="BQ19" s="1">
        <v>-888888</v>
      </c>
      <c r="BR19" s="1">
        <v>-888888</v>
      </c>
      <c r="BS19" s="1">
        <v>-888888</v>
      </c>
      <c r="BT19" s="1">
        <v>-888888</v>
      </c>
      <c r="BU19" s="1">
        <v>-888888</v>
      </c>
      <c r="BV19" s="1">
        <v>-888888</v>
      </c>
      <c r="BW19" s="1">
        <v>-888888</v>
      </c>
      <c r="BX19" s="1">
        <v>-888888</v>
      </c>
      <c r="BY19" s="1">
        <v>-888888</v>
      </c>
      <c r="BZ19" s="1">
        <v>8</v>
      </c>
      <c r="CA19" s="1">
        <v>4</v>
      </c>
      <c r="CB19" s="1">
        <v>-888888</v>
      </c>
      <c r="CC19" s="1">
        <v>-888888</v>
      </c>
      <c r="CD19" s="1">
        <v>-888888</v>
      </c>
      <c r="CE19" s="1">
        <v>-888888</v>
      </c>
      <c r="CF19" s="1">
        <v>-888888</v>
      </c>
      <c r="CG19" s="1">
        <v>-888888</v>
      </c>
      <c r="CH19" s="1">
        <v>-888888</v>
      </c>
      <c r="CI19" s="1">
        <v>-888888</v>
      </c>
      <c r="CJ19" s="1">
        <v>-888888</v>
      </c>
      <c r="CK19" s="1">
        <v>-888888</v>
      </c>
      <c r="CL19" s="1">
        <v>-888888</v>
      </c>
      <c r="CM19" s="1">
        <v>-888888</v>
      </c>
      <c r="CN19" s="1">
        <v>-888888</v>
      </c>
      <c r="CO19" s="1">
        <v>-888888</v>
      </c>
      <c r="CP19" s="1">
        <v>-888888</v>
      </c>
      <c r="CQ19" s="1">
        <v>-888888</v>
      </c>
      <c r="CR19" s="1">
        <v>-888888</v>
      </c>
      <c r="CS19" s="1">
        <v>-888888</v>
      </c>
      <c r="CT19" s="1">
        <v>-888888</v>
      </c>
      <c r="CU19" s="1">
        <v>-888888</v>
      </c>
      <c r="CV19" s="1">
        <v>-888888</v>
      </c>
      <c r="CW19" s="1">
        <v>-888888</v>
      </c>
      <c r="CX19" s="1">
        <v>-888888</v>
      </c>
      <c r="CY19" s="1">
        <v>-888888</v>
      </c>
      <c r="CZ19" s="1">
        <v>-888888</v>
      </c>
      <c r="DA19" s="1">
        <v>-888888</v>
      </c>
      <c r="DB19" s="1">
        <v>-888888</v>
      </c>
      <c r="DC19" s="1">
        <v>-888888</v>
      </c>
      <c r="DD19" s="1">
        <v>-888888</v>
      </c>
      <c r="DE19" s="1">
        <v>-888888</v>
      </c>
      <c r="DF19" s="1">
        <v>-888888</v>
      </c>
      <c r="DG19" s="1">
        <v>-888888</v>
      </c>
      <c r="DH19" s="1">
        <v>-888888</v>
      </c>
      <c r="DI19" s="1">
        <v>-888888</v>
      </c>
      <c r="DJ19" s="1">
        <v>7</v>
      </c>
      <c r="DK19" s="1">
        <v>5</v>
      </c>
      <c r="DL19" s="1">
        <v>-888888</v>
      </c>
      <c r="DM19" s="1">
        <v>-888888</v>
      </c>
      <c r="DN19" s="1">
        <v>-888888</v>
      </c>
      <c r="DO19" s="1">
        <v>-888888</v>
      </c>
      <c r="DP19" s="1">
        <v>-888888</v>
      </c>
      <c r="DQ19" s="1">
        <v>-888888</v>
      </c>
      <c r="DR19" s="1">
        <v>-888888</v>
      </c>
      <c r="DS19" s="1">
        <v>-888888</v>
      </c>
      <c r="DT19" s="1">
        <v>-888888</v>
      </c>
      <c r="DU19" s="1">
        <v>-888888</v>
      </c>
      <c r="DV19" s="1">
        <v>-888888</v>
      </c>
      <c r="DW19" s="1">
        <v>-888888</v>
      </c>
      <c r="DX19" s="1">
        <v>-888888</v>
      </c>
      <c r="EE19" s="1">
        <v>-888888</v>
      </c>
      <c r="EF19" s="1">
        <f t="shared" si="0"/>
        <v>0</v>
      </c>
      <c r="EG19" s="1">
        <v>-888888</v>
      </c>
      <c r="EH19" s="1">
        <v>-888888</v>
      </c>
      <c r="EI19" s="1">
        <v>5</v>
      </c>
      <c r="EJ19" s="1">
        <v>25</v>
      </c>
      <c r="EK19" s="1">
        <v>509</v>
      </c>
      <c r="EL19" s="1">
        <v>12</v>
      </c>
      <c r="EM19" s="1">
        <v>6</v>
      </c>
      <c r="EN19" s="1">
        <v>-888888</v>
      </c>
      <c r="EO19" s="1">
        <v>8</v>
      </c>
      <c r="EP19" s="1">
        <v>8</v>
      </c>
      <c r="EQ19" s="1">
        <v>32</v>
      </c>
      <c r="ER19" s="1">
        <v>-888888</v>
      </c>
      <c r="ES19" s="1">
        <v>4</v>
      </c>
      <c r="ET19" s="1">
        <v>16</v>
      </c>
      <c r="EU19" s="13">
        <v>517.40602427889166</v>
      </c>
      <c r="EV19" s="27">
        <v>54</v>
      </c>
      <c r="EX19" s="2"/>
      <c r="EY19" s="1">
        <f>INDEX($A$1:$EV$197,ROW(),input!$A$1)</f>
        <v>410.05599999999998</v>
      </c>
      <c r="EZ19" s="1">
        <f>INDEX($A$1:$EV$197,ROW(),input!$B$1)</f>
        <v>1030.77</v>
      </c>
    </row>
    <row r="20" spans="1:156" x14ac:dyDescent="0.25">
      <c r="A20" s="4" t="s">
        <v>151</v>
      </c>
      <c r="B20" s="5">
        <v>43668</v>
      </c>
      <c r="C20" s="6">
        <v>0.8041666666666667</v>
      </c>
      <c r="D20" s="6">
        <v>0.80462962962962958</v>
      </c>
      <c r="E20" s="1">
        <v>203.804</v>
      </c>
      <c r="F20" s="1">
        <v>69480</v>
      </c>
      <c r="G20" s="1">
        <v>69520</v>
      </c>
      <c r="H20" s="1">
        <v>33.854199999999999</v>
      </c>
      <c r="I20" s="1">
        <v>-117.804</v>
      </c>
      <c r="J20" s="21">
        <v>3318</v>
      </c>
      <c r="K20" s="23">
        <v>9800.8700000000008</v>
      </c>
      <c r="L20" s="23">
        <v>57.322499999999998</v>
      </c>
      <c r="M20" s="25">
        <v>3.6587000000000001E-2</v>
      </c>
      <c r="N20" s="25">
        <v>0.1701</v>
      </c>
      <c r="O20" s="25">
        <v>1.2144200000000001</v>
      </c>
      <c r="P20" s="25">
        <v>329.86</v>
      </c>
      <c r="Q20" s="23">
        <v>114.806</v>
      </c>
      <c r="R20" s="1">
        <v>1917.8</v>
      </c>
      <c r="S20" s="1">
        <v>412.99900000000002</v>
      </c>
      <c r="T20" s="27">
        <v>2199.2800000000002</v>
      </c>
      <c r="U20" s="1">
        <v>632</v>
      </c>
      <c r="V20" s="1">
        <v>-888888</v>
      </c>
      <c r="W20" s="1">
        <v>506</v>
      </c>
      <c r="X20" s="1">
        <v>232.7</v>
      </c>
      <c r="Y20" s="1">
        <v>69.3</v>
      </c>
      <c r="Z20" s="1">
        <v>16.05</v>
      </c>
      <c r="AA20" s="1">
        <v>56.75</v>
      </c>
      <c r="AB20" s="1">
        <v>138</v>
      </c>
      <c r="AC20" s="1">
        <v>1.2649999999999999</v>
      </c>
      <c r="AD20" s="1">
        <v>281.39999999999998</v>
      </c>
      <c r="AE20" s="1">
        <v>24.34</v>
      </c>
      <c r="AF20" s="1">
        <v>28.2</v>
      </c>
      <c r="AG20" s="1">
        <v>3.484</v>
      </c>
      <c r="AH20" s="1">
        <v>0.40200000000000002</v>
      </c>
      <c r="AI20" s="1">
        <v>3.4529999999999998</v>
      </c>
      <c r="AJ20" s="1">
        <v>1.8160000000000001</v>
      </c>
      <c r="AK20" s="1">
        <v>77.3</v>
      </c>
      <c r="AL20" s="1">
        <v>17.190000000000001</v>
      </c>
      <c r="AM20" s="1">
        <v>80.41</v>
      </c>
      <c r="AN20" s="1">
        <v>0.58199999999999996</v>
      </c>
      <c r="AO20" s="1">
        <v>2.714</v>
      </c>
      <c r="AP20" s="1">
        <v>562</v>
      </c>
      <c r="AQ20" s="1">
        <v>6.67</v>
      </c>
      <c r="AR20" s="1">
        <v>0.78800000000000003</v>
      </c>
      <c r="AS20" s="1">
        <v>0.60699999999999998</v>
      </c>
      <c r="AT20" s="1">
        <v>0.95099999999999996</v>
      </c>
      <c r="AU20" s="1">
        <v>1.77</v>
      </c>
      <c r="AV20" s="1">
        <v>1.1100000000000001</v>
      </c>
      <c r="AW20" s="1">
        <v>18.46</v>
      </c>
      <c r="AX20" s="1">
        <v>2.19</v>
      </c>
      <c r="AY20" s="1">
        <v>6.7439999999999998</v>
      </c>
      <c r="AZ20" s="1">
        <v>2.0910000000000002</v>
      </c>
      <c r="BA20" s="1">
        <v>5.0250000000000004</v>
      </c>
      <c r="BB20" s="1">
        <v>0.75900000000000001</v>
      </c>
      <c r="BC20" s="1">
        <v>4.7329999999999997</v>
      </c>
      <c r="BD20" s="1">
        <v>1.0489999999999999</v>
      </c>
      <c r="BE20" s="1">
        <v>1.516</v>
      </c>
      <c r="BF20" s="1">
        <v>1.679</v>
      </c>
      <c r="BG20" s="1">
        <v>993</v>
      </c>
      <c r="BH20" s="1">
        <v>30</v>
      </c>
      <c r="BI20" s="1">
        <v>89</v>
      </c>
      <c r="BJ20" s="1">
        <v>6</v>
      </c>
      <c r="BK20" s="1">
        <v>327</v>
      </c>
      <c r="BL20" s="1">
        <v>-888888</v>
      </c>
      <c r="BM20" s="1">
        <v>-888888</v>
      </c>
      <c r="BN20" s="1">
        <v>54</v>
      </c>
      <c r="BO20" s="1">
        <v>73</v>
      </c>
      <c r="BP20" s="1">
        <v>-888888</v>
      </c>
      <c r="BQ20" s="1">
        <v>-888888</v>
      </c>
      <c r="BR20" s="1">
        <v>-888888</v>
      </c>
      <c r="BS20" s="1">
        <v>-888888</v>
      </c>
      <c r="BT20" s="1">
        <v>-888888</v>
      </c>
      <c r="BU20" s="1">
        <v>-888888</v>
      </c>
      <c r="BV20" s="1">
        <v>-888888</v>
      </c>
      <c r="BW20" s="1">
        <v>-888888</v>
      </c>
      <c r="BX20" s="1">
        <v>-888888</v>
      </c>
      <c r="BY20" s="1">
        <v>-888888</v>
      </c>
      <c r="BZ20" s="1">
        <v>64</v>
      </c>
      <c r="CA20" s="1">
        <v>34</v>
      </c>
      <c r="CB20" s="1">
        <v>-888888</v>
      </c>
      <c r="CC20" s="1">
        <v>-888888</v>
      </c>
      <c r="CD20" s="1">
        <v>-888888</v>
      </c>
      <c r="CE20" s="1">
        <v>-888888</v>
      </c>
      <c r="CF20" s="1">
        <v>-888888</v>
      </c>
      <c r="CG20" s="1">
        <v>-888888</v>
      </c>
      <c r="CH20" s="1">
        <v>-888888</v>
      </c>
      <c r="CI20" s="1">
        <v>-888888</v>
      </c>
      <c r="CJ20" s="1">
        <v>-888888</v>
      </c>
      <c r="CK20" s="1">
        <v>-888888</v>
      </c>
      <c r="CL20" s="1">
        <v>-888888</v>
      </c>
      <c r="CM20" s="1">
        <v>-888888</v>
      </c>
      <c r="CN20" s="1">
        <v>-888888</v>
      </c>
      <c r="CO20" s="1">
        <v>-888888</v>
      </c>
      <c r="CP20" s="1">
        <v>8</v>
      </c>
      <c r="CQ20" s="1">
        <v>4</v>
      </c>
      <c r="CR20" s="1">
        <v>-888888</v>
      </c>
      <c r="CS20" s="1">
        <v>-888888</v>
      </c>
      <c r="CT20" s="1">
        <v>3</v>
      </c>
      <c r="CU20" s="1">
        <v>3</v>
      </c>
      <c r="CV20" s="1">
        <v>4</v>
      </c>
      <c r="CW20" s="1">
        <v>4</v>
      </c>
      <c r="CX20" s="1">
        <v>11</v>
      </c>
      <c r="CY20" s="1">
        <v>6</v>
      </c>
      <c r="CZ20" s="1">
        <v>3</v>
      </c>
      <c r="DA20" s="1">
        <v>6</v>
      </c>
      <c r="DB20" s="1">
        <v>3</v>
      </c>
      <c r="DC20" s="1">
        <v>9</v>
      </c>
      <c r="DD20" s="1">
        <v>-888888</v>
      </c>
      <c r="DE20" s="1">
        <v>3</v>
      </c>
      <c r="DF20" s="1">
        <v>-888888</v>
      </c>
      <c r="DG20" s="1">
        <v>-888888</v>
      </c>
      <c r="DH20" s="1">
        <v>-888888</v>
      </c>
      <c r="DI20" s="1">
        <v>-888888</v>
      </c>
      <c r="DJ20" s="1">
        <v>20</v>
      </c>
      <c r="DK20" s="1">
        <v>18</v>
      </c>
      <c r="DL20" s="1">
        <v>4</v>
      </c>
      <c r="DM20" s="1">
        <v>7</v>
      </c>
      <c r="DN20" s="1">
        <v>4</v>
      </c>
      <c r="DO20" s="1">
        <v>4</v>
      </c>
      <c r="DP20" s="1">
        <v>-888888</v>
      </c>
      <c r="DQ20" s="1">
        <v>-888888</v>
      </c>
      <c r="DR20" s="1">
        <v>3</v>
      </c>
      <c r="DS20" s="1">
        <v>3</v>
      </c>
      <c r="DT20" s="1">
        <v>5</v>
      </c>
      <c r="DU20" s="1">
        <v>4</v>
      </c>
      <c r="DV20" s="1">
        <v>-888888</v>
      </c>
      <c r="DW20" s="1">
        <v>-888888</v>
      </c>
      <c r="DX20" s="1">
        <v>-888888</v>
      </c>
      <c r="EE20" s="1">
        <v>-888888</v>
      </c>
      <c r="EF20" s="1">
        <f t="shared" si="0"/>
        <v>0</v>
      </c>
      <c r="EG20" s="1">
        <v>-888888</v>
      </c>
      <c r="EH20" s="1">
        <v>-888888</v>
      </c>
      <c r="EI20" s="1">
        <v>12</v>
      </c>
      <c r="EJ20" s="1">
        <v>46</v>
      </c>
      <c r="EK20" s="1">
        <v>1331</v>
      </c>
      <c r="EL20" s="1">
        <v>46</v>
      </c>
      <c r="EM20" s="1">
        <v>20</v>
      </c>
      <c r="EN20" s="1">
        <v>66</v>
      </c>
      <c r="EO20" s="1">
        <v>34</v>
      </c>
      <c r="EP20" s="1">
        <v>21</v>
      </c>
      <c r="EQ20" s="1">
        <v>30</v>
      </c>
      <c r="ER20" s="1">
        <v>-888888</v>
      </c>
      <c r="ES20" s="1">
        <v>5</v>
      </c>
      <c r="ET20" s="1">
        <v>28</v>
      </c>
      <c r="EU20" s="13">
        <v>1859.9994522913321</v>
      </c>
      <c r="EV20" s="27">
        <v>676.4</v>
      </c>
      <c r="EX20" s="2"/>
      <c r="EY20" s="1">
        <f>INDEX($A$1:$EV$197,ROW(),input!$A$1)</f>
        <v>412.99900000000002</v>
      </c>
      <c r="EZ20" s="1">
        <f>INDEX($A$1:$EV$197,ROW(),input!$B$1)</f>
        <v>2199.2800000000002</v>
      </c>
    </row>
    <row r="21" spans="1:156" x14ac:dyDescent="0.25">
      <c r="A21" s="4" t="s">
        <v>151</v>
      </c>
      <c r="B21" s="5">
        <v>43668</v>
      </c>
      <c r="C21" s="6">
        <v>0.80625000000000002</v>
      </c>
      <c r="D21" s="6">
        <v>0.80668981481481483</v>
      </c>
      <c r="E21" s="1">
        <v>203.80600000000001</v>
      </c>
      <c r="F21" s="1">
        <v>69660</v>
      </c>
      <c r="G21" s="1">
        <v>69698</v>
      </c>
      <c r="H21" s="1">
        <v>33.877099999999999</v>
      </c>
      <c r="I21" s="1">
        <v>-117.599</v>
      </c>
      <c r="J21" s="21">
        <v>1137.78</v>
      </c>
      <c r="K21" s="23">
        <v>16233</v>
      </c>
      <c r="L21" s="23">
        <v>56.586300000000001</v>
      </c>
      <c r="M21" s="25">
        <v>1.5465</v>
      </c>
      <c r="N21" s="25">
        <v>5.1033999999999997</v>
      </c>
      <c r="O21" s="25">
        <v>10.2555</v>
      </c>
      <c r="P21" s="25">
        <v>330.95400000000001</v>
      </c>
      <c r="Q21" s="23">
        <v>212.167</v>
      </c>
      <c r="R21" s="1">
        <v>2033.03</v>
      </c>
      <c r="S21" s="1">
        <v>425.38099999999997</v>
      </c>
      <c r="T21" s="27">
        <v>4423.32</v>
      </c>
      <c r="U21" s="1">
        <v>670</v>
      </c>
      <c r="V21" s="1">
        <v>7.4</v>
      </c>
      <c r="W21" s="1">
        <v>507.4</v>
      </c>
      <c r="X21" s="1">
        <v>235.6</v>
      </c>
      <c r="Y21" s="1">
        <v>70.39</v>
      </c>
      <c r="Z21" s="1">
        <v>16.02</v>
      </c>
      <c r="AA21" s="1">
        <v>165.86</v>
      </c>
      <c r="AB21" s="1">
        <v>296.7</v>
      </c>
      <c r="AC21" s="1">
        <v>1.5249999999999999</v>
      </c>
      <c r="AD21" s="1">
        <v>339.5</v>
      </c>
      <c r="AE21" s="1">
        <v>23.54</v>
      </c>
      <c r="AF21" s="1">
        <v>47.42</v>
      </c>
      <c r="AG21" s="1">
        <v>3.5459999999999998</v>
      </c>
      <c r="AH21" s="1">
        <v>0.42099999999999999</v>
      </c>
      <c r="AI21" s="1">
        <v>4.2880000000000003</v>
      </c>
      <c r="AJ21" s="1">
        <v>2.2040000000000002</v>
      </c>
      <c r="AK21" s="1">
        <v>77.2</v>
      </c>
      <c r="AL21" s="1">
        <v>36.869999999999997</v>
      </c>
      <c r="AM21" s="1">
        <v>98.76</v>
      </c>
      <c r="AN21" s="1">
        <v>1.6240000000000001</v>
      </c>
      <c r="AO21" s="1">
        <v>14.7</v>
      </c>
      <c r="AP21" s="1">
        <v>535</v>
      </c>
      <c r="AQ21" s="1">
        <v>7.36</v>
      </c>
      <c r="AR21" s="1">
        <v>2.181</v>
      </c>
      <c r="AS21" s="1">
        <v>1.02</v>
      </c>
      <c r="AT21" s="1">
        <v>5.15</v>
      </c>
      <c r="AU21" s="1">
        <v>8.9550000000000001</v>
      </c>
      <c r="AV21" s="1">
        <v>3.931</v>
      </c>
      <c r="AW21" s="1">
        <v>20.100000000000001</v>
      </c>
      <c r="AX21" s="1">
        <v>3.44</v>
      </c>
      <c r="AY21" s="1">
        <v>11.356</v>
      </c>
      <c r="AZ21" s="1">
        <v>4.0229999999999997</v>
      </c>
      <c r="BA21" s="1">
        <v>12.516999999999999</v>
      </c>
      <c r="BB21" s="1">
        <v>1.7290000000000001</v>
      </c>
      <c r="BC21" s="1">
        <v>12.131</v>
      </c>
      <c r="BD21" s="1">
        <v>2.8260000000000001</v>
      </c>
      <c r="BE21" s="1">
        <v>4.4640000000000004</v>
      </c>
      <c r="BF21" s="1">
        <v>4.8049999999999997</v>
      </c>
      <c r="BG21" s="1">
        <v>2547</v>
      </c>
      <c r="BH21" s="1">
        <v>270</v>
      </c>
      <c r="BI21" s="1">
        <v>308</v>
      </c>
      <c r="BJ21" s="1">
        <v>41</v>
      </c>
      <c r="BK21" s="1">
        <v>1300</v>
      </c>
      <c r="BL21" s="1">
        <v>-888888</v>
      </c>
      <c r="BM21" s="1">
        <v>9</v>
      </c>
      <c r="BN21" s="1">
        <v>228</v>
      </c>
      <c r="BO21" s="1">
        <v>324</v>
      </c>
      <c r="BP21" s="1">
        <v>8</v>
      </c>
      <c r="BQ21" s="1">
        <v>5</v>
      </c>
      <c r="BR21" s="1">
        <v>-888888</v>
      </c>
      <c r="BS21" s="1">
        <v>-888888</v>
      </c>
      <c r="BT21" s="1">
        <v>-888888</v>
      </c>
      <c r="BU21" s="1">
        <v>-888888</v>
      </c>
      <c r="BV21" s="1">
        <v>-888888</v>
      </c>
      <c r="BW21" s="1">
        <v>-888888</v>
      </c>
      <c r="BX21" s="1">
        <v>-888888</v>
      </c>
      <c r="BY21" s="1">
        <v>-888888</v>
      </c>
      <c r="BZ21" s="1">
        <v>355</v>
      </c>
      <c r="CA21" s="1">
        <v>533</v>
      </c>
      <c r="CB21" s="1">
        <v>37</v>
      </c>
      <c r="CC21" s="1">
        <v>-888888</v>
      </c>
      <c r="CD21" s="1">
        <v>-888888</v>
      </c>
      <c r="CE21" s="1">
        <v>-888888</v>
      </c>
      <c r="CF21" s="1">
        <v>-888888</v>
      </c>
      <c r="CG21" s="1">
        <v>-888888</v>
      </c>
      <c r="CH21" s="1">
        <v>-888888</v>
      </c>
      <c r="CI21" s="1">
        <v>-888888</v>
      </c>
      <c r="CJ21" s="1">
        <v>-888888</v>
      </c>
      <c r="CK21" s="1">
        <v>-888888</v>
      </c>
      <c r="CL21" s="1">
        <v>4</v>
      </c>
      <c r="CM21" s="1">
        <v>-888888</v>
      </c>
      <c r="CN21" s="1">
        <v>-888888</v>
      </c>
      <c r="CO21" s="1">
        <v>-888888</v>
      </c>
      <c r="CP21" s="1">
        <v>48</v>
      </c>
      <c r="CQ21" s="1">
        <v>19</v>
      </c>
      <c r="CR21" s="1">
        <v>7</v>
      </c>
      <c r="CS21" s="1">
        <v>6</v>
      </c>
      <c r="CT21" s="1">
        <v>5</v>
      </c>
      <c r="CU21" s="1">
        <v>3</v>
      </c>
      <c r="CV21" s="1">
        <v>17</v>
      </c>
      <c r="CW21" s="1">
        <v>23</v>
      </c>
      <c r="CX21" s="1">
        <v>82</v>
      </c>
      <c r="CY21" s="1">
        <v>38</v>
      </c>
      <c r="CZ21" s="1">
        <v>22</v>
      </c>
      <c r="DA21" s="1">
        <v>25</v>
      </c>
      <c r="DB21" s="1">
        <v>30</v>
      </c>
      <c r="DC21" s="1">
        <v>49</v>
      </c>
      <c r="DD21" s="1">
        <v>15</v>
      </c>
      <c r="DE21" s="1">
        <v>19</v>
      </c>
      <c r="DF21" s="1">
        <v>37</v>
      </c>
      <c r="DG21" s="1">
        <v>11</v>
      </c>
      <c r="DH21" s="1">
        <v>11</v>
      </c>
      <c r="DI21" s="1">
        <v>-888888</v>
      </c>
      <c r="DJ21" s="1">
        <v>74</v>
      </c>
      <c r="DK21" s="1">
        <v>119</v>
      </c>
      <c r="DL21" s="1">
        <v>18</v>
      </c>
      <c r="DM21" s="1">
        <v>33</v>
      </c>
      <c r="DN21" s="1">
        <v>16</v>
      </c>
      <c r="DO21" s="1">
        <v>6</v>
      </c>
      <c r="DP21" s="1">
        <v>-888888</v>
      </c>
      <c r="DQ21" s="1">
        <v>-888888</v>
      </c>
      <c r="DR21" s="1">
        <v>-888888</v>
      </c>
      <c r="DS21" s="1">
        <v>3</v>
      </c>
      <c r="DT21" s="1">
        <v>-888888</v>
      </c>
      <c r="DU21" s="1">
        <v>-888888</v>
      </c>
      <c r="DV21" s="1">
        <v>-888888</v>
      </c>
      <c r="DW21" s="1">
        <v>3</v>
      </c>
      <c r="DX21" s="1">
        <v>-888888</v>
      </c>
      <c r="EE21" s="1">
        <v>-888888</v>
      </c>
      <c r="EF21" s="1">
        <f t="shared" si="0"/>
        <v>0</v>
      </c>
      <c r="EG21" s="1">
        <v>-888888</v>
      </c>
      <c r="EH21" s="1">
        <v>-888888</v>
      </c>
      <c r="EI21" s="1">
        <v>18</v>
      </c>
      <c r="EJ21" s="1">
        <v>72</v>
      </c>
      <c r="EK21" s="1">
        <v>3504</v>
      </c>
      <c r="EL21" s="1">
        <v>170</v>
      </c>
      <c r="EM21" s="1">
        <v>108</v>
      </c>
      <c r="EN21" s="1">
        <v>148</v>
      </c>
      <c r="EO21" s="1">
        <v>70</v>
      </c>
      <c r="EP21" s="1">
        <v>186</v>
      </c>
      <c r="EQ21" s="1">
        <v>45</v>
      </c>
      <c r="ER21" s="1">
        <v>-888888</v>
      </c>
      <c r="ES21" s="1">
        <v>11</v>
      </c>
      <c r="ET21" s="1">
        <v>155</v>
      </c>
      <c r="EU21" s="13">
        <v>14134.976559020339</v>
      </c>
      <c r="EV21" s="27">
        <v>1372</v>
      </c>
      <c r="EX21" s="2"/>
      <c r="EY21" s="1">
        <f>INDEX($A$1:$EV$197,ROW(),input!$A$1)</f>
        <v>425.38099999999997</v>
      </c>
      <c r="EZ21" s="1">
        <f>INDEX($A$1:$EV$197,ROW(),input!$B$1)</f>
        <v>4423.32</v>
      </c>
    </row>
    <row r="22" spans="1:156" x14ac:dyDescent="0.25">
      <c r="A22" s="4" t="s">
        <v>151</v>
      </c>
      <c r="B22" s="5">
        <v>43668</v>
      </c>
      <c r="C22" s="6">
        <v>0.80833333333333324</v>
      </c>
      <c r="D22" s="6">
        <v>0.80874999999999997</v>
      </c>
      <c r="E22" s="1">
        <v>203.809</v>
      </c>
      <c r="F22" s="1">
        <v>69840</v>
      </c>
      <c r="G22" s="1">
        <v>69876</v>
      </c>
      <c r="H22" s="1">
        <v>33.915399999999998</v>
      </c>
      <c r="I22" s="1">
        <v>-117.393</v>
      </c>
      <c r="J22" s="21">
        <v>1095.79</v>
      </c>
      <c r="K22" s="23">
        <v>16617.400000000001</v>
      </c>
      <c r="L22" s="23">
        <v>66.727400000000003</v>
      </c>
      <c r="M22" s="25">
        <v>1.06917</v>
      </c>
      <c r="N22" s="25">
        <v>3.45722</v>
      </c>
      <c r="O22" s="25">
        <v>9.1283200000000004</v>
      </c>
      <c r="P22" s="25">
        <v>332.09399999999999</v>
      </c>
      <c r="Q22" s="23">
        <v>244.911</v>
      </c>
      <c r="R22" s="1">
        <v>2051.66</v>
      </c>
      <c r="S22" s="1">
        <v>429.76100000000002</v>
      </c>
      <c r="T22" s="27">
        <v>5890.94</v>
      </c>
      <c r="U22" s="1">
        <v>678</v>
      </c>
      <c r="V22" s="1">
        <v>6.5</v>
      </c>
      <c r="W22" s="1">
        <v>505.2</v>
      </c>
      <c r="X22" s="1">
        <v>235.8</v>
      </c>
      <c r="Y22" s="1">
        <v>69.97</v>
      </c>
      <c r="Z22" s="1">
        <v>16.510000000000002</v>
      </c>
      <c r="AA22" s="1">
        <v>254.69</v>
      </c>
      <c r="AB22" s="1">
        <v>329.4</v>
      </c>
      <c r="AC22" s="1">
        <v>1.5960000000000001</v>
      </c>
      <c r="AD22" s="1">
        <v>572.6</v>
      </c>
      <c r="AE22" s="1">
        <v>25.71</v>
      </c>
      <c r="AF22" s="1">
        <v>37.64</v>
      </c>
      <c r="AG22" s="1">
        <v>3.76</v>
      </c>
      <c r="AH22" s="1">
        <v>0.40600000000000003</v>
      </c>
      <c r="AI22" s="1">
        <v>4.41</v>
      </c>
      <c r="AJ22" s="1">
        <v>2.3290000000000002</v>
      </c>
      <c r="AK22" s="1">
        <v>78.2</v>
      </c>
      <c r="AL22" s="1">
        <v>46.18</v>
      </c>
      <c r="AM22" s="1">
        <v>106.94</v>
      </c>
      <c r="AN22" s="1">
        <v>3.0209999999999999</v>
      </c>
      <c r="AO22" s="1">
        <v>9.1349999999999998</v>
      </c>
      <c r="AP22" s="1">
        <v>597</v>
      </c>
      <c r="AQ22" s="1">
        <v>7.96</v>
      </c>
      <c r="AR22" s="1">
        <v>2.5659999999999998</v>
      </c>
      <c r="AS22" s="1">
        <v>1.0349999999999999</v>
      </c>
      <c r="AT22" s="1">
        <v>5.8710000000000004</v>
      </c>
      <c r="AU22" s="1">
        <v>9.1820000000000004</v>
      </c>
      <c r="AV22" s="1">
        <v>3.5659999999999998</v>
      </c>
      <c r="AW22" s="1">
        <v>23.53</v>
      </c>
      <c r="AX22" s="1">
        <v>4.1500000000000004</v>
      </c>
      <c r="AY22" s="1">
        <v>12.256</v>
      </c>
      <c r="AZ22" s="1">
        <v>4.883</v>
      </c>
      <c r="BA22" s="1">
        <v>16.565000000000001</v>
      </c>
      <c r="BB22" s="1">
        <v>2.177</v>
      </c>
      <c r="BC22" s="1">
        <v>16.09</v>
      </c>
      <c r="BD22" s="1">
        <v>3.5129999999999999</v>
      </c>
      <c r="BE22" s="1">
        <v>5.46</v>
      </c>
      <c r="BF22" s="1">
        <v>6.7619999999999996</v>
      </c>
      <c r="BG22" s="1">
        <v>3358</v>
      </c>
      <c r="BH22" s="1">
        <v>405</v>
      </c>
      <c r="BI22" s="1">
        <v>498</v>
      </c>
      <c r="BJ22" s="1">
        <v>52</v>
      </c>
      <c r="BK22" s="1">
        <v>1992</v>
      </c>
      <c r="BL22" s="1">
        <v>5</v>
      </c>
      <c r="BM22" s="1">
        <v>13</v>
      </c>
      <c r="BN22" s="1">
        <v>311</v>
      </c>
      <c r="BO22" s="1">
        <v>494</v>
      </c>
      <c r="BP22" s="1">
        <v>7</v>
      </c>
      <c r="BQ22" s="1">
        <v>5</v>
      </c>
      <c r="BR22" s="1">
        <v>-888888</v>
      </c>
      <c r="BS22" s="1">
        <v>-888888</v>
      </c>
      <c r="BT22" s="1">
        <v>-888888</v>
      </c>
      <c r="BU22" s="1">
        <v>-888888</v>
      </c>
      <c r="BV22" s="1">
        <v>-888888</v>
      </c>
      <c r="BW22" s="1">
        <v>-888888</v>
      </c>
      <c r="BX22" s="1">
        <v>-888888</v>
      </c>
      <c r="BY22" s="1">
        <v>-888888</v>
      </c>
      <c r="BZ22" s="1">
        <v>637</v>
      </c>
      <c r="CA22" s="1">
        <v>297</v>
      </c>
      <c r="CB22" s="1">
        <v>80</v>
      </c>
      <c r="CC22" s="1">
        <v>4</v>
      </c>
      <c r="CD22" s="1">
        <v>-888888</v>
      </c>
      <c r="CE22" s="1">
        <v>-888888</v>
      </c>
      <c r="CF22" s="1">
        <v>-888888</v>
      </c>
      <c r="CG22" s="1">
        <v>-888888</v>
      </c>
      <c r="CH22" s="1">
        <v>-888888</v>
      </c>
      <c r="CI22" s="1">
        <v>-888888</v>
      </c>
      <c r="CJ22" s="1">
        <v>-888888</v>
      </c>
      <c r="CK22" s="1">
        <v>-888888</v>
      </c>
      <c r="CL22" s="1">
        <v>15</v>
      </c>
      <c r="CM22" s="1">
        <v>-888888</v>
      </c>
      <c r="CN22" s="1">
        <v>-888888</v>
      </c>
      <c r="CO22" s="1">
        <v>-888888</v>
      </c>
      <c r="CP22" s="1">
        <v>80</v>
      </c>
      <c r="CQ22" s="1">
        <v>31</v>
      </c>
      <c r="CR22" s="1">
        <v>14</v>
      </c>
      <c r="CS22" s="1">
        <v>9</v>
      </c>
      <c r="CT22" s="1">
        <v>11</v>
      </c>
      <c r="CU22" s="1">
        <v>6</v>
      </c>
      <c r="CV22" s="1">
        <v>28</v>
      </c>
      <c r="CW22" s="1">
        <v>39</v>
      </c>
      <c r="CX22" s="1">
        <v>123</v>
      </c>
      <c r="CY22" s="1">
        <v>71</v>
      </c>
      <c r="CZ22" s="1">
        <v>38</v>
      </c>
      <c r="DA22" s="1">
        <v>47</v>
      </c>
      <c r="DB22" s="1">
        <v>58</v>
      </c>
      <c r="DC22" s="1">
        <v>96</v>
      </c>
      <c r="DD22" s="1">
        <v>29</v>
      </c>
      <c r="DE22" s="1">
        <v>20</v>
      </c>
      <c r="DF22" s="1">
        <v>72</v>
      </c>
      <c r="DG22" s="1">
        <v>30</v>
      </c>
      <c r="DH22" s="1">
        <v>22</v>
      </c>
      <c r="DI22" s="1">
        <v>-888888</v>
      </c>
      <c r="DJ22" s="1">
        <v>101</v>
      </c>
      <c r="DK22" s="1">
        <v>175</v>
      </c>
      <c r="DL22" s="1">
        <v>29</v>
      </c>
      <c r="DM22" s="1">
        <v>55</v>
      </c>
      <c r="DN22" s="1">
        <v>32</v>
      </c>
      <c r="DO22" s="1">
        <v>4</v>
      </c>
      <c r="DP22" s="1">
        <v>-888888</v>
      </c>
      <c r="DQ22" s="1">
        <v>-888888</v>
      </c>
      <c r="DR22" s="1">
        <v>7</v>
      </c>
      <c r="DS22" s="1">
        <v>8</v>
      </c>
      <c r="DT22" s="1">
        <v>7</v>
      </c>
      <c r="DU22" s="1">
        <v>7</v>
      </c>
      <c r="DV22" s="1">
        <v>3</v>
      </c>
      <c r="DW22" s="1">
        <v>9</v>
      </c>
      <c r="DX22" s="1">
        <v>-888888</v>
      </c>
      <c r="EE22" s="1">
        <v>-888888</v>
      </c>
      <c r="EF22" s="1">
        <f t="shared" si="0"/>
        <v>0</v>
      </c>
      <c r="EG22" s="1">
        <v>-888888</v>
      </c>
      <c r="EH22" s="1">
        <v>-888888</v>
      </c>
      <c r="EI22" s="1">
        <v>35</v>
      </c>
      <c r="EJ22" s="1">
        <v>50</v>
      </c>
      <c r="EK22" s="1">
        <v>3767</v>
      </c>
      <c r="EL22" s="1">
        <v>160</v>
      </c>
      <c r="EM22" s="1">
        <v>144</v>
      </c>
      <c r="EN22" s="1">
        <v>392</v>
      </c>
      <c r="EO22" s="1">
        <v>84</v>
      </c>
      <c r="EP22" s="1">
        <v>196</v>
      </c>
      <c r="EQ22" s="1">
        <v>128</v>
      </c>
      <c r="ER22" s="1">
        <v>-888888</v>
      </c>
      <c r="ES22" s="1">
        <v>36</v>
      </c>
      <c r="ET22" s="1">
        <v>116</v>
      </c>
      <c r="EU22" s="13"/>
      <c r="EV22" s="23">
        <v>3039.2</v>
      </c>
      <c r="EX22" s="2"/>
      <c r="EY22" s="1">
        <f>INDEX($A$1:$EV$197,ROW(),input!$A$1)</f>
        <v>429.76100000000002</v>
      </c>
      <c r="EZ22" s="1">
        <f>INDEX($A$1:$EV$197,ROW(),input!$B$1)</f>
        <v>5890.94</v>
      </c>
    </row>
    <row r="23" spans="1:156" x14ac:dyDescent="0.25">
      <c r="A23" s="4" t="s">
        <v>151</v>
      </c>
      <c r="B23" s="5">
        <v>43668</v>
      </c>
      <c r="C23" s="6">
        <v>0.81111111111111101</v>
      </c>
      <c r="D23" s="6">
        <v>0.8115162037037037</v>
      </c>
      <c r="E23" s="1">
        <v>203.81100000000001</v>
      </c>
      <c r="F23" s="1">
        <v>70080</v>
      </c>
      <c r="G23" s="1">
        <v>70115</v>
      </c>
      <c r="H23" s="1">
        <v>34.130499999999998</v>
      </c>
      <c r="I23" s="1">
        <v>-117.35299999999999</v>
      </c>
      <c r="J23" s="21">
        <v>1501.5</v>
      </c>
      <c r="K23" s="23">
        <v>16646.7</v>
      </c>
      <c r="L23" s="23">
        <v>66.558800000000005</v>
      </c>
      <c r="M23" s="25">
        <v>0.49203999999999998</v>
      </c>
      <c r="N23" s="25">
        <v>2.5658300000000001</v>
      </c>
      <c r="O23" s="25">
        <v>7.8570599999999997</v>
      </c>
      <c r="P23" s="25">
        <v>331.03399999999999</v>
      </c>
      <c r="Q23" s="23">
        <v>181.333</v>
      </c>
      <c r="R23" s="1">
        <v>1997.16</v>
      </c>
      <c r="S23" s="1">
        <v>424.471</v>
      </c>
      <c r="T23" s="27">
        <v>5369.37</v>
      </c>
      <c r="U23" s="1">
        <v>638</v>
      </c>
      <c r="V23" s="1">
        <v>4.0999999999999996</v>
      </c>
      <c r="W23" s="1">
        <v>505</v>
      </c>
      <c r="X23" s="1">
        <v>234</v>
      </c>
      <c r="Y23" s="1">
        <v>70.150000000000006</v>
      </c>
      <c r="Z23" s="1">
        <v>16.559999999999999</v>
      </c>
      <c r="AA23" s="1">
        <v>137.11000000000001</v>
      </c>
      <c r="AB23" s="1">
        <v>206.4</v>
      </c>
      <c r="AC23" s="1">
        <v>1.417</v>
      </c>
      <c r="AD23" s="1">
        <v>304.7</v>
      </c>
      <c r="AE23" s="1">
        <v>24.02</v>
      </c>
      <c r="AF23" s="1">
        <v>35.65</v>
      </c>
      <c r="AG23" s="1">
        <v>3.4529999999999998</v>
      </c>
      <c r="AH23" s="1">
        <v>0.40899999999999997</v>
      </c>
      <c r="AI23" s="1">
        <v>3.7679999999999998</v>
      </c>
      <c r="AJ23" s="1">
        <v>2.0089999999999999</v>
      </c>
      <c r="AK23" s="1">
        <v>78.2</v>
      </c>
      <c r="AL23" s="1">
        <v>25.87</v>
      </c>
      <c r="AM23" s="1">
        <v>74.180000000000007</v>
      </c>
      <c r="AN23" s="1">
        <v>1.8580000000000001</v>
      </c>
      <c r="AO23" s="1">
        <v>5.0279999999999996</v>
      </c>
      <c r="AP23" s="1">
        <v>594</v>
      </c>
      <c r="AQ23" s="1">
        <v>6.96</v>
      </c>
      <c r="AR23" s="1">
        <v>1.5169999999999999</v>
      </c>
      <c r="AS23" s="1">
        <v>0.80700000000000005</v>
      </c>
      <c r="AT23" s="1">
        <v>2.9009999999999998</v>
      </c>
      <c r="AU23" s="1">
        <v>5.1660000000000004</v>
      </c>
      <c r="AV23" s="1">
        <v>2.4340000000000002</v>
      </c>
      <c r="AW23" s="1">
        <v>14.96</v>
      </c>
      <c r="AX23" s="1">
        <v>3.64</v>
      </c>
      <c r="AY23" s="1">
        <v>8.923</v>
      </c>
      <c r="AZ23" s="1">
        <v>4.0979999999999999</v>
      </c>
      <c r="BA23" s="1">
        <v>12.561</v>
      </c>
      <c r="BB23" s="1">
        <v>1.7769999999999999</v>
      </c>
      <c r="BC23" s="1">
        <v>12.257</v>
      </c>
      <c r="BD23" s="1">
        <v>2.4049999999999998</v>
      </c>
      <c r="BE23" s="1">
        <v>3.738</v>
      </c>
      <c r="BF23" s="1">
        <v>5.4710000000000001</v>
      </c>
      <c r="BG23" s="1">
        <v>1977</v>
      </c>
      <c r="BH23" s="1">
        <v>182</v>
      </c>
      <c r="BI23" s="1">
        <v>284</v>
      </c>
      <c r="BJ23" s="1">
        <v>22</v>
      </c>
      <c r="BK23" s="1">
        <v>1181</v>
      </c>
      <c r="BL23" s="1">
        <v>-888888</v>
      </c>
      <c r="BM23" s="1">
        <v>7</v>
      </c>
      <c r="BN23" s="1">
        <v>177</v>
      </c>
      <c r="BO23" s="1">
        <v>266</v>
      </c>
      <c r="BP23" s="1">
        <v>4</v>
      </c>
      <c r="BQ23" s="1">
        <v>-888888</v>
      </c>
      <c r="BR23" s="1">
        <v>-888888</v>
      </c>
      <c r="BS23" s="1">
        <v>-888888</v>
      </c>
      <c r="BT23" s="1">
        <v>-888888</v>
      </c>
      <c r="BU23" s="1">
        <v>-888888</v>
      </c>
      <c r="BV23" s="1">
        <v>-888888</v>
      </c>
      <c r="BW23" s="1">
        <v>-888888</v>
      </c>
      <c r="BX23" s="1">
        <v>-888888</v>
      </c>
      <c r="BY23" s="1">
        <v>-888888</v>
      </c>
      <c r="BZ23" s="1">
        <v>362</v>
      </c>
      <c r="CA23" s="1">
        <v>132</v>
      </c>
      <c r="CB23" s="1">
        <v>9</v>
      </c>
      <c r="CC23" s="1">
        <v>-888888</v>
      </c>
      <c r="CD23" s="1">
        <v>-888888</v>
      </c>
      <c r="CE23" s="1">
        <v>-888888</v>
      </c>
      <c r="CF23" s="1">
        <v>-888888</v>
      </c>
      <c r="CG23" s="1">
        <v>-888888</v>
      </c>
      <c r="CH23" s="1">
        <v>-888888</v>
      </c>
      <c r="CI23" s="1">
        <v>-888888</v>
      </c>
      <c r="CJ23" s="1">
        <v>-888888</v>
      </c>
      <c r="CK23" s="1">
        <v>-888888</v>
      </c>
      <c r="CL23" s="1">
        <v>-888888</v>
      </c>
      <c r="CM23" s="1">
        <v>-888888</v>
      </c>
      <c r="CN23" s="1">
        <v>-888888</v>
      </c>
      <c r="CO23" s="1">
        <v>-888888</v>
      </c>
      <c r="CP23" s="1">
        <v>42</v>
      </c>
      <c r="CQ23" s="1">
        <v>17</v>
      </c>
      <c r="CR23" s="1">
        <v>5</v>
      </c>
      <c r="CS23" s="1">
        <v>4</v>
      </c>
      <c r="CT23" s="1">
        <v>3</v>
      </c>
      <c r="CU23" s="1">
        <v>4</v>
      </c>
      <c r="CV23" s="1">
        <v>11</v>
      </c>
      <c r="CW23" s="1">
        <v>23</v>
      </c>
      <c r="CX23" s="1">
        <v>68</v>
      </c>
      <c r="CY23" s="1">
        <v>31</v>
      </c>
      <c r="CZ23" s="1">
        <v>18</v>
      </c>
      <c r="DA23" s="1">
        <v>20</v>
      </c>
      <c r="DB23" s="1">
        <v>25</v>
      </c>
      <c r="DC23" s="1">
        <v>40</v>
      </c>
      <c r="DD23" s="1">
        <v>10</v>
      </c>
      <c r="DE23" s="1">
        <v>13</v>
      </c>
      <c r="DF23" s="1">
        <v>28</v>
      </c>
      <c r="DG23" s="1">
        <v>9</v>
      </c>
      <c r="DH23" s="1">
        <v>8</v>
      </c>
      <c r="DI23" s="1">
        <v>-888888</v>
      </c>
      <c r="DJ23" s="1">
        <v>71</v>
      </c>
      <c r="DK23" s="1">
        <v>116</v>
      </c>
      <c r="DL23" s="1">
        <v>14</v>
      </c>
      <c r="DM23" s="1">
        <v>21</v>
      </c>
      <c r="DN23" s="1">
        <v>12</v>
      </c>
      <c r="DO23" s="1">
        <v>-888888</v>
      </c>
      <c r="DP23" s="1">
        <v>-888888</v>
      </c>
      <c r="DQ23" s="1">
        <v>-888888</v>
      </c>
      <c r="DR23" s="1">
        <v>-888888</v>
      </c>
      <c r="DS23" s="1">
        <v>-888888</v>
      </c>
      <c r="DT23" s="1">
        <v>-888888</v>
      </c>
      <c r="DU23" s="1">
        <v>-888888</v>
      </c>
      <c r="DV23" s="1">
        <v>-888888</v>
      </c>
      <c r="DW23" s="1">
        <v>-888888</v>
      </c>
      <c r="DX23" s="1">
        <v>-888888</v>
      </c>
      <c r="EE23" s="1">
        <v>-888888</v>
      </c>
      <c r="EF23" s="1">
        <f t="shared" si="0"/>
        <v>0</v>
      </c>
      <c r="EG23" s="1">
        <v>-888888</v>
      </c>
      <c r="EH23" s="1">
        <v>-888888</v>
      </c>
      <c r="EI23" s="1">
        <v>16</v>
      </c>
      <c r="EJ23" s="1">
        <v>37</v>
      </c>
      <c r="EK23" s="1">
        <v>3006</v>
      </c>
      <c r="EL23" s="1">
        <v>142</v>
      </c>
      <c r="EM23" s="1">
        <v>70</v>
      </c>
      <c r="EN23" s="1">
        <v>126</v>
      </c>
      <c r="EO23" s="1">
        <v>56</v>
      </c>
      <c r="EP23" s="1">
        <v>120</v>
      </c>
      <c r="EQ23" s="1">
        <v>50</v>
      </c>
      <c r="ER23" s="1">
        <v>-888888</v>
      </c>
      <c r="ES23" s="1">
        <v>18</v>
      </c>
      <c r="ET23" s="1">
        <v>58</v>
      </c>
      <c r="EU23" s="13">
        <v>10380.088165625602</v>
      </c>
      <c r="EV23" s="27">
        <v>1366.4</v>
      </c>
      <c r="EX23" s="2"/>
      <c r="EY23" s="1">
        <f>INDEX($A$1:$EV$197,ROW(),input!$A$1)</f>
        <v>424.471</v>
      </c>
      <c r="EZ23" s="1">
        <f>INDEX($A$1:$EV$197,ROW(),input!$B$1)</f>
        <v>5369.37</v>
      </c>
    </row>
    <row r="24" spans="1:156" x14ac:dyDescent="0.25">
      <c r="A24" s="4" t="s">
        <v>151</v>
      </c>
      <c r="B24" s="5">
        <v>43668</v>
      </c>
      <c r="C24" s="6">
        <v>0.8125</v>
      </c>
      <c r="D24" s="6">
        <v>0.81290509259259258</v>
      </c>
      <c r="E24" s="1">
        <v>203.81299999999999</v>
      </c>
      <c r="F24" s="1">
        <v>70200</v>
      </c>
      <c r="G24" s="1">
        <v>70235</v>
      </c>
      <c r="H24" s="1">
        <v>34.150599999999997</v>
      </c>
      <c r="I24" s="1">
        <v>-117.499</v>
      </c>
      <c r="J24" s="21">
        <v>2112.29</v>
      </c>
      <c r="K24" s="23">
        <v>11576.3</v>
      </c>
      <c r="L24" s="23">
        <v>58.588900000000002</v>
      </c>
      <c r="M24" s="25">
        <v>4.1218999999999999E-2</v>
      </c>
      <c r="N24" s="25">
        <v>0.14782999999999999</v>
      </c>
      <c r="O24" s="25">
        <v>1.6752199999999999</v>
      </c>
      <c r="P24" s="25">
        <v>330.71199999999999</v>
      </c>
      <c r="Q24" s="23">
        <v>112.783</v>
      </c>
      <c r="R24" s="1">
        <v>1908.29</v>
      </c>
      <c r="S24" s="1">
        <v>414.185</v>
      </c>
      <c r="T24" s="27">
        <v>1833.31</v>
      </c>
      <c r="U24" s="1">
        <v>621</v>
      </c>
      <c r="V24" s="1">
        <v>1.3</v>
      </c>
      <c r="W24" s="1">
        <v>500.5</v>
      </c>
      <c r="X24" s="1">
        <v>230</v>
      </c>
      <c r="Y24" s="1">
        <v>69.27</v>
      </c>
      <c r="Z24" s="1">
        <v>16.09</v>
      </c>
      <c r="AA24" s="1">
        <v>52.64</v>
      </c>
      <c r="AB24" s="1">
        <v>136</v>
      </c>
      <c r="AC24" s="1">
        <v>1.365</v>
      </c>
      <c r="AD24" s="1">
        <v>266.7</v>
      </c>
      <c r="AE24" s="1">
        <v>22.27</v>
      </c>
      <c r="AF24" s="1">
        <v>27.61</v>
      </c>
      <c r="AG24" s="1">
        <v>3.294</v>
      </c>
      <c r="AH24" s="1">
        <v>0.40300000000000002</v>
      </c>
      <c r="AI24" s="1">
        <v>3.44</v>
      </c>
      <c r="AJ24" s="1">
        <v>1.776</v>
      </c>
      <c r="AK24" s="1">
        <v>77.900000000000006</v>
      </c>
      <c r="AL24" s="1">
        <v>15.82</v>
      </c>
      <c r="AM24" s="1">
        <v>80.13</v>
      </c>
      <c r="AN24" s="1">
        <v>0.27700000000000002</v>
      </c>
      <c r="AO24" s="1">
        <v>2.7770000000000001</v>
      </c>
      <c r="AP24" s="1">
        <v>555</v>
      </c>
      <c r="AQ24" s="1">
        <v>6.74</v>
      </c>
      <c r="AR24" s="1">
        <v>0.754</v>
      </c>
      <c r="AS24" s="1">
        <v>0.78900000000000003</v>
      </c>
      <c r="AT24" s="1">
        <v>1.056</v>
      </c>
      <c r="AU24" s="1">
        <v>2.0539999999999998</v>
      </c>
      <c r="AV24" s="1">
        <v>1.361</v>
      </c>
      <c r="AW24" s="1">
        <v>19.899999999999999</v>
      </c>
      <c r="AX24" s="1">
        <v>1.87</v>
      </c>
      <c r="AY24" s="1">
        <v>8.33</v>
      </c>
      <c r="AZ24" s="1">
        <v>2.8319999999999999</v>
      </c>
      <c r="BA24" s="1">
        <v>6.5270000000000001</v>
      </c>
      <c r="BB24" s="1">
        <v>1.0109999999999999</v>
      </c>
      <c r="BC24" s="1">
        <v>5.6109999999999998</v>
      </c>
      <c r="BD24" s="1">
        <v>1.2170000000000001</v>
      </c>
      <c r="BE24" s="1">
        <v>1.7609999999999999</v>
      </c>
      <c r="BF24" s="1">
        <v>1.972</v>
      </c>
      <c r="BG24" s="1">
        <v>994</v>
      </c>
      <c r="BH24" s="1">
        <v>28</v>
      </c>
      <c r="BI24" s="1">
        <v>88</v>
      </c>
      <c r="BJ24" s="1">
        <v>4</v>
      </c>
      <c r="BK24" s="1">
        <v>359</v>
      </c>
      <c r="BL24" s="1">
        <v>-888888</v>
      </c>
      <c r="BM24" s="1">
        <v>-888888</v>
      </c>
      <c r="BN24" s="1">
        <v>47</v>
      </c>
      <c r="BO24" s="1">
        <v>69</v>
      </c>
      <c r="BP24" s="1">
        <v>-888888</v>
      </c>
      <c r="BQ24" s="1">
        <v>-888888</v>
      </c>
      <c r="BR24" s="1">
        <v>-888888</v>
      </c>
      <c r="BS24" s="1">
        <v>-888888</v>
      </c>
      <c r="BT24" s="1">
        <v>-888888</v>
      </c>
      <c r="BU24" s="1">
        <v>-888888</v>
      </c>
      <c r="BV24" s="1">
        <v>-888888</v>
      </c>
      <c r="BW24" s="1">
        <v>-888888</v>
      </c>
      <c r="BX24" s="1">
        <v>-888888</v>
      </c>
      <c r="BY24" s="1">
        <v>-888888</v>
      </c>
      <c r="BZ24" s="1">
        <v>72</v>
      </c>
      <c r="CA24" s="1">
        <v>34</v>
      </c>
      <c r="CB24" s="1">
        <v>-888888</v>
      </c>
      <c r="CC24" s="1">
        <v>-888888</v>
      </c>
      <c r="CD24" s="1">
        <v>-888888</v>
      </c>
      <c r="CE24" s="1">
        <v>-888888</v>
      </c>
      <c r="CF24" s="1">
        <v>-888888</v>
      </c>
      <c r="CG24" s="1">
        <v>-888888</v>
      </c>
      <c r="CH24" s="1">
        <v>-888888</v>
      </c>
      <c r="CI24" s="1">
        <v>-888888</v>
      </c>
      <c r="CJ24" s="1">
        <v>-888888</v>
      </c>
      <c r="CK24" s="1">
        <v>-888888</v>
      </c>
      <c r="CL24" s="1">
        <v>-888888</v>
      </c>
      <c r="CM24" s="1">
        <v>-888888</v>
      </c>
      <c r="CN24" s="1">
        <v>-888888</v>
      </c>
      <c r="CO24" s="1">
        <v>-888888</v>
      </c>
      <c r="CP24" s="1">
        <v>10</v>
      </c>
      <c r="CQ24" s="1">
        <v>10</v>
      </c>
      <c r="CR24" s="1">
        <v>-888888</v>
      </c>
      <c r="CS24" s="1">
        <v>5</v>
      </c>
      <c r="CT24" s="1">
        <v>5</v>
      </c>
      <c r="CU24" s="1">
        <v>4</v>
      </c>
      <c r="CV24" s="1">
        <v>5</v>
      </c>
      <c r="CW24" s="1">
        <v>-888888</v>
      </c>
      <c r="CX24" s="1">
        <v>13</v>
      </c>
      <c r="CY24" s="1">
        <v>4</v>
      </c>
      <c r="CZ24" s="1">
        <v>5</v>
      </c>
      <c r="DA24" s="1">
        <v>3</v>
      </c>
      <c r="DB24" s="1">
        <v>5</v>
      </c>
      <c r="DC24" s="1">
        <v>11</v>
      </c>
      <c r="DD24" s="1">
        <v>-888888</v>
      </c>
      <c r="DE24" s="1">
        <v>-888888</v>
      </c>
      <c r="DF24" s="1">
        <v>5</v>
      </c>
      <c r="DG24" s="1">
        <v>4</v>
      </c>
      <c r="DH24" s="1">
        <v>-888888</v>
      </c>
      <c r="DI24" s="1">
        <v>-888888</v>
      </c>
      <c r="DJ24" s="1">
        <v>31</v>
      </c>
      <c r="DK24" s="1">
        <v>21</v>
      </c>
      <c r="DL24" s="1">
        <v>5</v>
      </c>
      <c r="DM24" s="1">
        <v>10</v>
      </c>
      <c r="DN24" s="1">
        <v>5</v>
      </c>
      <c r="DO24" s="1">
        <v>-888888</v>
      </c>
      <c r="DP24" s="1">
        <v>-888888</v>
      </c>
      <c r="DQ24" s="1">
        <v>-888888</v>
      </c>
      <c r="DR24" s="1">
        <v>3</v>
      </c>
      <c r="DS24" s="1">
        <v>4</v>
      </c>
      <c r="DT24" s="1">
        <v>5</v>
      </c>
      <c r="DU24" s="1">
        <v>6</v>
      </c>
      <c r="DV24" s="1">
        <v>-888888</v>
      </c>
      <c r="DW24" s="1">
        <v>-888888</v>
      </c>
      <c r="DX24" s="1">
        <v>-888888</v>
      </c>
      <c r="EE24" s="1">
        <v>-888888</v>
      </c>
      <c r="EF24" s="1">
        <f t="shared" si="0"/>
        <v>0</v>
      </c>
      <c r="EG24" s="1">
        <v>-888888</v>
      </c>
      <c r="EH24" s="1">
        <v>-888888</v>
      </c>
      <c r="EI24" s="1">
        <v>21</v>
      </c>
      <c r="EJ24" s="1">
        <v>74</v>
      </c>
      <c r="EK24" s="1">
        <v>2466</v>
      </c>
      <c r="EL24" s="1">
        <v>115</v>
      </c>
      <c r="EM24" s="1">
        <v>28</v>
      </c>
      <c r="EN24" s="1">
        <v>94</v>
      </c>
      <c r="EO24" s="1">
        <v>32</v>
      </c>
      <c r="EP24" s="1">
        <v>103</v>
      </c>
      <c r="EQ24" s="1">
        <v>64</v>
      </c>
      <c r="ER24" s="1">
        <v>-888888</v>
      </c>
      <c r="ES24" s="1">
        <v>12</v>
      </c>
      <c r="ET24" s="1">
        <v>43</v>
      </c>
      <c r="EU24" s="13">
        <v>7639.8100238180677</v>
      </c>
      <c r="EV24" s="27">
        <v>646</v>
      </c>
      <c r="EX24" s="2"/>
      <c r="EY24" s="1">
        <f>INDEX($A$1:$EV$197,ROW(),input!$A$1)</f>
        <v>414.185</v>
      </c>
      <c r="EZ24" s="1">
        <f>INDEX($A$1:$EV$197,ROW(),input!$B$1)</f>
        <v>1833.31</v>
      </c>
    </row>
    <row r="25" spans="1:156" x14ac:dyDescent="0.25">
      <c r="A25" s="4" t="s">
        <v>151</v>
      </c>
      <c r="B25" s="5">
        <v>43668</v>
      </c>
      <c r="C25" s="6">
        <v>0.81354166666666661</v>
      </c>
      <c r="D25" s="6">
        <v>0.81398148148148142</v>
      </c>
      <c r="E25" s="1">
        <v>203.81399999999999</v>
      </c>
      <c r="F25" s="1">
        <v>70290</v>
      </c>
      <c r="G25" s="1">
        <v>70328</v>
      </c>
      <c r="H25" s="1">
        <v>34.154200000000003</v>
      </c>
      <c r="I25" s="1">
        <v>-117.61199999999999</v>
      </c>
      <c r="J25" s="21">
        <v>1727.07</v>
      </c>
      <c r="K25" s="23">
        <v>12027.2</v>
      </c>
      <c r="L25" s="23">
        <v>61.439500000000002</v>
      </c>
      <c r="M25" s="25">
        <v>7.2930999999999996E-2</v>
      </c>
      <c r="N25" s="25">
        <v>0.35067999999999999</v>
      </c>
      <c r="O25" s="25">
        <v>2.1072299999999999</v>
      </c>
      <c r="P25" s="25">
        <v>330.70100000000002</v>
      </c>
      <c r="Q25" s="23">
        <v>124.39700000000001</v>
      </c>
      <c r="R25" s="1">
        <v>1905.33</v>
      </c>
      <c r="S25" s="1">
        <v>417.88</v>
      </c>
      <c r="T25" s="27">
        <v>2606.7399999999998</v>
      </c>
      <c r="U25" s="1">
        <v>627</v>
      </c>
      <c r="V25" s="1">
        <v>-888888</v>
      </c>
      <c r="W25" s="1">
        <v>501.6</v>
      </c>
      <c r="X25" s="1">
        <v>233.7</v>
      </c>
      <c r="Y25" s="1">
        <v>69.38</v>
      </c>
      <c r="Z25" s="1">
        <v>16.420000000000002</v>
      </c>
      <c r="AA25" s="1">
        <v>62.72</v>
      </c>
      <c r="AB25" s="1">
        <v>150.80000000000001</v>
      </c>
      <c r="AC25" s="1">
        <v>1.276</v>
      </c>
      <c r="AD25" s="1">
        <v>280.89999999999998</v>
      </c>
      <c r="AE25" s="1">
        <v>23.56</v>
      </c>
      <c r="AF25" s="1">
        <v>28.51</v>
      </c>
      <c r="AG25" s="1">
        <v>3.2839999999999998</v>
      </c>
      <c r="AH25" s="1">
        <v>0.40400000000000003</v>
      </c>
      <c r="AI25" s="1">
        <v>3.6219999999999999</v>
      </c>
      <c r="AJ25" s="1">
        <v>1.8220000000000001</v>
      </c>
      <c r="AK25" s="1">
        <v>77.5</v>
      </c>
      <c r="AL25" s="1">
        <v>17.48</v>
      </c>
      <c r="AM25" s="1">
        <v>65.510000000000005</v>
      </c>
      <c r="AN25" s="1">
        <v>0.72</v>
      </c>
      <c r="AO25" s="1">
        <v>2.8690000000000002</v>
      </c>
      <c r="AP25" s="1">
        <v>586</v>
      </c>
      <c r="AQ25" s="1">
        <v>7.17</v>
      </c>
      <c r="AR25" s="1">
        <v>0.88200000000000001</v>
      </c>
      <c r="AS25" s="1">
        <v>0.75600000000000001</v>
      </c>
      <c r="AT25" s="1">
        <v>1.1579999999999999</v>
      </c>
      <c r="AU25" s="1">
        <v>2.15</v>
      </c>
      <c r="AV25" s="1">
        <v>1.3320000000000001</v>
      </c>
      <c r="AW25" s="1">
        <v>14.35</v>
      </c>
      <c r="AX25" s="1">
        <v>2.2200000000000002</v>
      </c>
      <c r="AY25" s="1">
        <v>7.4640000000000004</v>
      </c>
      <c r="AZ25" s="1">
        <v>2.637</v>
      </c>
      <c r="BA25" s="1">
        <v>7.2619999999999996</v>
      </c>
      <c r="BB25" s="1">
        <v>1.0189999999999999</v>
      </c>
      <c r="BC25" s="1">
        <v>6.4870000000000001</v>
      </c>
      <c r="BD25" s="1">
        <v>1.379</v>
      </c>
      <c r="BE25" s="1">
        <v>2.028</v>
      </c>
      <c r="BF25" s="1">
        <v>2.6040000000000001</v>
      </c>
      <c r="BG25" s="1">
        <v>1096</v>
      </c>
      <c r="BH25" s="1">
        <v>46</v>
      </c>
      <c r="BI25" s="1">
        <v>116</v>
      </c>
      <c r="BJ25" s="1">
        <v>10</v>
      </c>
      <c r="BK25" s="1">
        <v>535</v>
      </c>
      <c r="BL25" s="1">
        <v>-888888</v>
      </c>
      <c r="BM25" s="1">
        <v>-888888</v>
      </c>
      <c r="BN25" s="1">
        <v>61</v>
      </c>
      <c r="BO25" s="1">
        <v>95</v>
      </c>
      <c r="BP25" s="1">
        <v>-888888</v>
      </c>
      <c r="BQ25" s="1">
        <v>-888888</v>
      </c>
      <c r="BR25" s="1">
        <v>-888888</v>
      </c>
      <c r="BS25" s="1">
        <v>-888888</v>
      </c>
      <c r="BT25" s="1">
        <v>-888888</v>
      </c>
      <c r="BU25" s="1">
        <v>-888888</v>
      </c>
      <c r="BV25" s="1">
        <v>-888888</v>
      </c>
      <c r="BW25" s="1">
        <v>-888888</v>
      </c>
      <c r="BX25" s="1">
        <v>-888888</v>
      </c>
      <c r="BY25" s="1">
        <v>-888888</v>
      </c>
      <c r="BZ25" s="1">
        <v>119</v>
      </c>
      <c r="CA25" s="1">
        <v>47</v>
      </c>
      <c r="CB25" s="1">
        <v>-888888</v>
      </c>
      <c r="CC25" s="1">
        <v>-888888</v>
      </c>
      <c r="CD25" s="1">
        <v>-888888</v>
      </c>
      <c r="CE25" s="1">
        <v>-888888</v>
      </c>
      <c r="CF25" s="1">
        <v>-888888</v>
      </c>
      <c r="CG25" s="1">
        <v>-888888</v>
      </c>
      <c r="CH25" s="1">
        <v>-888888</v>
      </c>
      <c r="CI25" s="1">
        <v>-888888</v>
      </c>
      <c r="CJ25" s="1">
        <v>-888888</v>
      </c>
      <c r="CK25" s="1">
        <v>-888888</v>
      </c>
      <c r="CL25" s="1">
        <v>-888888</v>
      </c>
      <c r="CM25" s="1">
        <v>-888888</v>
      </c>
      <c r="CN25" s="1">
        <v>-888888</v>
      </c>
      <c r="CO25" s="1">
        <v>-888888</v>
      </c>
      <c r="CP25" s="1">
        <v>8</v>
      </c>
      <c r="CQ25" s="1">
        <v>18</v>
      </c>
      <c r="CR25" s="1">
        <v>-888888</v>
      </c>
      <c r="CS25" s="1">
        <v>-888888</v>
      </c>
      <c r="CT25" s="1">
        <v>-888888</v>
      </c>
      <c r="CU25" s="1">
        <v>-888888</v>
      </c>
      <c r="CV25" s="1">
        <v>7</v>
      </c>
      <c r="CW25" s="1">
        <v>6</v>
      </c>
      <c r="CX25" s="1">
        <v>22</v>
      </c>
      <c r="CY25" s="1">
        <v>6</v>
      </c>
      <c r="CZ25" s="1">
        <v>5</v>
      </c>
      <c r="DA25" s="1">
        <v>5</v>
      </c>
      <c r="DB25" s="1">
        <v>5</v>
      </c>
      <c r="DC25" s="1">
        <v>14</v>
      </c>
      <c r="DD25" s="1">
        <v>-888888</v>
      </c>
      <c r="DE25" s="1">
        <v>-888888</v>
      </c>
      <c r="DF25" s="1">
        <v>8</v>
      </c>
      <c r="DG25" s="1">
        <v>5</v>
      </c>
      <c r="DH25" s="1">
        <v>-888888</v>
      </c>
      <c r="DI25" s="1">
        <v>-888888</v>
      </c>
      <c r="DJ25" s="1">
        <v>28</v>
      </c>
      <c r="DK25" s="1">
        <v>32</v>
      </c>
      <c r="DL25" s="1">
        <v>3</v>
      </c>
      <c r="DM25" s="1">
        <v>5</v>
      </c>
      <c r="DN25" s="1">
        <v>-888888</v>
      </c>
      <c r="DO25" s="1">
        <v>-888888</v>
      </c>
      <c r="DP25" s="1">
        <v>-888888</v>
      </c>
      <c r="DQ25" s="1">
        <v>-888888</v>
      </c>
      <c r="DR25" s="1">
        <v>-888888</v>
      </c>
      <c r="DS25" s="1">
        <v>-888888</v>
      </c>
      <c r="DT25" s="1">
        <v>-888888</v>
      </c>
      <c r="DU25" s="1">
        <v>-888888</v>
      </c>
      <c r="DV25" s="1">
        <v>-888888</v>
      </c>
      <c r="DW25" s="1">
        <v>-888888</v>
      </c>
      <c r="DX25" s="1">
        <v>-888888</v>
      </c>
      <c r="EE25" s="1">
        <v>-888888</v>
      </c>
      <c r="EF25" s="1">
        <f t="shared" si="0"/>
        <v>0</v>
      </c>
      <c r="EG25" s="1">
        <v>-888888</v>
      </c>
      <c r="EH25" s="1">
        <v>-888888</v>
      </c>
      <c r="EI25" s="1">
        <v>15</v>
      </c>
      <c r="EJ25" s="1">
        <v>37</v>
      </c>
      <c r="EK25" s="1">
        <v>1994</v>
      </c>
      <c r="EL25" s="1">
        <v>134</v>
      </c>
      <c r="EM25" s="1">
        <v>20</v>
      </c>
      <c r="EN25" s="1">
        <v>134</v>
      </c>
      <c r="EO25" s="1">
        <v>26</v>
      </c>
      <c r="EP25" s="1">
        <v>104</v>
      </c>
      <c r="EQ25" s="1">
        <v>44</v>
      </c>
      <c r="ER25" s="1">
        <v>-888888</v>
      </c>
      <c r="ES25" s="1">
        <v>5</v>
      </c>
      <c r="ET25" s="1">
        <v>49</v>
      </c>
      <c r="EU25" s="13"/>
      <c r="EV25" s="1">
        <v>-999999</v>
      </c>
      <c r="EX25" s="2"/>
      <c r="EY25" s="1">
        <f>INDEX($A$1:$EV$197,ROW(),input!$A$1)</f>
        <v>417.88</v>
      </c>
      <c r="EZ25" s="1">
        <f>INDEX($A$1:$EV$197,ROW(),input!$B$1)</f>
        <v>2606.7399999999998</v>
      </c>
    </row>
    <row r="26" spans="1:156" x14ac:dyDescent="0.25">
      <c r="A26" s="4" t="s">
        <v>151</v>
      </c>
      <c r="B26" s="5">
        <v>43668</v>
      </c>
      <c r="C26" s="6">
        <v>0.81458333333333333</v>
      </c>
      <c r="D26" s="6">
        <v>0.81499999999999995</v>
      </c>
      <c r="E26" s="1">
        <v>203.815</v>
      </c>
      <c r="F26" s="1">
        <v>70380</v>
      </c>
      <c r="G26" s="1">
        <v>70416</v>
      </c>
      <c r="H26" s="1">
        <v>34.154299999999999</v>
      </c>
      <c r="I26" s="1">
        <v>-117.721</v>
      </c>
      <c r="J26" s="21">
        <v>1572.53</v>
      </c>
      <c r="K26" s="23">
        <v>10665.8</v>
      </c>
      <c r="L26" s="23">
        <v>61.197600000000001</v>
      </c>
      <c r="M26" s="25">
        <v>1.6689799999999999</v>
      </c>
      <c r="N26" s="25">
        <v>4.2847900000000001</v>
      </c>
      <c r="O26" s="25">
        <v>8.2933900000000005</v>
      </c>
      <c r="P26" s="25">
        <v>330.77600000000001</v>
      </c>
      <c r="Q26" s="23">
        <v>185.01400000000001</v>
      </c>
      <c r="R26" s="1">
        <v>1969.21</v>
      </c>
      <c r="S26" s="1">
        <v>423.38900000000001</v>
      </c>
      <c r="T26" s="27">
        <v>4052.78</v>
      </c>
      <c r="U26" s="1">
        <v>620</v>
      </c>
      <c r="V26" s="1">
        <v>9.5</v>
      </c>
      <c r="W26" s="1">
        <v>503</v>
      </c>
      <c r="X26" s="1">
        <v>231.4</v>
      </c>
      <c r="Y26" s="1">
        <v>69.86</v>
      </c>
      <c r="Z26" s="1">
        <v>16.2</v>
      </c>
      <c r="AA26" s="1">
        <v>150.05000000000001</v>
      </c>
      <c r="AB26" s="1">
        <v>208.4</v>
      </c>
      <c r="AC26" s="1">
        <v>1.395</v>
      </c>
      <c r="AD26" s="1">
        <v>353.2</v>
      </c>
      <c r="AE26" s="1">
        <v>24.13</v>
      </c>
      <c r="AF26" s="1">
        <v>30.39</v>
      </c>
      <c r="AG26" s="1">
        <v>3.3980000000000001</v>
      </c>
      <c r="AH26" s="1">
        <v>0.40799999999999997</v>
      </c>
      <c r="AI26" s="1">
        <v>3.8919999999999999</v>
      </c>
      <c r="AJ26" s="1">
        <v>2.04</v>
      </c>
      <c r="AK26" s="1">
        <v>77.400000000000006</v>
      </c>
      <c r="AL26" s="1">
        <v>34.47</v>
      </c>
      <c r="AM26" s="1">
        <v>85.29</v>
      </c>
      <c r="AN26" s="1">
        <v>2.4969999999999999</v>
      </c>
      <c r="AO26" s="1">
        <v>20.914000000000001</v>
      </c>
      <c r="AP26" s="1">
        <v>571</v>
      </c>
      <c r="AQ26" s="1">
        <v>7.07</v>
      </c>
      <c r="AR26" s="1">
        <v>1.0880000000000001</v>
      </c>
      <c r="AS26" s="1">
        <v>0.66200000000000003</v>
      </c>
      <c r="AT26" s="1">
        <v>2.83</v>
      </c>
      <c r="AU26" s="1">
        <v>4.8769999999999998</v>
      </c>
      <c r="AV26" s="1">
        <v>1.9219999999999999</v>
      </c>
      <c r="AW26" s="1">
        <v>24.12</v>
      </c>
      <c r="AX26" s="1">
        <v>3</v>
      </c>
      <c r="AY26" s="1">
        <v>8.3339999999999996</v>
      </c>
      <c r="AZ26" s="1">
        <v>2.4649999999999999</v>
      </c>
      <c r="BA26" s="1">
        <v>8.0030000000000001</v>
      </c>
      <c r="BB26" s="1">
        <v>1.131</v>
      </c>
      <c r="BC26" s="1">
        <v>7.1189999999999998</v>
      </c>
      <c r="BD26" s="1">
        <v>1.4690000000000001</v>
      </c>
      <c r="BE26" s="1">
        <v>2.274</v>
      </c>
      <c r="BF26" s="1">
        <v>3.1629999999999998</v>
      </c>
      <c r="BG26" s="1">
        <v>2434</v>
      </c>
      <c r="BH26" s="1">
        <v>335</v>
      </c>
      <c r="BI26" s="1">
        <v>324</v>
      </c>
      <c r="BJ26" s="1">
        <v>50</v>
      </c>
      <c r="BK26" s="1">
        <v>1367</v>
      </c>
      <c r="BL26" s="1">
        <v>5</v>
      </c>
      <c r="BM26" s="1">
        <v>11</v>
      </c>
      <c r="BN26" s="1">
        <v>188</v>
      </c>
      <c r="BO26" s="1">
        <v>257</v>
      </c>
      <c r="BP26" s="1">
        <v>6</v>
      </c>
      <c r="BQ26" s="1">
        <v>-888888</v>
      </c>
      <c r="BR26" s="1">
        <v>-888888</v>
      </c>
      <c r="BS26" s="1">
        <v>-888888</v>
      </c>
      <c r="BT26" s="1">
        <v>-888888</v>
      </c>
      <c r="BU26" s="1">
        <v>-888888</v>
      </c>
      <c r="BV26" s="1">
        <v>-888888</v>
      </c>
      <c r="BW26" s="1">
        <v>-888888</v>
      </c>
      <c r="BX26" s="1">
        <v>-888888</v>
      </c>
      <c r="BY26" s="1">
        <v>-888888</v>
      </c>
      <c r="BZ26" s="1">
        <v>358</v>
      </c>
      <c r="CA26" s="1">
        <v>135</v>
      </c>
      <c r="CB26" s="1">
        <v>210</v>
      </c>
      <c r="CC26" s="1">
        <v>3</v>
      </c>
      <c r="CD26" s="1">
        <v>-888888</v>
      </c>
      <c r="CE26" s="1">
        <v>-888888</v>
      </c>
      <c r="CF26" s="1">
        <v>-888888</v>
      </c>
      <c r="CG26" s="1">
        <v>-888888</v>
      </c>
      <c r="CH26" s="1">
        <v>-888888</v>
      </c>
      <c r="CI26" s="1">
        <v>-888888</v>
      </c>
      <c r="CJ26" s="1">
        <v>-888888</v>
      </c>
      <c r="CK26" s="1">
        <v>-888888</v>
      </c>
      <c r="CL26" s="1">
        <v>-888888</v>
      </c>
      <c r="CM26" s="1">
        <v>-888888</v>
      </c>
      <c r="CN26" s="1">
        <v>3</v>
      </c>
      <c r="CO26" s="1">
        <v>-888888</v>
      </c>
      <c r="CP26" s="1">
        <v>40</v>
      </c>
      <c r="CQ26" s="1">
        <v>29</v>
      </c>
      <c r="CR26" s="1">
        <v>11</v>
      </c>
      <c r="CS26" s="1">
        <v>7</v>
      </c>
      <c r="CT26" s="1">
        <v>6</v>
      </c>
      <c r="CU26" s="1">
        <v>4</v>
      </c>
      <c r="CV26" s="1">
        <v>17</v>
      </c>
      <c r="CW26" s="1">
        <v>29</v>
      </c>
      <c r="CX26" s="1">
        <v>73</v>
      </c>
      <c r="CY26" s="1">
        <v>46</v>
      </c>
      <c r="CZ26" s="1">
        <v>25</v>
      </c>
      <c r="DA26" s="1">
        <v>26</v>
      </c>
      <c r="DB26" s="1">
        <v>33</v>
      </c>
      <c r="DC26" s="1">
        <v>50</v>
      </c>
      <c r="DD26" s="1">
        <v>16</v>
      </c>
      <c r="DE26" s="1">
        <v>14</v>
      </c>
      <c r="DF26" s="1">
        <v>41</v>
      </c>
      <c r="DG26" s="1">
        <v>16</v>
      </c>
      <c r="DH26" s="1">
        <v>14</v>
      </c>
      <c r="DI26" s="1">
        <v>-888888</v>
      </c>
      <c r="DJ26" s="1">
        <v>72</v>
      </c>
      <c r="DK26" s="1">
        <v>144</v>
      </c>
      <c r="DL26" s="1">
        <v>23</v>
      </c>
      <c r="DM26" s="1">
        <v>52</v>
      </c>
      <c r="DN26" s="1">
        <v>23</v>
      </c>
      <c r="DO26" s="1">
        <v>-888888</v>
      </c>
      <c r="DP26" s="1">
        <v>-888888</v>
      </c>
      <c r="DQ26" s="1">
        <v>-888888</v>
      </c>
      <c r="DR26" s="1">
        <v>3</v>
      </c>
      <c r="DS26" s="1">
        <v>6</v>
      </c>
      <c r="DT26" s="1">
        <v>4</v>
      </c>
      <c r="DU26" s="1">
        <v>3</v>
      </c>
      <c r="DV26" s="1">
        <v>-888888</v>
      </c>
      <c r="DW26" s="1">
        <v>6</v>
      </c>
      <c r="DX26" s="1">
        <v>-888888</v>
      </c>
      <c r="DY26" s="1">
        <v>9</v>
      </c>
      <c r="EE26" s="1">
        <v>-888888</v>
      </c>
      <c r="EF26" s="1">
        <f t="shared" si="0"/>
        <v>9</v>
      </c>
      <c r="EG26" s="1">
        <v>-888888</v>
      </c>
      <c r="EH26" s="1">
        <v>-888888</v>
      </c>
      <c r="EI26" s="1">
        <v>16</v>
      </c>
      <c r="EJ26" s="1">
        <v>23</v>
      </c>
      <c r="EK26" s="1">
        <v>1857</v>
      </c>
      <c r="EL26" s="1">
        <v>97</v>
      </c>
      <c r="EM26" s="1">
        <v>182</v>
      </c>
      <c r="EN26" s="1">
        <v>370</v>
      </c>
      <c r="EO26" s="1">
        <v>64</v>
      </c>
      <c r="EP26" s="1">
        <v>156</v>
      </c>
      <c r="EQ26" s="1">
        <v>63</v>
      </c>
      <c r="ER26" s="1">
        <v>-888888</v>
      </c>
      <c r="ES26" s="1">
        <v>8</v>
      </c>
      <c r="ET26" s="1">
        <v>91</v>
      </c>
      <c r="EU26" s="13">
        <v>11863.005590125616</v>
      </c>
      <c r="EV26" s="27">
        <v>957.6</v>
      </c>
      <c r="EX26" s="2"/>
      <c r="EY26" s="1">
        <f>INDEX($A$1:$EV$197,ROW(),input!$A$1)</f>
        <v>423.38900000000001</v>
      </c>
      <c r="EZ26" s="1">
        <f>INDEX($A$1:$EV$197,ROW(),input!$B$1)</f>
        <v>4052.78</v>
      </c>
    </row>
    <row r="27" spans="1:156" x14ac:dyDescent="0.25">
      <c r="A27" s="4" t="s">
        <v>151</v>
      </c>
      <c r="B27" s="5">
        <v>43668</v>
      </c>
      <c r="C27" s="6">
        <v>0.81562499999999993</v>
      </c>
      <c r="D27" s="6">
        <v>0.81604166666666667</v>
      </c>
      <c r="E27" s="1">
        <v>203.816</v>
      </c>
      <c r="F27" s="1">
        <v>70470</v>
      </c>
      <c r="G27" s="1">
        <v>70506</v>
      </c>
      <c r="H27" s="1">
        <v>34.152000000000001</v>
      </c>
      <c r="I27" s="1">
        <v>-117.837</v>
      </c>
      <c r="J27" s="21">
        <v>1526.72</v>
      </c>
      <c r="K27" s="23">
        <v>15031.2</v>
      </c>
      <c r="L27" s="23">
        <v>63.698300000000003</v>
      </c>
      <c r="M27" s="25">
        <v>3.3476400000000002</v>
      </c>
      <c r="N27" s="25">
        <v>11.5235</v>
      </c>
      <c r="O27" s="25">
        <v>19.463699999999999</v>
      </c>
      <c r="P27" s="25">
        <v>331.19900000000001</v>
      </c>
      <c r="Q27" s="23">
        <v>313.11599999999999</v>
      </c>
      <c r="R27" s="1">
        <v>2083.65</v>
      </c>
      <c r="S27" s="1">
        <v>438.18400000000003</v>
      </c>
      <c r="T27" s="27">
        <v>8342.92</v>
      </c>
      <c r="U27" s="1">
        <v>642</v>
      </c>
      <c r="V27" s="1">
        <v>7.1</v>
      </c>
      <c r="W27" s="1">
        <v>500.2</v>
      </c>
      <c r="X27" s="1">
        <v>233.8</v>
      </c>
      <c r="Y27" s="1">
        <v>69.430000000000007</v>
      </c>
      <c r="Z27" s="1">
        <v>16.100000000000001</v>
      </c>
      <c r="AA27" s="1">
        <v>332.12</v>
      </c>
      <c r="AB27" s="1">
        <v>380.5</v>
      </c>
      <c r="AC27" s="1">
        <v>1.2809999999999999</v>
      </c>
      <c r="AD27" s="1">
        <v>453.1</v>
      </c>
      <c r="AE27" s="1">
        <v>25.22</v>
      </c>
      <c r="AF27" s="1">
        <v>34.46</v>
      </c>
      <c r="AG27" s="1">
        <v>4.4379999999999997</v>
      </c>
      <c r="AH27" s="1">
        <v>0.41399999999999998</v>
      </c>
      <c r="AI27" s="1">
        <v>4.431</v>
      </c>
      <c r="AJ27" s="1">
        <v>2.7909999999999999</v>
      </c>
      <c r="AK27" s="1">
        <v>77.5</v>
      </c>
      <c r="AL27" s="1">
        <v>53.21</v>
      </c>
      <c r="AM27" s="1">
        <v>406.64</v>
      </c>
      <c r="AN27" s="1">
        <v>6.5620000000000003</v>
      </c>
      <c r="AO27" s="1">
        <v>33.122</v>
      </c>
      <c r="AP27" s="1">
        <v>587</v>
      </c>
      <c r="AQ27" s="1">
        <v>7.88</v>
      </c>
      <c r="AR27" s="1">
        <v>2.105</v>
      </c>
      <c r="AS27" s="1">
        <v>0.95299999999999996</v>
      </c>
      <c r="AT27" s="1">
        <v>5.8780000000000001</v>
      </c>
      <c r="AU27" s="1">
        <v>11.099</v>
      </c>
      <c r="AV27" s="1">
        <v>4.008</v>
      </c>
      <c r="AW27" s="1">
        <v>30</v>
      </c>
      <c r="AX27" s="1">
        <v>4.32</v>
      </c>
      <c r="AY27" s="1">
        <v>13.448</v>
      </c>
      <c r="AZ27" s="1">
        <v>3.9929999999999999</v>
      </c>
      <c r="BA27" s="1">
        <v>14.57</v>
      </c>
      <c r="BB27" s="1">
        <v>2.069</v>
      </c>
      <c r="BC27" s="1">
        <v>12.714</v>
      </c>
      <c r="BD27" s="1">
        <v>2.302</v>
      </c>
      <c r="BE27" s="1">
        <v>3.7629999999999999</v>
      </c>
      <c r="BF27" s="1">
        <v>5.5540000000000003</v>
      </c>
      <c r="BG27" s="1">
        <v>5386</v>
      </c>
      <c r="BH27" s="1">
        <v>816</v>
      </c>
      <c r="BI27" s="1">
        <v>754</v>
      </c>
      <c r="BJ27" s="1">
        <v>107</v>
      </c>
      <c r="BK27" s="1">
        <v>2792</v>
      </c>
      <c r="BL27" s="1">
        <v>12</v>
      </c>
      <c r="BM27" s="1">
        <v>22</v>
      </c>
      <c r="BN27" s="1">
        <v>397</v>
      </c>
      <c r="BO27" s="1">
        <v>550</v>
      </c>
      <c r="BP27" s="1">
        <v>14</v>
      </c>
      <c r="BQ27" s="1">
        <v>-888888</v>
      </c>
      <c r="BR27" s="1">
        <v>-888888</v>
      </c>
      <c r="BS27" s="1">
        <v>-888888</v>
      </c>
      <c r="BT27" s="1">
        <v>-888888</v>
      </c>
      <c r="BU27" s="1">
        <v>-888888</v>
      </c>
      <c r="BV27" s="1">
        <v>-888888</v>
      </c>
      <c r="BW27" s="1">
        <v>-888888</v>
      </c>
      <c r="BX27" s="1">
        <v>-888888</v>
      </c>
      <c r="BY27" s="1">
        <v>-888888</v>
      </c>
      <c r="BZ27" s="1">
        <v>744</v>
      </c>
      <c r="CA27" s="1">
        <v>292</v>
      </c>
      <c r="CB27" s="1">
        <v>191</v>
      </c>
      <c r="CC27" s="1">
        <v>6</v>
      </c>
      <c r="CD27" s="1">
        <v>-888888</v>
      </c>
      <c r="CE27" s="1">
        <v>-888888</v>
      </c>
      <c r="CF27" s="1">
        <v>-888888</v>
      </c>
      <c r="CG27" s="1">
        <v>-888888</v>
      </c>
      <c r="CH27" s="1">
        <v>-888888</v>
      </c>
      <c r="CI27" s="1">
        <v>-888888</v>
      </c>
      <c r="CJ27" s="1">
        <v>-888888</v>
      </c>
      <c r="CK27" s="1">
        <v>-888888</v>
      </c>
      <c r="CL27" s="1">
        <v>22</v>
      </c>
      <c r="CM27" s="1">
        <v>-888888</v>
      </c>
      <c r="CN27" s="1">
        <v>3</v>
      </c>
      <c r="CO27" s="1">
        <v>-888888</v>
      </c>
      <c r="CP27" s="1">
        <v>114</v>
      </c>
      <c r="CQ27" s="1">
        <v>53</v>
      </c>
      <c r="CR27" s="1">
        <v>25</v>
      </c>
      <c r="CS27" s="1">
        <v>16</v>
      </c>
      <c r="CT27" s="1">
        <v>17</v>
      </c>
      <c r="CU27" s="1">
        <v>12</v>
      </c>
      <c r="CV27" s="1">
        <v>39</v>
      </c>
      <c r="CW27" s="1">
        <v>62</v>
      </c>
      <c r="CX27" s="1">
        <v>149</v>
      </c>
      <c r="CY27" s="1">
        <v>97</v>
      </c>
      <c r="CZ27" s="1">
        <v>59</v>
      </c>
      <c r="DA27" s="1">
        <v>65</v>
      </c>
      <c r="DB27" s="1">
        <v>74</v>
      </c>
      <c r="DC27" s="1">
        <v>117</v>
      </c>
      <c r="DD27" s="1">
        <v>39</v>
      </c>
      <c r="DE27" s="1">
        <v>30</v>
      </c>
      <c r="DF27" s="1">
        <v>99</v>
      </c>
      <c r="DG27" s="1">
        <v>44</v>
      </c>
      <c r="DH27" s="1">
        <v>33</v>
      </c>
      <c r="DI27" s="1">
        <v>-888888</v>
      </c>
      <c r="DJ27" s="1">
        <v>157</v>
      </c>
      <c r="DK27" s="1">
        <v>323</v>
      </c>
      <c r="DL27" s="1">
        <v>50</v>
      </c>
      <c r="DM27" s="1">
        <v>114</v>
      </c>
      <c r="DN27" s="1">
        <v>52</v>
      </c>
      <c r="DO27" s="1">
        <v>6</v>
      </c>
      <c r="DP27" s="1">
        <v>-888888</v>
      </c>
      <c r="DQ27" s="1">
        <v>-888888</v>
      </c>
      <c r="DR27" s="1">
        <v>8</v>
      </c>
      <c r="DS27" s="1">
        <v>14</v>
      </c>
      <c r="DT27" s="1">
        <v>9</v>
      </c>
      <c r="DU27" s="1">
        <v>8</v>
      </c>
      <c r="DV27" s="1">
        <v>-888888</v>
      </c>
      <c r="DW27" s="1">
        <v>15</v>
      </c>
      <c r="DX27" s="1">
        <v>-888888</v>
      </c>
      <c r="EE27" s="1">
        <v>-888888</v>
      </c>
      <c r="EF27" s="1">
        <f t="shared" si="0"/>
        <v>0</v>
      </c>
      <c r="EG27" s="1">
        <v>-888888</v>
      </c>
      <c r="EH27" s="1">
        <v>-888888</v>
      </c>
      <c r="EI27" s="1">
        <v>28</v>
      </c>
      <c r="EJ27" s="1">
        <v>76</v>
      </c>
      <c r="EK27" s="1">
        <v>4742</v>
      </c>
      <c r="EL27" s="1">
        <v>251</v>
      </c>
      <c r="EM27" s="1">
        <v>640</v>
      </c>
      <c r="EN27" s="1">
        <v>838</v>
      </c>
      <c r="EO27" s="1">
        <v>130</v>
      </c>
      <c r="EP27" s="1">
        <v>441</v>
      </c>
      <c r="EQ27" s="1">
        <v>137</v>
      </c>
      <c r="ER27" s="1">
        <v>-888888</v>
      </c>
      <c r="ES27" s="1">
        <v>13</v>
      </c>
      <c r="ET27" s="1">
        <v>193</v>
      </c>
      <c r="EU27" s="13">
        <v>32452.556923736425</v>
      </c>
      <c r="EV27" s="27">
        <v>2939.6</v>
      </c>
      <c r="EX27" s="2"/>
      <c r="EY27" s="1">
        <f>INDEX($A$1:$EV$197,ROW(),input!$A$1)</f>
        <v>438.18400000000003</v>
      </c>
      <c r="EZ27" s="1">
        <f>INDEX($A$1:$EV$197,ROW(),input!$B$1)</f>
        <v>8342.92</v>
      </c>
    </row>
    <row r="28" spans="1:156" x14ac:dyDescent="0.25">
      <c r="A28" s="4" t="s">
        <v>151</v>
      </c>
      <c r="B28" s="5">
        <v>43668</v>
      </c>
      <c r="C28" s="6">
        <v>0.81666666666666676</v>
      </c>
      <c r="D28" s="6">
        <v>0.81707175925925923</v>
      </c>
      <c r="E28" s="1">
        <v>203.81700000000001</v>
      </c>
      <c r="F28" s="1">
        <v>70560</v>
      </c>
      <c r="G28" s="1">
        <v>70595</v>
      </c>
      <c r="H28" s="1">
        <v>34.151200000000003</v>
      </c>
      <c r="I28" s="1">
        <v>-117.94799999999999</v>
      </c>
      <c r="J28" s="21">
        <v>1319.07</v>
      </c>
      <c r="K28" s="23">
        <v>17866</v>
      </c>
      <c r="L28" s="23">
        <v>51.684199999999997</v>
      </c>
      <c r="M28" s="25">
        <v>5.1284200000000002</v>
      </c>
      <c r="N28" s="25">
        <v>11.9382</v>
      </c>
      <c r="O28" s="25">
        <v>22.070799999999998</v>
      </c>
      <c r="P28" s="25">
        <v>331.79199999999997</v>
      </c>
      <c r="Q28" s="23">
        <v>332.91</v>
      </c>
      <c r="R28" s="1">
        <v>2078.08</v>
      </c>
      <c r="S28" s="1">
        <v>442.46699999999998</v>
      </c>
      <c r="T28" s="27">
        <v>7454.76</v>
      </c>
      <c r="U28" s="1">
        <v>626</v>
      </c>
      <c r="V28" s="1">
        <v>10.8</v>
      </c>
      <c r="W28" s="1">
        <v>501.7</v>
      </c>
      <c r="X28" s="1">
        <v>237.1</v>
      </c>
      <c r="Y28" s="1">
        <v>70.91</v>
      </c>
      <c r="Z28" s="1">
        <v>16.18</v>
      </c>
      <c r="AA28" s="1">
        <v>382.21</v>
      </c>
      <c r="AB28" s="1">
        <v>446.7</v>
      </c>
      <c r="AC28" s="1">
        <v>1.621</v>
      </c>
      <c r="AD28" s="1">
        <v>503.9</v>
      </c>
      <c r="AE28" s="1">
        <v>25.84</v>
      </c>
      <c r="AF28" s="1">
        <v>38.19</v>
      </c>
      <c r="AG28" s="1">
        <v>4.0049999999999999</v>
      </c>
      <c r="AH28" s="1">
        <v>0.41199999999999998</v>
      </c>
      <c r="AI28" s="1">
        <v>4.5970000000000004</v>
      </c>
      <c r="AJ28" s="1">
        <v>2.7549999999999999</v>
      </c>
      <c r="AK28" s="1">
        <v>79.099999999999994</v>
      </c>
      <c r="AL28" s="1">
        <v>57.01</v>
      </c>
      <c r="AM28" s="1">
        <v>185.42</v>
      </c>
      <c r="AN28" s="1">
        <v>4.9589999999999996</v>
      </c>
      <c r="AO28" s="1">
        <v>28.038</v>
      </c>
      <c r="AP28" s="1">
        <v>583</v>
      </c>
      <c r="AQ28" s="1">
        <v>7.01</v>
      </c>
      <c r="AR28" s="1">
        <v>2.99</v>
      </c>
      <c r="AS28" s="1">
        <v>1.1299999999999999</v>
      </c>
      <c r="AT28" s="1">
        <v>5.008</v>
      </c>
      <c r="AU28" s="1">
        <v>11.731999999999999</v>
      </c>
      <c r="AV28" s="1">
        <v>4.9569999999999999</v>
      </c>
      <c r="AW28" s="1">
        <v>25.57</v>
      </c>
      <c r="AX28" s="1">
        <v>5.35</v>
      </c>
      <c r="AY28" s="1">
        <v>14.237</v>
      </c>
      <c r="AZ28" s="1">
        <v>4.8529999999999998</v>
      </c>
      <c r="BA28" s="1">
        <v>15.875</v>
      </c>
      <c r="BB28" s="1">
        <v>2.2909999999999999</v>
      </c>
      <c r="BC28" s="1">
        <v>14.807</v>
      </c>
      <c r="BD28" s="1">
        <v>2.8330000000000002</v>
      </c>
      <c r="BE28" s="1">
        <v>4.4409999999999998</v>
      </c>
      <c r="BF28" s="1">
        <v>6.43</v>
      </c>
      <c r="BG28" s="1">
        <v>7035</v>
      </c>
      <c r="BH28" s="1">
        <v>1031</v>
      </c>
      <c r="BI28" s="1">
        <v>963</v>
      </c>
      <c r="BJ28" s="1">
        <v>144</v>
      </c>
      <c r="BK28" s="1">
        <v>3313</v>
      </c>
      <c r="BL28" s="1">
        <v>16</v>
      </c>
      <c r="BM28" s="1">
        <v>28</v>
      </c>
      <c r="BN28" s="1">
        <v>530</v>
      </c>
      <c r="BO28" s="1">
        <v>780</v>
      </c>
      <c r="BP28" s="1">
        <v>21</v>
      </c>
      <c r="BQ28" s="1">
        <v>-888888</v>
      </c>
      <c r="BR28" s="1">
        <v>-888888</v>
      </c>
      <c r="BS28" s="1">
        <v>-888888</v>
      </c>
      <c r="BT28" s="1">
        <v>3</v>
      </c>
      <c r="BU28" s="1">
        <v>-888888</v>
      </c>
      <c r="BV28" s="1">
        <v>-888888</v>
      </c>
      <c r="BW28" s="1">
        <v>-888888</v>
      </c>
      <c r="BX28" s="1">
        <v>-888888</v>
      </c>
      <c r="BY28" s="1">
        <v>-888888</v>
      </c>
      <c r="BZ28" s="1">
        <v>1035</v>
      </c>
      <c r="CA28" s="1">
        <v>423</v>
      </c>
      <c r="CB28" s="1">
        <v>625</v>
      </c>
      <c r="CC28" s="1">
        <v>8</v>
      </c>
      <c r="CD28" s="1">
        <v>-888888</v>
      </c>
      <c r="CE28" s="1">
        <v>-888888</v>
      </c>
      <c r="CF28" s="1">
        <v>5</v>
      </c>
      <c r="CG28" s="1">
        <v>4</v>
      </c>
      <c r="CH28" s="1">
        <v>-888888</v>
      </c>
      <c r="CI28" s="1">
        <v>-888888</v>
      </c>
      <c r="CJ28" s="1">
        <v>-888888</v>
      </c>
      <c r="CK28" s="1">
        <v>-888888</v>
      </c>
      <c r="CL28" s="1">
        <v>32</v>
      </c>
      <c r="CM28" s="1">
        <v>-888888</v>
      </c>
      <c r="CN28" s="1">
        <v>-888888</v>
      </c>
      <c r="CO28" s="1">
        <v>-888888</v>
      </c>
      <c r="CP28" s="1">
        <v>168</v>
      </c>
      <c r="CQ28" s="1">
        <v>74</v>
      </c>
      <c r="CR28" s="1">
        <v>35</v>
      </c>
      <c r="CS28" s="1">
        <v>20</v>
      </c>
      <c r="CT28" s="1">
        <v>18</v>
      </c>
      <c r="CU28" s="1">
        <v>12</v>
      </c>
      <c r="CV28" s="1">
        <v>56</v>
      </c>
      <c r="CW28" s="1">
        <v>92</v>
      </c>
      <c r="CX28" s="1">
        <v>243</v>
      </c>
      <c r="CY28" s="1">
        <v>147</v>
      </c>
      <c r="CZ28" s="1">
        <v>82</v>
      </c>
      <c r="DA28" s="1">
        <v>89</v>
      </c>
      <c r="DB28" s="1">
        <v>107</v>
      </c>
      <c r="DC28" s="1">
        <v>166</v>
      </c>
      <c r="DD28" s="1">
        <v>52</v>
      </c>
      <c r="DE28" s="1">
        <v>45</v>
      </c>
      <c r="DF28" s="1">
        <v>142</v>
      </c>
      <c r="DG28" s="1">
        <v>57</v>
      </c>
      <c r="DH28" s="1">
        <v>51</v>
      </c>
      <c r="DI28" s="1">
        <v>-888888</v>
      </c>
      <c r="DJ28" s="1">
        <v>192</v>
      </c>
      <c r="DK28" s="1">
        <v>551</v>
      </c>
      <c r="DL28" s="1">
        <v>65</v>
      </c>
      <c r="DM28" s="1">
        <v>170</v>
      </c>
      <c r="DN28" s="1">
        <v>70</v>
      </c>
      <c r="DO28" s="1">
        <v>11</v>
      </c>
      <c r="DP28" s="1">
        <v>-888888</v>
      </c>
      <c r="DQ28" s="1">
        <v>3</v>
      </c>
      <c r="DR28" s="1">
        <v>11</v>
      </c>
      <c r="DS28" s="1">
        <v>21</v>
      </c>
      <c r="DT28" s="1">
        <v>14</v>
      </c>
      <c r="DU28" s="1">
        <v>10</v>
      </c>
      <c r="DV28" s="1">
        <v>3</v>
      </c>
      <c r="DW28" s="1">
        <v>22</v>
      </c>
      <c r="DX28" s="1">
        <v>-888888</v>
      </c>
      <c r="DY28" s="1">
        <v>4</v>
      </c>
      <c r="EE28" s="1">
        <v>-888888</v>
      </c>
      <c r="EF28" s="1">
        <f t="shared" si="0"/>
        <v>4</v>
      </c>
      <c r="EG28" s="1">
        <v>-888888</v>
      </c>
      <c r="EH28" s="1">
        <v>-888888</v>
      </c>
      <c r="EI28" s="1">
        <v>21</v>
      </c>
      <c r="EJ28" s="1">
        <v>42</v>
      </c>
      <c r="EK28" s="1">
        <v>3837</v>
      </c>
      <c r="EL28" s="1">
        <v>231</v>
      </c>
      <c r="EM28" s="1">
        <v>498</v>
      </c>
      <c r="EN28" s="1">
        <v>732</v>
      </c>
      <c r="EO28" s="1">
        <v>122</v>
      </c>
      <c r="EP28" s="1">
        <v>203</v>
      </c>
      <c r="EQ28" s="1">
        <v>117</v>
      </c>
      <c r="ER28" s="1">
        <v>-888888</v>
      </c>
      <c r="ES28" s="1">
        <v>18</v>
      </c>
      <c r="ET28" s="1">
        <v>200</v>
      </c>
      <c r="EU28" s="13"/>
      <c r="EV28" s="23">
        <v>6317.1</v>
      </c>
      <c r="EX28" s="2"/>
      <c r="EY28" s="1">
        <f>INDEX($A$1:$EV$197,ROW(),input!$A$1)</f>
        <v>442.46699999999998</v>
      </c>
      <c r="EZ28" s="1">
        <f>INDEX($A$1:$EV$197,ROW(),input!$B$1)</f>
        <v>7454.76</v>
      </c>
    </row>
    <row r="29" spans="1:156" x14ac:dyDescent="0.25">
      <c r="A29" s="4" t="s">
        <v>151</v>
      </c>
      <c r="B29" s="5">
        <v>43668</v>
      </c>
      <c r="C29" s="6">
        <v>0.81770833333333337</v>
      </c>
      <c r="D29" s="6">
        <v>0.81811342592592595</v>
      </c>
      <c r="E29" s="1">
        <v>203.81800000000001</v>
      </c>
      <c r="F29" s="1">
        <v>70650</v>
      </c>
      <c r="G29" s="1">
        <v>70685</v>
      </c>
      <c r="H29" s="1">
        <v>34.161900000000003</v>
      </c>
      <c r="I29" s="1">
        <v>-118.056</v>
      </c>
      <c r="J29" s="21">
        <v>1067.43</v>
      </c>
      <c r="K29" s="23">
        <v>18071.7</v>
      </c>
      <c r="L29" s="23">
        <v>49.262900000000002</v>
      </c>
      <c r="M29" s="25">
        <v>4.1993299999999998</v>
      </c>
      <c r="N29" s="25">
        <v>12.2631</v>
      </c>
      <c r="O29" s="25">
        <v>22.502300000000002</v>
      </c>
      <c r="P29" s="25">
        <v>332.12900000000002</v>
      </c>
      <c r="Q29" s="23">
        <v>344.68700000000001</v>
      </c>
      <c r="R29" s="1">
        <v>2090.08</v>
      </c>
      <c r="S29" s="1">
        <v>442.22</v>
      </c>
      <c r="T29" s="27">
        <v>7054.11</v>
      </c>
      <c r="U29" s="1">
        <v>613</v>
      </c>
      <c r="V29" s="1">
        <v>-888888</v>
      </c>
      <c r="W29" s="1">
        <v>500.3</v>
      </c>
      <c r="X29" s="1">
        <v>233.3</v>
      </c>
      <c r="Y29" s="1">
        <v>70.34</v>
      </c>
      <c r="Z29" s="1">
        <v>16.329999999999998</v>
      </c>
      <c r="AA29" s="1">
        <v>389.11</v>
      </c>
      <c r="AB29" s="1">
        <v>422</v>
      </c>
      <c r="AC29" s="1">
        <v>1.5549999999999999</v>
      </c>
      <c r="AD29" s="1">
        <v>445</v>
      </c>
      <c r="AE29" s="1">
        <v>25.36</v>
      </c>
      <c r="AF29" s="1">
        <v>36.29</v>
      </c>
      <c r="AG29" s="1">
        <v>4.0170000000000003</v>
      </c>
      <c r="AH29" s="1">
        <v>0.40899999999999997</v>
      </c>
      <c r="AI29" s="1">
        <v>4.3479999999999999</v>
      </c>
      <c r="AJ29" s="1">
        <v>2.7349999999999999</v>
      </c>
      <c r="AK29" s="1">
        <v>78.3</v>
      </c>
      <c r="AL29" s="1">
        <v>53.55</v>
      </c>
      <c r="AM29" s="1">
        <v>112.64</v>
      </c>
      <c r="AN29" s="1">
        <v>4.1539999999999999</v>
      </c>
      <c r="AO29" s="1">
        <v>17.411999999999999</v>
      </c>
      <c r="AP29" s="1">
        <v>572</v>
      </c>
      <c r="AQ29" s="1">
        <v>7.1</v>
      </c>
      <c r="AR29" s="1">
        <v>2.931</v>
      </c>
      <c r="AS29" s="1">
        <v>1.08</v>
      </c>
      <c r="AT29" s="1">
        <v>4.6020000000000003</v>
      </c>
      <c r="AU29" s="1">
        <v>10.535</v>
      </c>
      <c r="AV29" s="1">
        <v>4.7869999999999999</v>
      </c>
      <c r="AW29" s="1">
        <v>7.57</v>
      </c>
      <c r="AX29" s="1">
        <v>5.12</v>
      </c>
      <c r="AY29" s="1">
        <v>3.6989999999999998</v>
      </c>
      <c r="AZ29" s="1">
        <v>0.81200000000000006</v>
      </c>
      <c r="BA29" s="1">
        <v>1.8819999999999999</v>
      </c>
      <c r="BB29" s="1">
        <v>0.20699999999999999</v>
      </c>
      <c r="BC29" s="1">
        <v>1.1259999999999999</v>
      </c>
      <c r="BD29" s="1">
        <v>0.14099999999999999</v>
      </c>
      <c r="BE29" s="1">
        <v>0.14799999999999999</v>
      </c>
      <c r="BF29" s="1">
        <v>0.04</v>
      </c>
      <c r="BG29" s="1">
        <v>7678</v>
      </c>
      <c r="BH29" s="1">
        <v>1117</v>
      </c>
      <c r="BI29" s="1">
        <v>968</v>
      </c>
      <c r="BJ29" s="1">
        <v>163</v>
      </c>
      <c r="BK29" s="1">
        <v>3908</v>
      </c>
      <c r="BL29" s="1">
        <v>14</v>
      </c>
      <c r="BM29" s="1">
        <v>26</v>
      </c>
      <c r="BN29" s="1">
        <v>566</v>
      </c>
      <c r="BO29" s="1">
        <v>757</v>
      </c>
      <c r="BP29" s="1">
        <v>22</v>
      </c>
      <c r="BQ29" s="1">
        <v>-888888</v>
      </c>
      <c r="BR29" s="1">
        <v>-888888</v>
      </c>
      <c r="BS29" s="1">
        <v>-888888</v>
      </c>
      <c r="BT29" s="1">
        <v>5</v>
      </c>
      <c r="BU29" s="1">
        <v>-888888</v>
      </c>
      <c r="BV29" s="1">
        <v>-888888</v>
      </c>
      <c r="BW29" s="1">
        <v>-888888</v>
      </c>
      <c r="BX29" s="1">
        <v>-888888</v>
      </c>
      <c r="BY29" s="1">
        <v>-888888</v>
      </c>
      <c r="BZ29" s="1">
        <v>974</v>
      </c>
      <c r="CA29" s="1">
        <v>403</v>
      </c>
      <c r="CB29" s="1">
        <v>651</v>
      </c>
      <c r="CC29" s="1">
        <v>8</v>
      </c>
      <c r="CD29" s="1">
        <v>-888888</v>
      </c>
      <c r="CE29" s="1">
        <v>-888888</v>
      </c>
      <c r="CF29" s="1">
        <v>3</v>
      </c>
      <c r="CG29" s="1">
        <v>4</v>
      </c>
      <c r="CH29" s="1">
        <v>-888888</v>
      </c>
      <c r="CI29" s="1">
        <v>-888888</v>
      </c>
      <c r="CJ29" s="1">
        <v>-888888</v>
      </c>
      <c r="CK29" s="1">
        <v>5</v>
      </c>
      <c r="CL29" s="1">
        <v>27</v>
      </c>
      <c r="CM29" s="1">
        <v>-888888</v>
      </c>
      <c r="CN29" s="1">
        <v>4</v>
      </c>
      <c r="CO29" s="1">
        <v>-888888</v>
      </c>
      <c r="CP29" s="1">
        <v>162</v>
      </c>
      <c r="CQ29" s="1">
        <v>79</v>
      </c>
      <c r="CR29" s="1">
        <v>39</v>
      </c>
      <c r="CS29" s="1">
        <v>24</v>
      </c>
      <c r="CT29" s="1">
        <v>22</v>
      </c>
      <c r="CU29" s="1">
        <v>12</v>
      </c>
      <c r="CV29" s="1">
        <v>48</v>
      </c>
      <c r="CW29" s="1">
        <v>88</v>
      </c>
      <c r="CX29" s="1">
        <v>232</v>
      </c>
      <c r="CY29" s="1">
        <v>141</v>
      </c>
      <c r="CZ29" s="1">
        <v>82</v>
      </c>
      <c r="DA29" s="1">
        <v>89</v>
      </c>
      <c r="DB29" s="1">
        <v>101</v>
      </c>
      <c r="DC29" s="1">
        <v>150</v>
      </c>
      <c r="DD29" s="1">
        <v>49</v>
      </c>
      <c r="DE29" s="1">
        <v>42</v>
      </c>
      <c r="DF29" s="1">
        <v>138</v>
      </c>
      <c r="DG29" s="1">
        <v>45</v>
      </c>
      <c r="DH29" s="1">
        <v>54</v>
      </c>
      <c r="DI29" s="1">
        <v>-888888</v>
      </c>
      <c r="DJ29" s="1">
        <v>205</v>
      </c>
      <c r="DK29" s="1">
        <v>399</v>
      </c>
      <c r="DL29" s="1">
        <v>59</v>
      </c>
      <c r="DM29" s="1">
        <v>152</v>
      </c>
      <c r="DN29" s="1">
        <v>79</v>
      </c>
      <c r="DO29" s="1">
        <v>10</v>
      </c>
      <c r="DP29" s="1">
        <v>-888888</v>
      </c>
      <c r="DQ29" s="1">
        <v>4</v>
      </c>
      <c r="DR29" s="1">
        <v>9</v>
      </c>
      <c r="DS29" s="1">
        <v>22</v>
      </c>
      <c r="DT29" s="1">
        <v>14</v>
      </c>
      <c r="DU29" s="1">
        <v>11</v>
      </c>
      <c r="DV29" s="1">
        <v>3</v>
      </c>
      <c r="DW29" s="1">
        <v>22</v>
      </c>
      <c r="DX29" s="1">
        <v>-888888</v>
      </c>
      <c r="DY29" s="1">
        <v>14</v>
      </c>
      <c r="DZ29" s="1">
        <v>6</v>
      </c>
      <c r="EE29" s="1">
        <v>-888888</v>
      </c>
      <c r="EF29" s="1">
        <f t="shared" si="0"/>
        <v>20</v>
      </c>
      <c r="EG29" s="1">
        <v>-888888</v>
      </c>
      <c r="EH29" s="1">
        <v>-888888</v>
      </c>
      <c r="EI29" s="1">
        <v>23</v>
      </c>
      <c r="EJ29" s="1">
        <v>38</v>
      </c>
      <c r="EK29" s="1">
        <v>3445</v>
      </c>
      <c r="EL29" s="1">
        <v>327</v>
      </c>
      <c r="EM29" s="1">
        <v>412</v>
      </c>
      <c r="EN29" s="1">
        <v>536</v>
      </c>
      <c r="EO29" s="1">
        <v>56</v>
      </c>
      <c r="EP29" s="1">
        <v>272</v>
      </c>
      <c r="EQ29" s="1">
        <v>194</v>
      </c>
      <c r="ER29" s="1">
        <v>-888888</v>
      </c>
      <c r="ES29" s="1">
        <v>11</v>
      </c>
      <c r="ET29" s="1">
        <v>190</v>
      </c>
      <c r="EU29" s="14">
        <v>19447.196442863493</v>
      </c>
      <c r="EV29" s="1">
        <v>-999999</v>
      </c>
      <c r="EX29" s="2"/>
      <c r="EY29" s="1">
        <f>INDEX($A$1:$EV$197,ROW(),input!$A$1)</f>
        <v>442.22</v>
      </c>
      <c r="EZ29" s="1">
        <f>INDEX($A$1:$EV$197,ROW(),input!$B$1)</f>
        <v>7054.11</v>
      </c>
    </row>
    <row r="30" spans="1:156" x14ac:dyDescent="0.25">
      <c r="A30" s="4" t="s">
        <v>151</v>
      </c>
      <c r="B30" s="5">
        <v>43668</v>
      </c>
      <c r="C30" s="6">
        <v>0.82164351851851858</v>
      </c>
      <c r="D30" s="6">
        <v>0.82212962962962965</v>
      </c>
      <c r="E30" s="1">
        <v>203.822</v>
      </c>
      <c r="F30" s="1">
        <v>70990</v>
      </c>
      <c r="G30" s="1">
        <v>71032</v>
      </c>
      <c r="H30" s="1">
        <v>34.436500000000002</v>
      </c>
      <c r="I30" s="1">
        <v>-118.40600000000001</v>
      </c>
      <c r="J30" s="21">
        <v>11714.1</v>
      </c>
      <c r="K30" s="23">
        <v>10254.5</v>
      </c>
      <c r="L30" s="23">
        <v>60.717599999999997</v>
      </c>
      <c r="M30" s="25">
        <v>3.1241999999999999E-2</v>
      </c>
      <c r="N30" s="25">
        <v>6.0962000000000002E-2</v>
      </c>
      <c r="O30" s="25">
        <v>0.61158999999999997</v>
      </c>
      <c r="P30" s="25">
        <v>330.40899999999999</v>
      </c>
      <c r="Q30" s="23">
        <v>78.406899999999993</v>
      </c>
      <c r="R30" s="1">
        <v>1893.8</v>
      </c>
      <c r="S30" s="1">
        <v>411.53100000000001</v>
      </c>
      <c r="T30" s="27">
        <v>661.59500000000003</v>
      </c>
      <c r="U30" s="1">
        <v>606</v>
      </c>
      <c r="V30" s="1">
        <v>-888888</v>
      </c>
      <c r="W30" s="1">
        <v>505.9</v>
      </c>
      <c r="X30" s="1">
        <v>231.5</v>
      </c>
      <c r="Y30" s="1">
        <v>69.430000000000007</v>
      </c>
      <c r="Z30" s="1">
        <v>16.100000000000001</v>
      </c>
      <c r="AA30" s="1">
        <v>10.41</v>
      </c>
      <c r="AB30" s="1">
        <v>112.4</v>
      </c>
      <c r="AC30" s="1">
        <v>1.0920000000000001</v>
      </c>
      <c r="AD30" s="1">
        <v>256.10000000000002</v>
      </c>
      <c r="AE30" s="1">
        <v>23.05</v>
      </c>
      <c r="AF30" s="1">
        <v>25.39</v>
      </c>
      <c r="AG30" s="1">
        <v>3.2589999999999999</v>
      </c>
      <c r="AH30" s="1">
        <v>0.40699999999999997</v>
      </c>
      <c r="AI30" s="1">
        <v>3.512</v>
      </c>
      <c r="AJ30" s="1">
        <v>1.7949999999999999</v>
      </c>
      <c r="AK30" s="1">
        <v>77.900000000000006</v>
      </c>
      <c r="AL30" s="1">
        <v>9.1199999999999992</v>
      </c>
      <c r="AM30" s="1">
        <v>45.47</v>
      </c>
      <c r="AN30" s="1">
        <v>0.46700000000000003</v>
      </c>
      <c r="AO30" s="1">
        <v>1.4279999999999999</v>
      </c>
      <c r="AP30" s="1">
        <v>612</v>
      </c>
      <c r="AQ30" s="1">
        <v>6.55</v>
      </c>
      <c r="AR30" s="1">
        <v>0.248</v>
      </c>
      <c r="AS30" s="1">
        <v>0.67400000000000004</v>
      </c>
      <c r="AT30" s="1">
        <v>0.313</v>
      </c>
      <c r="AU30" s="1">
        <v>0.89900000000000002</v>
      </c>
      <c r="AV30" s="1">
        <v>1.204</v>
      </c>
      <c r="AW30" s="1">
        <v>6.84</v>
      </c>
      <c r="AX30" s="1">
        <v>1.05</v>
      </c>
      <c r="AY30" s="1">
        <v>4.01</v>
      </c>
      <c r="AZ30" s="1">
        <v>0.77500000000000002</v>
      </c>
      <c r="BA30" s="1">
        <v>1.992</v>
      </c>
      <c r="BB30" s="1">
        <v>0.28599999999999998</v>
      </c>
      <c r="BC30" s="1">
        <v>1.347</v>
      </c>
      <c r="BD30" s="1">
        <v>0.26300000000000001</v>
      </c>
      <c r="BE30" s="1">
        <v>0.36</v>
      </c>
      <c r="BF30" s="1">
        <v>0.14000000000000001</v>
      </c>
      <c r="BG30" s="1">
        <v>513</v>
      </c>
      <c r="BH30" s="1">
        <v>6</v>
      </c>
      <c r="BI30" s="1">
        <v>26</v>
      </c>
      <c r="BJ30" s="1">
        <v>-888888</v>
      </c>
      <c r="BK30" s="1">
        <v>65</v>
      </c>
      <c r="BL30" s="1">
        <v>-888888</v>
      </c>
      <c r="BM30" s="1">
        <v>-888888</v>
      </c>
      <c r="BN30" s="1">
        <v>-888888</v>
      </c>
      <c r="BO30" s="1">
        <v>5</v>
      </c>
      <c r="BP30" s="1">
        <v>-888888</v>
      </c>
      <c r="BQ30" s="1">
        <v>-888888</v>
      </c>
      <c r="BR30" s="1">
        <v>-888888</v>
      </c>
      <c r="BS30" s="1">
        <v>-888888</v>
      </c>
      <c r="BT30" s="1">
        <v>-888888</v>
      </c>
      <c r="BU30" s="1">
        <v>-888888</v>
      </c>
      <c r="BV30" s="1">
        <v>-888888</v>
      </c>
      <c r="BW30" s="1">
        <v>-888888</v>
      </c>
      <c r="BX30" s="1">
        <v>-888888</v>
      </c>
      <c r="BY30" s="1">
        <v>-888888</v>
      </c>
      <c r="BZ30" s="1">
        <v>-888888</v>
      </c>
      <c r="CA30" s="1">
        <v>-888888</v>
      </c>
      <c r="CB30" s="1">
        <v>-888888</v>
      </c>
      <c r="CC30" s="1">
        <v>-888888</v>
      </c>
      <c r="CD30" s="1">
        <v>-888888</v>
      </c>
      <c r="CE30" s="1">
        <v>-888888</v>
      </c>
      <c r="CF30" s="1">
        <v>-888888</v>
      </c>
      <c r="CG30" s="1">
        <v>-888888</v>
      </c>
      <c r="CH30" s="1">
        <v>-888888</v>
      </c>
      <c r="CI30" s="1">
        <v>-888888</v>
      </c>
      <c r="CJ30" s="1">
        <v>-888888</v>
      </c>
      <c r="CK30" s="1">
        <v>-888888</v>
      </c>
      <c r="CL30" s="1">
        <v>-888888</v>
      </c>
      <c r="CM30" s="1">
        <v>-888888</v>
      </c>
      <c r="CN30" s="1">
        <v>-888888</v>
      </c>
      <c r="CO30" s="1">
        <v>-888888</v>
      </c>
      <c r="CP30" s="1">
        <v>-888888</v>
      </c>
      <c r="CQ30" s="1">
        <v>-888888</v>
      </c>
      <c r="CR30" s="1">
        <v>-888888</v>
      </c>
      <c r="CS30" s="1">
        <v>-888888</v>
      </c>
      <c r="CT30" s="1">
        <v>-888888</v>
      </c>
      <c r="CU30" s="1">
        <v>-888888</v>
      </c>
      <c r="CV30" s="1">
        <v>-888888</v>
      </c>
      <c r="CW30" s="1">
        <v>-888888</v>
      </c>
      <c r="CX30" s="1">
        <v>-888888</v>
      </c>
      <c r="CY30" s="1">
        <v>-888888</v>
      </c>
      <c r="CZ30" s="1">
        <v>-888888</v>
      </c>
      <c r="DA30" s="1">
        <v>-888888</v>
      </c>
      <c r="DB30" s="1">
        <v>-888888</v>
      </c>
      <c r="DC30" s="1">
        <v>-888888</v>
      </c>
      <c r="DD30" s="1">
        <v>-888888</v>
      </c>
      <c r="DE30" s="1">
        <v>-888888</v>
      </c>
      <c r="DF30" s="1">
        <v>5</v>
      </c>
      <c r="DG30" s="1">
        <v>-888888</v>
      </c>
      <c r="DH30" s="1">
        <v>-888888</v>
      </c>
      <c r="DI30" s="1">
        <v>-888888</v>
      </c>
      <c r="DJ30" s="1">
        <v>8</v>
      </c>
      <c r="DK30" s="1">
        <v>13</v>
      </c>
      <c r="DL30" s="1">
        <v>-888888</v>
      </c>
      <c r="DM30" s="1">
        <v>4</v>
      </c>
      <c r="DN30" s="1">
        <v>-888888</v>
      </c>
      <c r="DO30" s="1">
        <v>-888888</v>
      </c>
      <c r="DP30" s="1">
        <v>-888888</v>
      </c>
      <c r="DQ30" s="1">
        <v>-888888</v>
      </c>
      <c r="DR30" s="1">
        <v>-888888</v>
      </c>
      <c r="DS30" s="1">
        <v>-888888</v>
      </c>
      <c r="DT30" s="1">
        <v>-888888</v>
      </c>
      <c r="DU30" s="1">
        <v>-888888</v>
      </c>
      <c r="DV30" s="1">
        <v>-888888</v>
      </c>
      <c r="DW30" s="1">
        <v>-888888</v>
      </c>
      <c r="DX30" s="1">
        <v>-888888</v>
      </c>
      <c r="EE30" s="1">
        <v>-888888</v>
      </c>
      <c r="EF30" s="1">
        <f t="shared" si="0"/>
        <v>0</v>
      </c>
      <c r="EG30" s="1">
        <v>-888888</v>
      </c>
      <c r="EH30" s="1">
        <v>-888888</v>
      </c>
      <c r="EI30" s="1">
        <v>9</v>
      </c>
      <c r="EJ30" s="1">
        <v>56</v>
      </c>
      <c r="EK30" s="1">
        <v>1305</v>
      </c>
      <c r="EL30" s="1">
        <v>67</v>
      </c>
      <c r="EM30" s="1">
        <v>36</v>
      </c>
      <c r="EN30" s="1">
        <v>136</v>
      </c>
      <c r="EO30" s="1">
        <v>46</v>
      </c>
      <c r="EP30" s="1">
        <v>66</v>
      </c>
      <c r="EQ30" s="1">
        <v>84</v>
      </c>
      <c r="ER30" s="1">
        <v>-888888</v>
      </c>
      <c r="ES30" s="1">
        <v>11</v>
      </c>
      <c r="ET30" s="1">
        <v>27</v>
      </c>
      <c r="EU30" s="13"/>
      <c r="EV30" s="1">
        <v>-999999</v>
      </c>
      <c r="EX30" s="2"/>
      <c r="EY30" s="1">
        <f>INDEX($A$1:$EV$197,ROW(),input!$A$1)</f>
        <v>411.53100000000001</v>
      </c>
      <c r="EZ30" s="1">
        <f>INDEX($A$1:$EV$197,ROW(),input!$B$1)</f>
        <v>661.59500000000003</v>
      </c>
    </row>
    <row r="31" spans="1:156" x14ac:dyDescent="0.25">
      <c r="A31" s="4" t="s">
        <v>151</v>
      </c>
      <c r="B31" s="5">
        <v>43668</v>
      </c>
      <c r="C31" s="6">
        <v>0.84687499999999993</v>
      </c>
      <c r="D31" s="6">
        <v>0.84731481481481474</v>
      </c>
      <c r="E31" s="1">
        <v>203.84700000000001</v>
      </c>
      <c r="F31" s="1">
        <v>73170</v>
      </c>
      <c r="G31" s="1">
        <v>73208</v>
      </c>
      <c r="H31" s="1">
        <v>37.613700000000001</v>
      </c>
      <c r="I31" s="1">
        <v>-120.41800000000001</v>
      </c>
      <c r="J31" s="21">
        <v>12868.4</v>
      </c>
      <c r="K31" s="23">
        <v>5111.72</v>
      </c>
      <c r="L31" s="23">
        <v>50.080399999999997</v>
      </c>
      <c r="M31" s="25">
        <v>2.9637000000000001E-3</v>
      </c>
      <c r="N31" s="25">
        <v>-999999</v>
      </c>
      <c r="O31" s="25">
        <v>0.22850000000000001</v>
      </c>
      <c r="P31" s="25">
        <v>332.30900000000003</v>
      </c>
      <c r="Q31" s="23">
        <v>68.155799999999999</v>
      </c>
      <c r="R31" s="1">
        <v>1878.44</v>
      </c>
      <c r="S31" s="1">
        <v>411.375</v>
      </c>
      <c r="T31" s="27">
        <v>509.34199999999998</v>
      </c>
      <c r="U31" s="1">
        <v>561</v>
      </c>
      <c r="V31" s="1">
        <v>-888888</v>
      </c>
      <c r="W31" s="1">
        <v>497.7</v>
      </c>
      <c r="X31" s="1">
        <v>231.8</v>
      </c>
      <c r="Y31" s="1">
        <v>69.47</v>
      </c>
      <c r="Z31" s="1">
        <v>16.52</v>
      </c>
      <c r="AA31" s="1">
        <v>8.11</v>
      </c>
      <c r="AB31" s="1">
        <v>106.4</v>
      </c>
      <c r="AC31" s="1">
        <v>1.014</v>
      </c>
      <c r="AD31" s="1">
        <v>244</v>
      </c>
      <c r="AE31" s="1">
        <v>22.75</v>
      </c>
      <c r="AF31" s="1">
        <v>23.73</v>
      </c>
      <c r="AG31" s="1">
        <v>3.3439999999999999</v>
      </c>
      <c r="AH31" s="1">
        <v>0.40100000000000002</v>
      </c>
      <c r="AI31" s="1">
        <v>3.351</v>
      </c>
      <c r="AJ31" s="1">
        <v>1.673</v>
      </c>
      <c r="AK31" s="1">
        <v>77.2</v>
      </c>
      <c r="AL31" s="1">
        <v>8.07</v>
      </c>
      <c r="AM31" s="1">
        <v>40.53</v>
      </c>
      <c r="AN31" s="1">
        <v>0.20699999999999999</v>
      </c>
      <c r="AO31" s="1">
        <v>0.90400000000000003</v>
      </c>
      <c r="AP31" s="1">
        <v>551</v>
      </c>
      <c r="AQ31" s="1">
        <v>6.43</v>
      </c>
      <c r="AR31" s="1">
        <v>5.5E-2</v>
      </c>
      <c r="AS31" s="1">
        <v>0.71099999999999997</v>
      </c>
      <c r="AT31" s="1">
        <v>0.20300000000000001</v>
      </c>
      <c r="AU31" s="1">
        <v>0.371</v>
      </c>
      <c r="AV31" s="1">
        <v>0.371</v>
      </c>
      <c r="AW31" s="1">
        <v>6.06</v>
      </c>
      <c r="AX31" s="1">
        <v>1.35</v>
      </c>
      <c r="AY31" s="1">
        <v>5.8109999999999999</v>
      </c>
      <c r="AZ31" s="1">
        <v>0.68899999999999995</v>
      </c>
      <c r="BA31" s="1">
        <v>0.86299999999999999</v>
      </c>
      <c r="BB31" s="1">
        <v>9.0999999999999998E-2</v>
      </c>
      <c r="BC31" s="1">
        <v>0.26900000000000002</v>
      </c>
      <c r="BD31" s="1">
        <v>0.105</v>
      </c>
      <c r="BE31" s="1">
        <v>0.20699999999999999</v>
      </c>
      <c r="BF31" s="1">
        <v>3.1E-2</v>
      </c>
      <c r="BG31" s="1">
        <v>442</v>
      </c>
      <c r="BH31" s="1">
        <v>5</v>
      </c>
      <c r="BI31" s="1">
        <v>11</v>
      </c>
      <c r="BJ31" s="1">
        <v>-888888</v>
      </c>
      <c r="BK31" s="1">
        <v>24</v>
      </c>
      <c r="BL31" s="1">
        <v>-888888</v>
      </c>
      <c r="BM31" s="1">
        <v>-888888</v>
      </c>
      <c r="BN31" s="1">
        <v>3</v>
      </c>
      <c r="BO31" s="1">
        <v>-888888</v>
      </c>
      <c r="BP31" s="1">
        <v>-888888</v>
      </c>
      <c r="BQ31" s="1">
        <v>-888888</v>
      </c>
      <c r="BR31" s="1">
        <v>-888888</v>
      </c>
      <c r="BS31" s="1">
        <v>-888888</v>
      </c>
      <c r="BT31" s="1">
        <v>-888888</v>
      </c>
      <c r="BU31" s="1">
        <v>-888888</v>
      </c>
      <c r="BV31" s="1">
        <v>-888888</v>
      </c>
      <c r="BW31" s="1">
        <v>-888888</v>
      </c>
      <c r="BX31" s="1">
        <v>-888888</v>
      </c>
      <c r="BY31" s="1">
        <v>-888888</v>
      </c>
      <c r="BZ31" s="1">
        <v>-888888</v>
      </c>
      <c r="CA31" s="1">
        <v>-888888</v>
      </c>
      <c r="CB31" s="1">
        <v>-888888</v>
      </c>
      <c r="CC31" s="1">
        <v>-888888</v>
      </c>
      <c r="CD31" s="1">
        <v>-888888</v>
      </c>
      <c r="CE31" s="1">
        <v>-888888</v>
      </c>
      <c r="CF31" s="1">
        <v>-888888</v>
      </c>
      <c r="CG31" s="1">
        <v>-888888</v>
      </c>
      <c r="CH31" s="1">
        <v>-888888</v>
      </c>
      <c r="CI31" s="1">
        <v>-888888</v>
      </c>
      <c r="CJ31" s="1">
        <v>-888888</v>
      </c>
      <c r="CK31" s="1">
        <v>-888888</v>
      </c>
      <c r="CL31" s="1">
        <v>-888888</v>
      </c>
      <c r="CM31" s="1">
        <v>-888888</v>
      </c>
      <c r="CN31" s="1">
        <v>3</v>
      </c>
      <c r="CO31" s="1">
        <v>-888888</v>
      </c>
      <c r="CP31" s="1">
        <v>-888888</v>
      </c>
      <c r="CQ31" s="1">
        <v>-888888</v>
      </c>
      <c r="CR31" s="1">
        <v>-888888</v>
      </c>
      <c r="CS31" s="1">
        <v>-888888</v>
      </c>
      <c r="CT31" s="1">
        <v>-888888</v>
      </c>
      <c r="CU31" s="1">
        <v>-888888</v>
      </c>
      <c r="CV31" s="1">
        <v>-888888</v>
      </c>
      <c r="CW31" s="1">
        <v>-888888</v>
      </c>
      <c r="CX31" s="1">
        <v>-888888</v>
      </c>
      <c r="CY31" s="1">
        <v>-888888</v>
      </c>
      <c r="CZ31" s="1">
        <v>-888888</v>
      </c>
      <c r="DA31" s="1">
        <v>-888888</v>
      </c>
      <c r="DB31" s="1">
        <v>-888888</v>
      </c>
      <c r="DC31" s="1">
        <v>-888888</v>
      </c>
      <c r="DD31" s="1">
        <v>-888888</v>
      </c>
      <c r="DE31" s="1">
        <v>-888888</v>
      </c>
      <c r="DF31" s="1">
        <v>-888888</v>
      </c>
      <c r="DG31" s="1">
        <v>-888888</v>
      </c>
      <c r="DH31" s="1">
        <v>-888888</v>
      </c>
      <c r="DI31" s="1">
        <v>-888888</v>
      </c>
      <c r="DJ31" s="1">
        <v>8</v>
      </c>
      <c r="DK31" s="1">
        <v>-888888</v>
      </c>
      <c r="DL31" s="1">
        <v>-888888</v>
      </c>
      <c r="DM31" s="1">
        <v>-888888</v>
      </c>
      <c r="DN31" s="1">
        <v>-888888</v>
      </c>
      <c r="DO31" s="1">
        <v>-888888</v>
      </c>
      <c r="DP31" s="1">
        <v>-888888</v>
      </c>
      <c r="DQ31" s="1">
        <v>-888888</v>
      </c>
      <c r="DR31" s="1">
        <v>-888888</v>
      </c>
      <c r="DS31" s="1">
        <v>-888888</v>
      </c>
      <c r="DT31" s="1">
        <v>-888888</v>
      </c>
      <c r="DU31" s="1">
        <v>-888888</v>
      </c>
      <c r="DV31" s="1">
        <v>-888888</v>
      </c>
      <c r="DW31" s="1">
        <v>-888888</v>
      </c>
      <c r="DX31" s="1">
        <v>-888888</v>
      </c>
      <c r="EE31" s="1">
        <v>-888888</v>
      </c>
      <c r="EF31" s="1">
        <f t="shared" si="0"/>
        <v>0</v>
      </c>
      <c r="EG31" s="1">
        <v>-888888</v>
      </c>
      <c r="EH31" s="1">
        <v>-888888</v>
      </c>
      <c r="EI31" s="1">
        <v>14</v>
      </c>
      <c r="EJ31" s="1">
        <v>36</v>
      </c>
      <c r="EK31" s="1">
        <v>907</v>
      </c>
      <c r="EL31" s="1">
        <v>45</v>
      </c>
      <c r="EM31" s="1">
        <v>8</v>
      </c>
      <c r="EN31" s="1">
        <v>44</v>
      </c>
      <c r="EO31" s="1">
        <v>34</v>
      </c>
      <c r="EP31" s="1">
        <v>19</v>
      </c>
      <c r="EQ31" s="1">
        <v>41</v>
      </c>
      <c r="ER31" s="1">
        <v>-888888</v>
      </c>
      <c r="ES31" s="1">
        <v>9</v>
      </c>
      <c r="ET31" s="1">
        <v>12</v>
      </c>
      <c r="EU31" s="13">
        <v>1241.5056274700107</v>
      </c>
      <c r="EV31" s="1">
        <v>-999999</v>
      </c>
      <c r="EX31" s="2"/>
      <c r="EY31" s="1">
        <f>INDEX($A$1:$EV$197,ROW(),input!$A$1)</f>
        <v>411.375</v>
      </c>
      <c r="EZ31" s="1">
        <f>INDEX($A$1:$EV$197,ROW(),input!$B$1)</f>
        <v>509.34199999999998</v>
      </c>
    </row>
    <row r="32" spans="1:156" x14ac:dyDescent="0.25">
      <c r="A32" s="4" t="s">
        <v>151</v>
      </c>
      <c r="B32" s="5">
        <v>43668</v>
      </c>
      <c r="C32" s="6">
        <v>0.84837962962962965</v>
      </c>
      <c r="D32" s="6">
        <v>0.84879629629629638</v>
      </c>
      <c r="E32" s="1">
        <v>203.84899999999999</v>
      </c>
      <c r="F32" s="1">
        <v>73300</v>
      </c>
      <c r="G32" s="1">
        <v>73336</v>
      </c>
      <c r="H32" s="1">
        <v>37.807600000000001</v>
      </c>
      <c r="I32" s="1">
        <v>-120.53100000000001</v>
      </c>
      <c r="J32" s="21">
        <v>9780</v>
      </c>
      <c r="K32" s="23">
        <v>7575.99</v>
      </c>
      <c r="L32" s="23">
        <v>35.040599999999998</v>
      </c>
      <c r="M32" s="25">
        <v>-1.9627999999999998E-3</v>
      </c>
      <c r="N32" s="25">
        <v>3.6540999999999997E-2</v>
      </c>
      <c r="O32" s="25">
        <v>0.20061999999999999</v>
      </c>
      <c r="P32" s="25">
        <v>332.16300000000001</v>
      </c>
      <c r="Q32" s="23">
        <v>68.340299999999999</v>
      </c>
      <c r="R32" s="1">
        <v>1852.26</v>
      </c>
      <c r="S32" s="1">
        <v>411.15899999999999</v>
      </c>
      <c r="T32" s="27">
        <v>295.66699999999997</v>
      </c>
      <c r="U32" s="1">
        <v>575</v>
      </c>
      <c r="V32" s="1">
        <v>-888888</v>
      </c>
      <c r="W32" s="1">
        <v>500.9</v>
      </c>
      <c r="X32" s="1">
        <v>231.3</v>
      </c>
      <c r="Y32" s="1">
        <v>70.650000000000006</v>
      </c>
      <c r="Z32" s="1">
        <v>15.97</v>
      </c>
      <c r="AA32" s="1">
        <v>7.39</v>
      </c>
      <c r="AB32" s="1">
        <v>105.8</v>
      </c>
      <c r="AC32" s="1">
        <v>1.181</v>
      </c>
      <c r="AD32" s="1">
        <v>245</v>
      </c>
      <c r="AE32" s="1">
        <v>22.08</v>
      </c>
      <c r="AF32" s="1">
        <v>23.58</v>
      </c>
      <c r="AG32" s="1">
        <v>3.4369999999999998</v>
      </c>
      <c r="AH32" s="1">
        <v>0.40600000000000003</v>
      </c>
      <c r="AI32" s="1">
        <v>3.3340000000000001</v>
      </c>
      <c r="AJ32" s="1">
        <v>1.718</v>
      </c>
      <c r="AK32" s="1">
        <v>77.3</v>
      </c>
      <c r="AL32" s="1">
        <v>12.49</v>
      </c>
      <c r="AM32" s="1">
        <v>37.520000000000003</v>
      </c>
      <c r="AN32" s="1">
        <v>0.41599999999999998</v>
      </c>
      <c r="AO32" s="1">
        <v>0.627</v>
      </c>
      <c r="AP32" s="1">
        <v>580</v>
      </c>
      <c r="AQ32" s="1">
        <v>6.21</v>
      </c>
      <c r="AR32" s="1">
        <v>8.6999999999999994E-2</v>
      </c>
      <c r="AS32" s="1">
        <v>0.61099999999999999</v>
      </c>
      <c r="AT32" s="1">
        <v>0.252</v>
      </c>
      <c r="AU32" s="1">
        <v>0.37</v>
      </c>
      <c r="AV32" s="1">
        <v>0.32200000000000001</v>
      </c>
      <c r="AW32" s="1">
        <v>5.76</v>
      </c>
      <c r="AX32" s="1">
        <v>1.86</v>
      </c>
      <c r="AY32" s="1">
        <v>5.0780000000000003</v>
      </c>
      <c r="AZ32" s="1">
        <v>0.53300000000000003</v>
      </c>
      <c r="BA32" s="1">
        <v>0.78500000000000003</v>
      </c>
      <c r="BB32" s="1">
        <v>9.7000000000000003E-2</v>
      </c>
      <c r="BC32" s="1">
        <v>0.41099999999999998</v>
      </c>
      <c r="BD32" s="1">
        <v>-888888</v>
      </c>
      <c r="BE32" s="1">
        <v>-888888</v>
      </c>
      <c r="BF32" s="1">
        <v>7.8E-2</v>
      </c>
      <c r="BG32" s="1">
        <v>390</v>
      </c>
      <c r="BH32" s="1">
        <v>28</v>
      </c>
      <c r="BI32" s="1">
        <v>14</v>
      </c>
      <c r="BJ32" s="1">
        <v>-888888</v>
      </c>
      <c r="BK32" s="1">
        <v>33</v>
      </c>
      <c r="BL32" s="1">
        <v>-888888</v>
      </c>
      <c r="BM32" s="1">
        <v>-888888</v>
      </c>
      <c r="BN32" s="1">
        <v>4</v>
      </c>
      <c r="BO32" s="1">
        <v>9</v>
      </c>
      <c r="BP32" s="1">
        <v>-888888</v>
      </c>
      <c r="BQ32" s="1">
        <v>-888888</v>
      </c>
      <c r="BR32" s="1">
        <v>-888888</v>
      </c>
      <c r="BS32" s="1">
        <v>-888888</v>
      </c>
      <c r="BT32" s="1">
        <v>5</v>
      </c>
      <c r="BU32" s="1">
        <v>-888888</v>
      </c>
      <c r="BV32" s="1">
        <v>-888888</v>
      </c>
      <c r="BW32" s="1">
        <v>-888888</v>
      </c>
      <c r="BX32" s="1">
        <v>-888888</v>
      </c>
      <c r="BY32" s="1">
        <v>-888888</v>
      </c>
      <c r="BZ32" s="1">
        <v>-888888</v>
      </c>
      <c r="CA32" s="1">
        <v>4</v>
      </c>
      <c r="CB32" s="1">
        <v>-888888</v>
      </c>
      <c r="CC32" s="1">
        <v>3</v>
      </c>
      <c r="CD32" s="1">
        <v>-888888</v>
      </c>
      <c r="CE32" s="1">
        <v>-888888</v>
      </c>
      <c r="CF32" s="1">
        <v>-888888</v>
      </c>
      <c r="CG32" s="1">
        <v>-888888</v>
      </c>
      <c r="CH32" s="1">
        <v>-888888</v>
      </c>
      <c r="CI32" s="1">
        <v>-888888</v>
      </c>
      <c r="CJ32" s="1">
        <v>-888888</v>
      </c>
      <c r="CK32" s="1">
        <v>-888888</v>
      </c>
      <c r="CL32" s="1">
        <v>-888888</v>
      </c>
      <c r="CM32" s="1">
        <v>-888888</v>
      </c>
      <c r="CN32" s="1">
        <v>-888888</v>
      </c>
      <c r="CO32" s="1">
        <v>-888888</v>
      </c>
      <c r="CP32" s="1">
        <v>-888888</v>
      </c>
      <c r="CQ32" s="1">
        <v>-888888</v>
      </c>
      <c r="CR32" s="1">
        <v>-888888</v>
      </c>
      <c r="CS32" s="1">
        <v>-888888</v>
      </c>
      <c r="CT32" s="1">
        <v>-888888</v>
      </c>
      <c r="CU32" s="1">
        <v>4</v>
      </c>
      <c r="CV32" s="1">
        <v>-888888</v>
      </c>
      <c r="CW32" s="1">
        <v>-888888</v>
      </c>
      <c r="CX32" s="1">
        <v>-888888</v>
      </c>
      <c r="CY32" s="1">
        <v>-888888</v>
      </c>
      <c r="CZ32" s="1">
        <v>-888888</v>
      </c>
      <c r="DA32" s="1">
        <v>-888888</v>
      </c>
      <c r="DB32" s="1">
        <v>-888888</v>
      </c>
      <c r="DC32" s="1">
        <v>-888888</v>
      </c>
      <c r="DD32" s="1">
        <v>-888888</v>
      </c>
      <c r="DE32" s="1">
        <v>-888888</v>
      </c>
      <c r="DF32" s="1">
        <v>-888888</v>
      </c>
      <c r="DG32" s="1">
        <v>-888888</v>
      </c>
      <c r="DH32" s="1">
        <v>-888888</v>
      </c>
      <c r="DI32" s="1">
        <v>-888888</v>
      </c>
      <c r="DJ32" s="1">
        <v>5</v>
      </c>
      <c r="DK32" s="1">
        <v>-888888</v>
      </c>
      <c r="DL32" s="1">
        <v>-888888</v>
      </c>
      <c r="DM32" s="1">
        <v>-888888</v>
      </c>
      <c r="DN32" s="1">
        <v>-888888</v>
      </c>
      <c r="DO32" s="1">
        <v>-888888</v>
      </c>
      <c r="DP32" s="1">
        <v>-888888</v>
      </c>
      <c r="DQ32" s="1">
        <v>-888888</v>
      </c>
      <c r="DR32" s="1">
        <v>-888888</v>
      </c>
      <c r="DS32" s="1">
        <v>-888888</v>
      </c>
      <c r="DT32" s="1">
        <v>-888888</v>
      </c>
      <c r="DU32" s="1">
        <v>-888888</v>
      </c>
      <c r="DV32" s="1">
        <v>-888888</v>
      </c>
      <c r="DW32" s="1">
        <v>-888888</v>
      </c>
      <c r="DX32" s="1">
        <v>-888888</v>
      </c>
      <c r="EE32" s="1">
        <v>-888888</v>
      </c>
      <c r="EF32" s="1">
        <f t="shared" si="0"/>
        <v>0</v>
      </c>
      <c r="EG32" s="1">
        <v>-888888</v>
      </c>
      <c r="EH32" s="1">
        <v>-888888</v>
      </c>
      <c r="EI32" s="1">
        <v>16</v>
      </c>
      <c r="EJ32" s="1">
        <v>37</v>
      </c>
      <c r="EK32" s="1">
        <v>769</v>
      </c>
      <c r="EL32" s="1">
        <v>34</v>
      </c>
      <c r="EM32" s="1">
        <v>50</v>
      </c>
      <c r="EN32" s="1">
        <v>194</v>
      </c>
      <c r="EO32" s="1">
        <v>106</v>
      </c>
      <c r="EP32" s="1">
        <v>38</v>
      </c>
      <c r="EQ32" s="1">
        <v>15</v>
      </c>
      <c r="ER32" s="1">
        <v>-888888</v>
      </c>
      <c r="ES32" s="1">
        <v>-888888</v>
      </c>
      <c r="ET32" s="1">
        <v>9</v>
      </c>
      <c r="EU32" s="13">
        <v>1369.6935328530315</v>
      </c>
      <c r="EV32" s="1">
        <v>-999999</v>
      </c>
      <c r="EX32" s="2"/>
      <c r="EY32" s="1">
        <f>INDEX($A$1:$EV$197,ROW(),input!$A$1)</f>
        <v>411.15899999999999</v>
      </c>
      <c r="EZ32" s="1">
        <f>INDEX($A$1:$EV$197,ROW(),input!$B$1)</f>
        <v>295.66699999999997</v>
      </c>
    </row>
    <row r="33" spans="1:156" x14ac:dyDescent="0.25">
      <c r="A33" s="4" t="s">
        <v>151</v>
      </c>
      <c r="B33" s="5">
        <v>43668</v>
      </c>
      <c r="C33" s="6">
        <v>0.8496527777777777</v>
      </c>
      <c r="D33" s="6">
        <v>0.85002314814814817</v>
      </c>
      <c r="E33" s="1">
        <v>203.85</v>
      </c>
      <c r="F33" s="1">
        <v>73410</v>
      </c>
      <c r="G33" s="1">
        <v>73442</v>
      </c>
      <c r="H33" s="1">
        <v>37.9482</v>
      </c>
      <c r="I33" s="1">
        <v>-120.613</v>
      </c>
      <c r="J33" s="21">
        <v>7495</v>
      </c>
      <c r="K33" s="23">
        <v>9187.94</v>
      </c>
      <c r="L33" s="23">
        <v>31.5486</v>
      </c>
      <c r="M33" s="25">
        <v>-5.4716000000000001E-3</v>
      </c>
      <c r="N33" s="25">
        <v>3.6491999999999997E-2</v>
      </c>
      <c r="O33" s="25">
        <v>0.28743999999999997</v>
      </c>
      <c r="P33" s="25">
        <v>332.012</v>
      </c>
      <c r="Q33" s="23">
        <v>69.491900000000001</v>
      </c>
      <c r="R33" s="1">
        <v>1860.66</v>
      </c>
      <c r="S33" s="1">
        <v>411.18</v>
      </c>
      <c r="T33" s="27">
        <v>323.68799999999999</v>
      </c>
      <c r="U33" s="1">
        <v>571</v>
      </c>
      <c r="V33" s="1">
        <v>-888888</v>
      </c>
      <c r="W33" s="1">
        <v>502.3</v>
      </c>
      <c r="X33" s="1">
        <v>232</v>
      </c>
      <c r="Y33" s="1">
        <v>69.89</v>
      </c>
      <c r="Z33" s="1">
        <v>16.62</v>
      </c>
      <c r="AA33" s="1">
        <v>6.61</v>
      </c>
      <c r="AB33" s="1">
        <v>108.7</v>
      </c>
      <c r="AC33" s="1">
        <v>1.1020000000000001</v>
      </c>
      <c r="AD33" s="1">
        <v>244.3</v>
      </c>
      <c r="AE33" s="1">
        <v>22.07</v>
      </c>
      <c r="AF33" s="1">
        <v>24.68</v>
      </c>
      <c r="AG33" s="1">
        <v>3.4420000000000002</v>
      </c>
      <c r="AH33" s="1">
        <v>0.41</v>
      </c>
      <c r="AI33" s="1">
        <v>3.262</v>
      </c>
      <c r="AJ33" s="1">
        <v>1.742</v>
      </c>
      <c r="AK33" s="1">
        <v>78</v>
      </c>
      <c r="AL33" s="1">
        <v>8.08</v>
      </c>
      <c r="AM33" s="1">
        <v>37.99</v>
      </c>
      <c r="AN33" s="1">
        <v>8.8999999999999996E-2</v>
      </c>
      <c r="AO33" s="1">
        <v>0.70699999999999996</v>
      </c>
      <c r="AP33" s="1">
        <v>575</v>
      </c>
      <c r="AQ33" s="1">
        <v>6.92</v>
      </c>
      <c r="AR33" s="1">
        <v>0.16300000000000001</v>
      </c>
      <c r="AS33" s="1">
        <v>1.0129999999999999</v>
      </c>
      <c r="AT33" s="1">
        <v>0.26200000000000001</v>
      </c>
      <c r="AU33" s="1">
        <v>0.46800000000000003</v>
      </c>
      <c r="AV33" s="1">
        <v>0.44600000000000001</v>
      </c>
      <c r="AW33" s="1">
        <v>5.74</v>
      </c>
      <c r="AX33" s="1">
        <v>1.27</v>
      </c>
      <c r="AY33" s="1">
        <v>7.3330000000000002</v>
      </c>
      <c r="AZ33" s="1">
        <v>0.80700000000000005</v>
      </c>
      <c r="BA33" s="1">
        <v>0.88100000000000001</v>
      </c>
      <c r="BB33" s="1">
        <v>0.11899999999999999</v>
      </c>
      <c r="BC33" s="1">
        <v>0.40600000000000003</v>
      </c>
      <c r="BD33" s="1">
        <v>0.114</v>
      </c>
      <c r="BE33" s="1">
        <v>0.109</v>
      </c>
      <c r="BF33" s="1">
        <v>0.08</v>
      </c>
      <c r="BG33" s="1">
        <v>377</v>
      </c>
      <c r="BH33" s="1">
        <v>12</v>
      </c>
      <c r="BI33" s="1">
        <v>13</v>
      </c>
      <c r="BJ33" s="1">
        <v>3</v>
      </c>
      <c r="BK33" s="1">
        <v>22</v>
      </c>
      <c r="BL33" s="1">
        <v>-888888</v>
      </c>
      <c r="BM33" s="1">
        <v>-888888</v>
      </c>
      <c r="BN33" s="1">
        <v>-888888</v>
      </c>
      <c r="BO33" s="1">
        <v>3</v>
      </c>
      <c r="BP33" s="1">
        <v>-888888</v>
      </c>
      <c r="BQ33" s="1">
        <v>-888888</v>
      </c>
      <c r="BR33" s="1">
        <v>-888888</v>
      </c>
      <c r="BS33" s="1">
        <v>-888888</v>
      </c>
      <c r="BT33" s="1">
        <v>-888888</v>
      </c>
      <c r="BU33" s="1">
        <v>-888888</v>
      </c>
      <c r="BV33" s="1">
        <v>-888888</v>
      </c>
      <c r="BW33" s="1">
        <v>-888888</v>
      </c>
      <c r="BX33" s="1">
        <v>-888888</v>
      </c>
      <c r="BY33" s="1">
        <v>-888888</v>
      </c>
      <c r="BZ33" s="1">
        <v>-888888</v>
      </c>
      <c r="CA33" s="1">
        <v>-888888</v>
      </c>
      <c r="CB33" s="1">
        <v>-888888</v>
      </c>
      <c r="CC33" s="1">
        <v>-888888</v>
      </c>
      <c r="CD33" s="1">
        <v>-888888</v>
      </c>
      <c r="CE33" s="1">
        <v>-888888</v>
      </c>
      <c r="CF33" s="1">
        <v>-888888</v>
      </c>
      <c r="CG33" s="1">
        <v>-888888</v>
      </c>
      <c r="CH33" s="1">
        <v>-888888</v>
      </c>
      <c r="CI33" s="1">
        <v>-888888</v>
      </c>
      <c r="CJ33" s="1">
        <v>-888888</v>
      </c>
      <c r="CK33" s="1">
        <v>-888888</v>
      </c>
      <c r="CL33" s="1">
        <v>-888888</v>
      </c>
      <c r="CM33" s="1">
        <v>-888888</v>
      </c>
      <c r="CN33" s="1">
        <v>-888888</v>
      </c>
      <c r="CO33" s="1">
        <v>-888888</v>
      </c>
      <c r="CP33" s="1">
        <v>-888888</v>
      </c>
      <c r="CQ33" s="1">
        <v>-888888</v>
      </c>
      <c r="CR33" s="1">
        <v>-888888</v>
      </c>
      <c r="CS33" s="1">
        <v>-888888</v>
      </c>
      <c r="CT33" s="1">
        <v>-888888</v>
      </c>
      <c r="CU33" s="1">
        <v>-888888</v>
      </c>
      <c r="CV33" s="1">
        <v>-888888</v>
      </c>
      <c r="CW33" s="1">
        <v>-888888</v>
      </c>
      <c r="CX33" s="1">
        <v>-888888</v>
      </c>
      <c r="CY33" s="1">
        <v>-888888</v>
      </c>
      <c r="CZ33" s="1">
        <v>-888888</v>
      </c>
      <c r="DA33" s="1">
        <v>-888888</v>
      </c>
      <c r="DB33" s="1">
        <v>-888888</v>
      </c>
      <c r="DC33" s="1">
        <v>-888888</v>
      </c>
      <c r="DD33" s="1">
        <v>-888888</v>
      </c>
      <c r="DE33" s="1">
        <v>-888888</v>
      </c>
      <c r="DF33" s="1">
        <v>-888888</v>
      </c>
      <c r="DG33" s="1">
        <v>-888888</v>
      </c>
      <c r="DH33" s="1">
        <v>-888888</v>
      </c>
      <c r="DI33" s="1">
        <v>-888888</v>
      </c>
      <c r="DJ33" s="1">
        <v>6</v>
      </c>
      <c r="DK33" s="1">
        <v>-888888</v>
      </c>
      <c r="DL33" s="1">
        <v>-888888</v>
      </c>
      <c r="DM33" s="1">
        <v>-888888</v>
      </c>
      <c r="DN33" s="1">
        <v>-888888</v>
      </c>
      <c r="DO33" s="1">
        <v>-888888</v>
      </c>
      <c r="DP33" s="1">
        <v>-888888</v>
      </c>
      <c r="DQ33" s="1">
        <v>-888888</v>
      </c>
      <c r="DR33" s="1">
        <v>-888888</v>
      </c>
      <c r="DS33" s="1">
        <v>-888888</v>
      </c>
      <c r="DT33" s="1">
        <v>-888888</v>
      </c>
      <c r="DU33" s="1">
        <v>-888888</v>
      </c>
      <c r="DV33" s="1">
        <v>-888888</v>
      </c>
      <c r="DW33" s="1">
        <v>-888888</v>
      </c>
      <c r="DX33" s="1">
        <v>-888888</v>
      </c>
      <c r="EE33" s="1">
        <v>-888888</v>
      </c>
      <c r="EF33" s="1">
        <f t="shared" si="0"/>
        <v>0</v>
      </c>
      <c r="EG33" s="1">
        <v>-888888</v>
      </c>
      <c r="EH33" s="1">
        <v>-888888</v>
      </c>
      <c r="EI33" s="1">
        <v>26</v>
      </c>
      <c r="EJ33" s="1">
        <v>76</v>
      </c>
      <c r="EK33" s="1">
        <v>1664</v>
      </c>
      <c r="EL33" s="1">
        <v>96</v>
      </c>
      <c r="EM33" s="1">
        <v>86</v>
      </c>
      <c r="EN33" s="1">
        <v>160</v>
      </c>
      <c r="EO33" s="1">
        <v>158</v>
      </c>
      <c r="EP33" s="1">
        <v>29</v>
      </c>
      <c r="EQ33" s="1">
        <v>38</v>
      </c>
      <c r="ER33" s="1">
        <v>-888888</v>
      </c>
      <c r="ES33" s="1">
        <v>10</v>
      </c>
      <c r="ET33" s="1">
        <v>24</v>
      </c>
      <c r="EU33" s="13"/>
      <c r="EV33" s="1">
        <v>-999999</v>
      </c>
      <c r="EX33" s="2"/>
      <c r="EY33" s="1">
        <f>INDEX($A$1:$EV$197,ROW(),input!$A$1)</f>
        <v>411.18</v>
      </c>
      <c r="EZ33" s="1">
        <f>INDEX($A$1:$EV$197,ROW(),input!$B$1)</f>
        <v>323.68799999999999</v>
      </c>
    </row>
    <row r="34" spans="1:156" x14ac:dyDescent="0.25">
      <c r="A34" s="4" t="s">
        <v>151</v>
      </c>
      <c r="B34" s="5">
        <v>43668</v>
      </c>
      <c r="C34" s="6">
        <v>0.87777777777777777</v>
      </c>
      <c r="D34" s="6">
        <v>0.87810185185185186</v>
      </c>
      <c r="E34" s="1">
        <v>203.87799999999999</v>
      </c>
      <c r="F34" s="1">
        <v>75840</v>
      </c>
      <c r="G34" s="1">
        <v>75868</v>
      </c>
      <c r="H34" s="1">
        <v>37.239199999999997</v>
      </c>
      <c r="I34" s="1">
        <v>-121.13800000000001</v>
      </c>
      <c r="J34" s="21">
        <v>1295.96</v>
      </c>
      <c r="K34" s="23">
        <v>15863.3</v>
      </c>
      <c r="L34" s="23">
        <v>71.440399999999997</v>
      </c>
      <c r="M34" s="25">
        <v>0.17793999999999999</v>
      </c>
      <c r="N34" s="25">
        <v>0.99328000000000005</v>
      </c>
      <c r="O34" s="25">
        <v>3.64316</v>
      </c>
      <c r="P34" s="25">
        <v>333.733</v>
      </c>
      <c r="Q34" s="23">
        <v>135.28200000000001</v>
      </c>
      <c r="R34" s="1">
        <v>2168.87</v>
      </c>
      <c r="S34" s="1">
        <v>408.91</v>
      </c>
      <c r="T34" s="27">
        <v>4336.6400000000003</v>
      </c>
      <c r="U34" s="1">
        <v>612</v>
      </c>
      <c r="V34" s="1">
        <v>4.3</v>
      </c>
      <c r="W34" s="1">
        <v>506.1</v>
      </c>
      <c r="X34" s="1">
        <v>234.2</v>
      </c>
      <c r="Y34" s="1">
        <v>70.03</v>
      </c>
      <c r="Z34" s="1">
        <v>16.98</v>
      </c>
      <c r="AA34" s="1">
        <v>34.81</v>
      </c>
      <c r="AB34" s="1">
        <v>139.9</v>
      </c>
      <c r="AC34" s="1">
        <v>1.397</v>
      </c>
      <c r="AD34" s="1">
        <v>272.39999999999998</v>
      </c>
      <c r="AE34" s="1">
        <v>24.24</v>
      </c>
      <c r="AF34" s="1">
        <v>28.7</v>
      </c>
      <c r="AG34" s="1">
        <v>3.0880000000000001</v>
      </c>
      <c r="AH34" s="1">
        <v>0.41299999999999998</v>
      </c>
      <c r="AI34" s="1">
        <v>3.31</v>
      </c>
      <c r="AJ34" s="1">
        <v>1.915</v>
      </c>
      <c r="AK34" s="1">
        <v>80</v>
      </c>
      <c r="AL34" s="1">
        <v>20.79</v>
      </c>
      <c r="AM34" s="1">
        <v>70.73</v>
      </c>
      <c r="AN34" s="1">
        <v>0.48799999999999999</v>
      </c>
      <c r="AO34" s="1">
        <v>2.1030000000000002</v>
      </c>
      <c r="AP34" s="1">
        <v>561</v>
      </c>
      <c r="AQ34" s="1">
        <v>10.3</v>
      </c>
      <c r="AR34" s="1">
        <v>1.3280000000000001</v>
      </c>
      <c r="AS34" s="1">
        <v>0.66300000000000003</v>
      </c>
      <c r="AT34" s="1">
        <v>0.84099999999999997</v>
      </c>
      <c r="AU34" s="1">
        <v>1.1279999999999999</v>
      </c>
      <c r="AV34" s="1">
        <v>0.75600000000000001</v>
      </c>
      <c r="AW34" s="1">
        <v>17.41</v>
      </c>
      <c r="AX34" s="1">
        <v>3.17</v>
      </c>
      <c r="AY34" s="1">
        <v>10.151999999999999</v>
      </c>
      <c r="AZ34" s="1">
        <v>3.7589999999999999</v>
      </c>
      <c r="BA34" s="1">
        <v>6.8559999999999999</v>
      </c>
      <c r="BB34" s="1">
        <v>1.169</v>
      </c>
      <c r="BC34" s="1">
        <v>5.1829999999999998</v>
      </c>
      <c r="BD34" s="1">
        <v>0.81299999999999994</v>
      </c>
      <c r="BE34" s="1">
        <v>1.179</v>
      </c>
      <c r="BF34" s="1">
        <v>1.704</v>
      </c>
      <c r="BG34" s="1">
        <v>1146</v>
      </c>
      <c r="BH34" s="1">
        <v>67</v>
      </c>
      <c r="BI34" s="1">
        <v>103</v>
      </c>
      <c r="BJ34" s="1">
        <v>15</v>
      </c>
      <c r="BK34" s="1">
        <v>458</v>
      </c>
      <c r="BL34" s="1">
        <v>-888888</v>
      </c>
      <c r="BM34" s="1">
        <v>-888888</v>
      </c>
      <c r="BN34" s="1">
        <v>44</v>
      </c>
      <c r="BO34" s="1">
        <v>73</v>
      </c>
      <c r="BP34" s="1">
        <v>4</v>
      </c>
      <c r="BQ34" s="1">
        <v>-888888</v>
      </c>
      <c r="BR34" s="1">
        <v>-888888</v>
      </c>
      <c r="BS34" s="1">
        <v>-888888</v>
      </c>
      <c r="BT34" s="1">
        <v>-888888</v>
      </c>
      <c r="BU34" s="1">
        <v>-888888</v>
      </c>
      <c r="BV34" s="1">
        <v>-888888</v>
      </c>
      <c r="BW34" s="1">
        <v>-888888</v>
      </c>
      <c r="BX34" s="1">
        <v>-888888</v>
      </c>
      <c r="BY34" s="1">
        <v>-888888</v>
      </c>
      <c r="BZ34" s="1">
        <v>70</v>
      </c>
      <c r="CA34" s="1">
        <v>30</v>
      </c>
      <c r="CB34" s="1">
        <v>4</v>
      </c>
      <c r="CC34" s="1">
        <v>6</v>
      </c>
      <c r="CD34" s="1">
        <v>-888888</v>
      </c>
      <c r="CE34" s="1">
        <v>-888888</v>
      </c>
      <c r="CF34" s="1">
        <v>-888888</v>
      </c>
      <c r="CG34" s="1">
        <v>-888888</v>
      </c>
      <c r="CH34" s="1">
        <v>-888888</v>
      </c>
      <c r="CI34" s="1">
        <v>-888888</v>
      </c>
      <c r="CJ34" s="1">
        <v>-888888</v>
      </c>
      <c r="CK34" s="1">
        <v>9</v>
      </c>
      <c r="CL34" s="1">
        <v>3</v>
      </c>
      <c r="CM34" s="1">
        <v>-888888</v>
      </c>
      <c r="CN34" s="1">
        <v>-888888</v>
      </c>
      <c r="CO34" s="1">
        <v>-888888</v>
      </c>
      <c r="CP34" s="1">
        <v>9</v>
      </c>
      <c r="CQ34" s="1">
        <v>8</v>
      </c>
      <c r="CR34" s="1">
        <v>4</v>
      </c>
      <c r="CS34" s="1">
        <v>4</v>
      </c>
      <c r="CT34" s="1">
        <v>6</v>
      </c>
      <c r="CU34" s="1">
        <v>8</v>
      </c>
      <c r="CV34" s="1">
        <v>6</v>
      </c>
      <c r="CW34" s="1">
        <v>5</v>
      </c>
      <c r="CX34" s="1">
        <v>17</v>
      </c>
      <c r="CY34" s="1">
        <v>6</v>
      </c>
      <c r="CZ34" s="1">
        <v>5</v>
      </c>
      <c r="DA34" s="1">
        <v>-888888</v>
      </c>
      <c r="DB34" s="1">
        <v>4</v>
      </c>
      <c r="DC34" s="1">
        <v>8</v>
      </c>
      <c r="DD34" s="1">
        <v>-888888</v>
      </c>
      <c r="DE34" s="1">
        <v>5</v>
      </c>
      <c r="DF34" s="1">
        <v>5</v>
      </c>
      <c r="DG34" s="1">
        <v>-888888</v>
      </c>
      <c r="DH34" s="1">
        <v>-888888</v>
      </c>
      <c r="DI34" s="1">
        <v>-888888</v>
      </c>
      <c r="DJ34" s="1">
        <v>32</v>
      </c>
      <c r="DK34" s="1">
        <v>36</v>
      </c>
      <c r="DL34" s="1">
        <v>3</v>
      </c>
      <c r="DM34" s="1">
        <v>6</v>
      </c>
      <c r="DN34" s="1">
        <v>4</v>
      </c>
      <c r="DO34" s="1">
        <v>-888888</v>
      </c>
      <c r="DP34" s="1">
        <v>-888888</v>
      </c>
      <c r="DQ34" s="1">
        <v>-888888</v>
      </c>
      <c r="DR34" s="1">
        <v>-888888</v>
      </c>
      <c r="DS34" s="1">
        <v>-888888</v>
      </c>
      <c r="DT34" s="1">
        <v>-888888</v>
      </c>
      <c r="DU34" s="1">
        <v>-888888</v>
      </c>
      <c r="DV34" s="1">
        <v>-888888</v>
      </c>
      <c r="DW34" s="1">
        <v>-888888</v>
      </c>
      <c r="DX34" s="1">
        <v>-888888</v>
      </c>
      <c r="EE34" s="1">
        <v>-888888</v>
      </c>
      <c r="EF34" s="1">
        <f t="shared" si="0"/>
        <v>0</v>
      </c>
      <c r="EG34" s="1">
        <v>-888888</v>
      </c>
      <c r="EH34" s="1">
        <v>-888888</v>
      </c>
      <c r="EI34" s="1">
        <v>17</v>
      </c>
      <c r="EJ34" s="1">
        <v>39</v>
      </c>
      <c r="EK34" s="1">
        <v>2750</v>
      </c>
      <c r="EL34" s="1">
        <v>133</v>
      </c>
      <c r="EM34" s="1">
        <v>30</v>
      </c>
      <c r="EN34" s="1">
        <v>148</v>
      </c>
      <c r="EO34" s="1">
        <v>68</v>
      </c>
      <c r="EP34" s="1">
        <v>60</v>
      </c>
      <c r="EQ34" s="1">
        <v>104</v>
      </c>
      <c r="ER34" s="1">
        <v>-888888</v>
      </c>
      <c r="ES34" s="1">
        <v>25</v>
      </c>
      <c r="ET34" s="1">
        <v>89</v>
      </c>
      <c r="EU34" s="13">
        <v>24131.591789112565</v>
      </c>
      <c r="EV34" s="1">
        <v>-999999</v>
      </c>
      <c r="EX34" s="2"/>
      <c r="EY34" s="1">
        <f>INDEX($A$1:$EV$197,ROW(),input!$A$1)</f>
        <v>408.91</v>
      </c>
      <c r="EZ34" s="1">
        <f>INDEX($A$1:$EV$197,ROW(),input!$B$1)</f>
        <v>4336.6400000000003</v>
      </c>
    </row>
    <row r="35" spans="1:156" x14ac:dyDescent="0.25">
      <c r="A35" s="4" t="s">
        <v>151</v>
      </c>
      <c r="B35" s="5">
        <v>43668</v>
      </c>
      <c r="C35" s="6">
        <v>0.90763888888888899</v>
      </c>
      <c r="D35" s="6">
        <v>0.9080555555555555</v>
      </c>
      <c r="E35" s="1">
        <v>203.90799999999999</v>
      </c>
      <c r="F35" s="1">
        <v>78420</v>
      </c>
      <c r="G35" s="1">
        <v>78456</v>
      </c>
      <c r="H35" s="1">
        <v>36.510300000000001</v>
      </c>
      <c r="I35" s="1">
        <v>-120.01600000000001</v>
      </c>
      <c r="J35" s="21">
        <v>1083.79</v>
      </c>
      <c r="K35" s="23">
        <v>17266.599999999999</v>
      </c>
      <c r="L35" s="23">
        <v>73.487200000000001</v>
      </c>
      <c r="M35" s="25">
        <v>0.20155999999999999</v>
      </c>
      <c r="N35" s="25">
        <v>1.1055699999999999</v>
      </c>
      <c r="O35" s="25">
        <v>3.5637400000000001</v>
      </c>
      <c r="P35" s="25">
        <v>332.99</v>
      </c>
      <c r="Q35" s="23">
        <v>127.339</v>
      </c>
      <c r="R35" s="1">
        <v>2094.69</v>
      </c>
      <c r="S35" s="1">
        <v>402.827</v>
      </c>
      <c r="T35" s="27">
        <v>3778.67</v>
      </c>
      <c r="U35" s="1">
        <v>574</v>
      </c>
      <c r="V35" s="1">
        <v>8.9</v>
      </c>
      <c r="W35" s="1">
        <v>498.1</v>
      </c>
      <c r="X35" s="1">
        <v>231.1</v>
      </c>
      <c r="Y35" s="1">
        <v>70.61</v>
      </c>
      <c r="Z35" s="1">
        <v>16.45</v>
      </c>
      <c r="AA35" s="1">
        <v>31.3</v>
      </c>
      <c r="AB35" s="1">
        <v>129.19999999999999</v>
      </c>
      <c r="AC35" s="1">
        <v>1.353</v>
      </c>
      <c r="AD35" s="1">
        <v>256</v>
      </c>
      <c r="AE35" s="1">
        <v>22.61</v>
      </c>
      <c r="AF35" s="1">
        <v>26.75</v>
      </c>
      <c r="AG35" s="1">
        <v>3.1320000000000001</v>
      </c>
      <c r="AH35" s="1">
        <v>0.41099999999999998</v>
      </c>
      <c r="AI35" s="1">
        <v>3.6110000000000002</v>
      </c>
      <c r="AJ35" s="1">
        <v>1.8009999999999999</v>
      </c>
      <c r="AK35" s="1">
        <v>78.2</v>
      </c>
      <c r="AL35" s="1">
        <v>17.11</v>
      </c>
      <c r="AM35" s="1">
        <v>66.59</v>
      </c>
      <c r="AN35" s="1">
        <v>0.38900000000000001</v>
      </c>
      <c r="AO35" s="1">
        <v>1.901</v>
      </c>
      <c r="AP35" s="1">
        <v>527</v>
      </c>
      <c r="AQ35" s="1">
        <v>13.57</v>
      </c>
      <c r="AR35" s="1">
        <v>1.2070000000000001</v>
      </c>
      <c r="AS35" s="1">
        <v>0.57799999999999996</v>
      </c>
      <c r="AT35" s="1">
        <v>0.6</v>
      </c>
      <c r="AU35" s="1">
        <v>0.93400000000000005</v>
      </c>
      <c r="AV35" s="1">
        <v>0.65800000000000003</v>
      </c>
      <c r="AW35" s="1">
        <v>16.809999999999999</v>
      </c>
      <c r="AX35" s="1">
        <v>2.83</v>
      </c>
      <c r="AY35" s="1">
        <v>9.2219999999999995</v>
      </c>
      <c r="AZ35" s="1">
        <v>3.2959999999999998</v>
      </c>
      <c r="BA35" s="1">
        <v>6.4169999999999998</v>
      </c>
      <c r="BB35" s="1">
        <v>1.115</v>
      </c>
      <c r="BC35" s="1">
        <v>4.806</v>
      </c>
      <c r="BD35" s="1">
        <v>0.72</v>
      </c>
      <c r="BE35" s="1">
        <v>0.98299999999999998</v>
      </c>
      <c r="BF35" s="1">
        <v>1.2310000000000001</v>
      </c>
      <c r="BG35" s="1">
        <v>930</v>
      </c>
      <c r="BH35" s="1">
        <v>30</v>
      </c>
      <c r="BI35" s="1">
        <v>82</v>
      </c>
      <c r="BJ35" s="1">
        <v>5</v>
      </c>
      <c r="BK35" s="1">
        <v>299</v>
      </c>
      <c r="BL35" s="1">
        <v>-888888</v>
      </c>
      <c r="BM35" s="1">
        <v>-888888</v>
      </c>
      <c r="BN35" s="1">
        <v>31</v>
      </c>
      <c r="BO35" s="1">
        <v>46</v>
      </c>
      <c r="BP35" s="1">
        <v>4</v>
      </c>
      <c r="BQ35" s="1">
        <v>-888888</v>
      </c>
      <c r="BR35" s="1">
        <v>-888888</v>
      </c>
      <c r="BS35" s="1">
        <v>-888888</v>
      </c>
      <c r="BT35" s="1">
        <v>-888888</v>
      </c>
      <c r="BU35" s="1">
        <v>-888888</v>
      </c>
      <c r="BV35" s="1">
        <v>-888888</v>
      </c>
      <c r="BW35" s="1">
        <v>-888888</v>
      </c>
      <c r="BX35" s="1">
        <v>-888888</v>
      </c>
      <c r="BY35" s="1">
        <v>-888888</v>
      </c>
      <c r="BZ35" s="1">
        <v>34</v>
      </c>
      <c r="CA35" s="1">
        <v>15</v>
      </c>
      <c r="CB35" s="1">
        <v>-888888</v>
      </c>
      <c r="CC35" s="1">
        <v>-888888</v>
      </c>
      <c r="CD35" s="1">
        <v>-888888</v>
      </c>
      <c r="CE35" s="1">
        <v>-888888</v>
      </c>
      <c r="CF35" s="1">
        <v>-888888</v>
      </c>
      <c r="CG35" s="1">
        <v>-888888</v>
      </c>
      <c r="CH35" s="1">
        <v>-888888</v>
      </c>
      <c r="CI35" s="1">
        <v>-888888</v>
      </c>
      <c r="CJ35" s="1">
        <v>-888888</v>
      </c>
      <c r="CK35" s="1">
        <v>-888888</v>
      </c>
      <c r="CL35" s="1">
        <v>-888888</v>
      </c>
      <c r="CM35" s="1">
        <v>-888888</v>
      </c>
      <c r="CN35" s="1">
        <v>-888888</v>
      </c>
      <c r="CO35" s="1">
        <v>-888888</v>
      </c>
      <c r="CP35" s="1">
        <v>5</v>
      </c>
      <c r="CQ35" s="1">
        <v>-888888</v>
      </c>
      <c r="CR35" s="1">
        <v>-888888</v>
      </c>
      <c r="CS35" s="1">
        <v>-888888</v>
      </c>
      <c r="CT35" s="1">
        <v>-888888</v>
      </c>
      <c r="CU35" s="1">
        <v>-888888</v>
      </c>
      <c r="CV35" s="1">
        <v>4</v>
      </c>
      <c r="CW35" s="1">
        <v>-888888</v>
      </c>
      <c r="CX35" s="1">
        <v>9</v>
      </c>
      <c r="CY35" s="1">
        <v>-888888</v>
      </c>
      <c r="CZ35" s="1">
        <v>-888888</v>
      </c>
      <c r="DA35" s="1">
        <v>-888888</v>
      </c>
      <c r="DB35" s="1">
        <v>-888888</v>
      </c>
      <c r="DC35" s="1">
        <v>4</v>
      </c>
      <c r="DD35" s="1">
        <v>-888888</v>
      </c>
      <c r="DE35" s="1">
        <v>-888888</v>
      </c>
      <c r="DF35" s="1">
        <v>16</v>
      </c>
      <c r="DG35" s="1">
        <v>-888888</v>
      </c>
      <c r="DH35" s="1">
        <v>-888888</v>
      </c>
      <c r="DI35" s="1">
        <v>-888888</v>
      </c>
      <c r="DJ35" s="1">
        <v>16</v>
      </c>
      <c r="DK35" s="1">
        <v>8</v>
      </c>
      <c r="DL35" s="1">
        <v>-888888</v>
      </c>
      <c r="DM35" s="1">
        <v>-888888</v>
      </c>
      <c r="DN35" s="1">
        <v>-888888</v>
      </c>
      <c r="DO35" s="1">
        <v>-888888</v>
      </c>
      <c r="DP35" s="1">
        <v>-888888</v>
      </c>
      <c r="DQ35" s="1">
        <v>-888888</v>
      </c>
      <c r="DR35" s="1">
        <v>-888888</v>
      </c>
      <c r="DS35" s="1">
        <v>-888888</v>
      </c>
      <c r="DT35" s="1">
        <v>-888888</v>
      </c>
      <c r="DU35" s="1">
        <v>-888888</v>
      </c>
      <c r="DV35" s="1">
        <v>-888888</v>
      </c>
      <c r="DW35" s="1">
        <v>-888888</v>
      </c>
      <c r="DX35" s="1">
        <v>-888888</v>
      </c>
      <c r="EE35" s="1">
        <v>-888888</v>
      </c>
      <c r="EF35" s="1">
        <f t="shared" ref="EF35:EF81" si="1">SUM(DY35:ED35)</f>
        <v>0</v>
      </c>
      <c r="EG35" s="1">
        <v>-888888</v>
      </c>
      <c r="EH35" s="1">
        <v>-888888</v>
      </c>
      <c r="EI35" s="1">
        <v>10</v>
      </c>
      <c r="EJ35" s="1">
        <v>27</v>
      </c>
      <c r="EK35" s="1">
        <v>2015</v>
      </c>
      <c r="EL35" s="1">
        <v>114</v>
      </c>
      <c r="EM35" s="1">
        <v>8</v>
      </c>
      <c r="EN35" s="1">
        <v>42</v>
      </c>
      <c r="EO35" s="1">
        <v>22</v>
      </c>
      <c r="EP35" s="1">
        <v>45</v>
      </c>
      <c r="EQ35" s="1">
        <v>63</v>
      </c>
      <c r="ER35" s="1">
        <v>-888888</v>
      </c>
      <c r="ES35" s="1">
        <v>10</v>
      </c>
      <c r="ET35" s="1">
        <v>65</v>
      </c>
      <c r="EU35" s="13">
        <v>4780.7449604623207</v>
      </c>
      <c r="EV35" s="1">
        <v>-999999</v>
      </c>
      <c r="EX35" s="2"/>
      <c r="EY35" s="1">
        <f>INDEX($A$1:$EV$197,ROW(),input!$A$1)</f>
        <v>402.827</v>
      </c>
      <c r="EZ35" s="1">
        <f>INDEX($A$1:$EV$197,ROW(),input!$B$1)</f>
        <v>3778.67</v>
      </c>
    </row>
    <row r="36" spans="1:156" x14ac:dyDescent="0.25">
      <c r="A36" s="4" t="s">
        <v>151</v>
      </c>
      <c r="B36" s="5">
        <v>43668</v>
      </c>
      <c r="C36" s="6">
        <v>0.90914351851851849</v>
      </c>
      <c r="D36" s="6">
        <v>0.90957175925925926</v>
      </c>
      <c r="E36" s="1">
        <v>203.90899999999999</v>
      </c>
      <c r="F36" s="1">
        <v>78550</v>
      </c>
      <c r="G36" s="1">
        <v>78587</v>
      </c>
      <c r="H36" s="1">
        <v>36.556800000000003</v>
      </c>
      <c r="I36" s="1">
        <v>-119.839</v>
      </c>
      <c r="J36" s="21">
        <v>1030.42</v>
      </c>
      <c r="K36" s="23">
        <v>17370.5</v>
      </c>
      <c r="L36" s="23">
        <v>71.333799999999997</v>
      </c>
      <c r="M36" s="25">
        <v>0.14549999999999999</v>
      </c>
      <c r="N36" s="25">
        <v>-999999</v>
      </c>
      <c r="O36" s="25">
        <v>2.8508499999999999</v>
      </c>
      <c r="P36" s="25">
        <v>332.68799999999999</v>
      </c>
      <c r="Q36" s="23">
        <v>125.536</v>
      </c>
      <c r="R36" s="1">
        <v>2086.9899999999998</v>
      </c>
      <c r="S36" s="1">
        <v>403.24099999999999</v>
      </c>
      <c r="T36" s="27">
        <v>3251.03</v>
      </c>
      <c r="U36" s="1">
        <v>600</v>
      </c>
      <c r="V36" s="1">
        <v>5.2</v>
      </c>
      <c r="W36" s="1">
        <v>502.7</v>
      </c>
      <c r="X36" s="1">
        <v>236.4</v>
      </c>
      <c r="Y36" s="1">
        <v>71.17</v>
      </c>
      <c r="Z36" s="1">
        <v>16.399999999999999</v>
      </c>
      <c r="AA36" s="1">
        <v>26.2</v>
      </c>
      <c r="AB36" s="1">
        <v>130.80000000000001</v>
      </c>
      <c r="AC36" s="1">
        <v>1.387</v>
      </c>
      <c r="AD36" s="1">
        <v>268</v>
      </c>
      <c r="AE36" s="1">
        <v>22.71</v>
      </c>
      <c r="AF36" s="1">
        <v>28.19</v>
      </c>
      <c r="AG36" s="1">
        <v>3.3690000000000002</v>
      </c>
      <c r="AH36" s="1">
        <v>0.41199999999999998</v>
      </c>
      <c r="AI36" s="1">
        <v>3.4550000000000001</v>
      </c>
      <c r="AJ36" s="1">
        <v>1.825</v>
      </c>
      <c r="AK36" s="1">
        <v>79.2</v>
      </c>
      <c r="AL36" s="1">
        <v>16.170000000000002</v>
      </c>
      <c r="AM36" s="1">
        <v>69.11</v>
      </c>
      <c r="AN36" s="1">
        <v>0.316</v>
      </c>
      <c r="AO36" s="1">
        <v>1.849</v>
      </c>
      <c r="AP36" s="1">
        <v>543</v>
      </c>
      <c r="AQ36" s="1">
        <v>17</v>
      </c>
      <c r="AR36" s="1">
        <v>0.96199999999999997</v>
      </c>
      <c r="AS36" s="1">
        <v>0.59499999999999997</v>
      </c>
      <c r="AT36" s="1">
        <v>0.496</v>
      </c>
      <c r="AU36" s="1">
        <v>0.71199999999999997</v>
      </c>
      <c r="AV36" s="1">
        <v>0.64300000000000002</v>
      </c>
      <c r="AW36" s="1">
        <v>16.579999999999998</v>
      </c>
      <c r="AX36" s="1">
        <v>2.63</v>
      </c>
      <c r="AY36" s="1">
        <v>9.6649999999999991</v>
      </c>
      <c r="AZ36" s="1">
        <v>3.21</v>
      </c>
      <c r="BA36" s="1">
        <v>5.8840000000000003</v>
      </c>
      <c r="BB36" s="1">
        <v>1.0169999999999999</v>
      </c>
      <c r="BC36" s="1">
        <v>3.9079999999999999</v>
      </c>
      <c r="BD36" s="1">
        <v>0.63600000000000001</v>
      </c>
      <c r="BE36" s="1">
        <v>0.85899999999999999</v>
      </c>
      <c r="BF36" s="1">
        <v>1.127</v>
      </c>
      <c r="BG36" s="1">
        <v>960</v>
      </c>
      <c r="BH36" s="1">
        <v>45</v>
      </c>
      <c r="BI36" s="1">
        <v>78</v>
      </c>
      <c r="BJ36" s="1">
        <v>11</v>
      </c>
      <c r="BK36" s="1">
        <v>342</v>
      </c>
      <c r="BL36" s="1">
        <v>-888888</v>
      </c>
      <c r="BM36" s="1">
        <v>-888888</v>
      </c>
      <c r="BN36" s="1">
        <v>25</v>
      </c>
      <c r="BO36" s="1">
        <v>50</v>
      </c>
      <c r="BP36" s="1">
        <v>-888888</v>
      </c>
      <c r="BQ36" s="1">
        <v>-888888</v>
      </c>
      <c r="BR36" s="1">
        <v>-888888</v>
      </c>
      <c r="BS36" s="1">
        <v>-888888</v>
      </c>
      <c r="BT36" s="1">
        <v>-888888</v>
      </c>
      <c r="BU36" s="1">
        <v>-888888</v>
      </c>
      <c r="BV36" s="1">
        <v>-888888</v>
      </c>
      <c r="BW36" s="1">
        <v>-888888</v>
      </c>
      <c r="BX36" s="1">
        <v>-888888</v>
      </c>
      <c r="BY36" s="1">
        <v>-888888</v>
      </c>
      <c r="BZ36" s="1">
        <v>53</v>
      </c>
      <c r="CA36" s="1">
        <v>21</v>
      </c>
      <c r="CB36" s="1">
        <v>3</v>
      </c>
      <c r="CC36" s="1">
        <v>-888888</v>
      </c>
      <c r="CD36" s="1">
        <v>-888888</v>
      </c>
      <c r="CE36" s="1">
        <v>-888888</v>
      </c>
      <c r="CF36" s="1">
        <v>-888888</v>
      </c>
      <c r="CG36" s="1">
        <v>-888888</v>
      </c>
      <c r="CH36" s="1">
        <v>-888888</v>
      </c>
      <c r="CI36" s="1">
        <v>-888888</v>
      </c>
      <c r="CJ36" s="1">
        <v>-888888</v>
      </c>
      <c r="CK36" s="1">
        <v>-888888</v>
      </c>
      <c r="CL36" s="1">
        <v>-888888</v>
      </c>
      <c r="CM36" s="1">
        <v>-888888</v>
      </c>
      <c r="CN36" s="1">
        <v>-888888</v>
      </c>
      <c r="CO36" s="1">
        <v>-888888</v>
      </c>
      <c r="CP36" s="1">
        <v>-888888</v>
      </c>
      <c r="CQ36" s="1">
        <v>3</v>
      </c>
      <c r="CR36" s="1">
        <v>-888888</v>
      </c>
      <c r="CS36" s="1">
        <v>-888888</v>
      </c>
      <c r="CT36" s="1">
        <v>-888888</v>
      </c>
      <c r="CU36" s="1">
        <v>-888888</v>
      </c>
      <c r="CV36" s="1">
        <v>4</v>
      </c>
      <c r="CW36" s="1">
        <v>-888888</v>
      </c>
      <c r="CX36" s="1">
        <v>12</v>
      </c>
      <c r="CY36" s="1">
        <v>4</v>
      </c>
      <c r="CZ36" s="1">
        <v>3</v>
      </c>
      <c r="DA36" s="1">
        <v>-888888</v>
      </c>
      <c r="DB36" s="1">
        <v>-888888</v>
      </c>
      <c r="DC36" s="1">
        <v>4</v>
      </c>
      <c r="DD36" s="1">
        <v>-888888</v>
      </c>
      <c r="DE36" s="1">
        <v>-888888</v>
      </c>
      <c r="DF36" s="1">
        <v>12</v>
      </c>
      <c r="DG36" s="1">
        <v>-888888</v>
      </c>
      <c r="DH36" s="1">
        <v>-888888</v>
      </c>
      <c r="DI36" s="1">
        <v>-888888</v>
      </c>
      <c r="DJ36" s="1">
        <v>16</v>
      </c>
      <c r="DK36" s="1">
        <v>11</v>
      </c>
      <c r="DL36" s="1">
        <v>-888888</v>
      </c>
      <c r="DM36" s="1">
        <v>-888888</v>
      </c>
      <c r="DN36" s="1">
        <v>-888888</v>
      </c>
      <c r="DO36" s="1">
        <v>-888888</v>
      </c>
      <c r="DP36" s="1">
        <v>-888888</v>
      </c>
      <c r="DQ36" s="1">
        <v>-888888</v>
      </c>
      <c r="DR36" s="1">
        <v>-888888</v>
      </c>
      <c r="DS36" s="1">
        <v>-888888</v>
      </c>
      <c r="DT36" s="1">
        <v>-888888</v>
      </c>
      <c r="DU36" s="1">
        <v>-888888</v>
      </c>
      <c r="DV36" s="1">
        <v>-888888</v>
      </c>
      <c r="DW36" s="1">
        <v>-888888</v>
      </c>
      <c r="DX36" s="1">
        <v>-888888</v>
      </c>
      <c r="EE36" s="1">
        <v>-888888</v>
      </c>
      <c r="EF36" s="1">
        <f t="shared" si="1"/>
        <v>0</v>
      </c>
      <c r="EG36" s="1">
        <v>-888888</v>
      </c>
      <c r="EH36" s="1">
        <v>-888888</v>
      </c>
      <c r="EI36" s="1">
        <v>35</v>
      </c>
      <c r="EJ36" s="1">
        <v>15</v>
      </c>
      <c r="EK36" s="1">
        <v>1960</v>
      </c>
      <c r="EL36" s="1">
        <v>73</v>
      </c>
      <c r="EM36" s="1">
        <v>28</v>
      </c>
      <c r="EN36" s="1">
        <v>42</v>
      </c>
      <c r="EO36" s="1">
        <v>8</v>
      </c>
      <c r="EP36" s="1">
        <v>54</v>
      </c>
      <c r="EQ36" s="1">
        <v>70</v>
      </c>
      <c r="ER36" s="1">
        <v>-888888</v>
      </c>
      <c r="ES36" s="1">
        <v>17</v>
      </c>
      <c r="ET36" s="1">
        <v>68</v>
      </c>
      <c r="EU36" s="13">
        <v>677.72282891121324</v>
      </c>
      <c r="EV36" s="1">
        <v>-999999</v>
      </c>
      <c r="EX36" s="2"/>
      <c r="EY36" s="1">
        <f>INDEX($A$1:$EV$197,ROW(),input!$A$1)</f>
        <v>403.24099999999999</v>
      </c>
      <c r="EZ36" s="1">
        <f>INDEX($A$1:$EV$197,ROW(),input!$B$1)</f>
        <v>3251.03</v>
      </c>
    </row>
    <row r="37" spans="1:156" x14ac:dyDescent="0.25">
      <c r="A37" s="4" t="s">
        <v>151</v>
      </c>
      <c r="B37" s="5">
        <v>43668</v>
      </c>
      <c r="C37" s="6">
        <v>0.91047453703703696</v>
      </c>
      <c r="D37" s="6">
        <v>0.91090277777777784</v>
      </c>
      <c r="E37" s="1">
        <v>203.911</v>
      </c>
      <c r="F37" s="1">
        <v>78665</v>
      </c>
      <c r="G37" s="1">
        <v>78702</v>
      </c>
      <c r="H37" s="1">
        <v>36.597999999999999</v>
      </c>
      <c r="I37" s="1">
        <v>-119.682</v>
      </c>
      <c r="J37" s="21">
        <v>972.04</v>
      </c>
      <c r="K37" s="23">
        <v>17546.900000000001</v>
      </c>
      <c r="L37" s="23">
        <v>75.408500000000004</v>
      </c>
      <c r="M37" s="25">
        <v>0.1193</v>
      </c>
      <c r="N37" s="25">
        <v>0.71389000000000002</v>
      </c>
      <c r="O37" s="25">
        <v>2.9141300000000001</v>
      </c>
      <c r="P37" s="25">
        <v>332.79899999999998</v>
      </c>
      <c r="Q37" s="23">
        <v>131.691</v>
      </c>
      <c r="R37" s="1">
        <v>2100.2600000000002</v>
      </c>
      <c r="S37" s="1">
        <v>404.99200000000002</v>
      </c>
      <c r="T37" s="27">
        <v>3360.24</v>
      </c>
      <c r="U37" s="1">
        <v>601</v>
      </c>
      <c r="V37" s="1">
        <v>4.9000000000000004</v>
      </c>
      <c r="W37" s="1">
        <v>505.7</v>
      </c>
      <c r="X37" s="1">
        <v>230.4</v>
      </c>
      <c r="Y37" s="1">
        <v>71.099999999999994</v>
      </c>
      <c r="Z37" s="1">
        <v>17.14</v>
      </c>
      <c r="AA37" s="1">
        <v>31.58</v>
      </c>
      <c r="AB37" s="1">
        <v>136.5</v>
      </c>
      <c r="AC37" s="1">
        <v>1.3460000000000001</v>
      </c>
      <c r="AD37" s="1">
        <v>270.10000000000002</v>
      </c>
      <c r="AE37" s="1">
        <v>23.53</v>
      </c>
      <c r="AF37" s="1">
        <v>27.25</v>
      </c>
      <c r="AG37" s="1">
        <v>3.2250000000000001</v>
      </c>
      <c r="AH37" s="1">
        <v>0.40799999999999997</v>
      </c>
      <c r="AI37" s="1">
        <v>3.4180000000000001</v>
      </c>
      <c r="AJ37" s="1">
        <v>1.8180000000000001</v>
      </c>
      <c r="AK37" s="1">
        <v>79.2</v>
      </c>
      <c r="AL37" s="1">
        <v>15.55</v>
      </c>
      <c r="AM37" s="1">
        <v>71.19</v>
      </c>
      <c r="AN37" s="1">
        <v>0.32800000000000001</v>
      </c>
      <c r="AO37" s="1">
        <v>1.869</v>
      </c>
      <c r="AP37" s="1">
        <v>546</v>
      </c>
      <c r="AQ37" s="1">
        <v>17.059999999999999</v>
      </c>
      <c r="AR37" s="1">
        <v>0.99299999999999999</v>
      </c>
      <c r="AS37" s="1">
        <v>0.60599999999999998</v>
      </c>
      <c r="AT37" s="1">
        <v>0.48799999999999999</v>
      </c>
      <c r="AU37" s="1">
        <v>0.73899999999999999</v>
      </c>
      <c r="AV37" s="1">
        <v>0.60599999999999998</v>
      </c>
      <c r="AW37" s="1">
        <v>16.829999999999998</v>
      </c>
      <c r="AX37" s="1">
        <v>2.69</v>
      </c>
      <c r="AY37" s="1">
        <v>9.8260000000000005</v>
      </c>
      <c r="AZ37" s="1">
        <v>3.37</v>
      </c>
      <c r="BA37" s="1">
        <v>6.9349999999999996</v>
      </c>
      <c r="BB37" s="1">
        <v>1.18</v>
      </c>
      <c r="BC37" s="1">
        <v>4.383</v>
      </c>
      <c r="BD37" s="1">
        <v>0.73399999999999999</v>
      </c>
      <c r="BE37" s="1">
        <v>0.997</v>
      </c>
      <c r="BF37" s="1">
        <v>1.333</v>
      </c>
      <c r="BG37" s="1">
        <v>809</v>
      </c>
      <c r="BH37" s="1">
        <v>35</v>
      </c>
      <c r="BI37" s="1">
        <v>81</v>
      </c>
      <c r="BJ37" s="1">
        <v>9</v>
      </c>
      <c r="BK37" s="1">
        <v>528</v>
      </c>
      <c r="BL37" s="1">
        <v>-888888</v>
      </c>
      <c r="BM37" s="1">
        <v>-888888</v>
      </c>
      <c r="BN37" s="1">
        <v>49</v>
      </c>
      <c r="BO37" s="1">
        <v>48</v>
      </c>
      <c r="BP37" s="1">
        <v>-888888</v>
      </c>
      <c r="BQ37" s="1">
        <v>-888888</v>
      </c>
      <c r="BR37" s="1">
        <v>-888888</v>
      </c>
      <c r="BS37" s="1">
        <v>-888888</v>
      </c>
      <c r="BT37" s="1">
        <v>-888888</v>
      </c>
      <c r="BU37" s="1">
        <v>-888888</v>
      </c>
      <c r="BV37" s="1">
        <v>-888888</v>
      </c>
      <c r="BW37" s="1">
        <v>-888888</v>
      </c>
      <c r="BX37" s="1">
        <v>-888888</v>
      </c>
      <c r="BY37" s="1">
        <v>-888888</v>
      </c>
      <c r="BZ37" s="1">
        <v>58</v>
      </c>
      <c r="CA37" s="1">
        <v>26</v>
      </c>
      <c r="CB37" s="1">
        <v>14</v>
      </c>
      <c r="CC37" s="1">
        <v>-888888</v>
      </c>
      <c r="CD37" s="1">
        <v>-888888</v>
      </c>
      <c r="CE37" s="1">
        <v>-888888</v>
      </c>
      <c r="CF37" s="1">
        <v>-888888</v>
      </c>
      <c r="CG37" s="1">
        <v>-888888</v>
      </c>
      <c r="CH37" s="1">
        <v>-888888</v>
      </c>
      <c r="CI37" s="1">
        <v>-888888</v>
      </c>
      <c r="CJ37" s="1">
        <v>-888888</v>
      </c>
      <c r="CK37" s="1">
        <v>-888888</v>
      </c>
      <c r="CL37" s="1">
        <v>-888888</v>
      </c>
      <c r="CM37" s="1">
        <v>-888888</v>
      </c>
      <c r="CN37" s="1">
        <v>-888888</v>
      </c>
      <c r="CO37" s="1">
        <v>-888888</v>
      </c>
      <c r="CP37" s="1">
        <v>8</v>
      </c>
      <c r="CQ37" s="1">
        <v>4</v>
      </c>
      <c r="CR37" s="1">
        <v>-888888</v>
      </c>
      <c r="CS37" s="1">
        <v>-888888</v>
      </c>
      <c r="CT37" s="1">
        <v>-888888</v>
      </c>
      <c r="CU37" s="1">
        <v>-888888</v>
      </c>
      <c r="CV37" s="1">
        <v>5</v>
      </c>
      <c r="CW37" s="1">
        <v>-888888</v>
      </c>
      <c r="CX37" s="1">
        <v>11</v>
      </c>
      <c r="CY37" s="1">
        <v>4</v>
      </c>
      <c r="CZ37" s="1">
        <v>-888888</v>
      </c>
      <c r="DA37" s="1">
        <v>-888888</v>
      </c>
      <c r="DB37" s="1">
        <v>-888888</v>
      </c>
      <c r="DC37" s="1">
        <v>5</v>
      </c>
      <c r="DD37" s="1">
        <v>-888888</v>
      </c>
      <c r="DE37" s="1">
        <v>-888888</v>
      </c>
      <c r="DF37" s="1">
        <v>9</v>
      </c>
      <c r="DG37" s="1">
        <v>-888888</v>
      </c>
      <c r="DH37" s="1">
        <v>-888888</v>
      </c>
      <c r="DI37" s="1">
        <v>-888888</v>
      </c>
      <c r="DJ37" s="1">
        <v>19</v>
      </c>
      <c r="DK37" s="1">
        <v>12</v>
      </c>
      <c r="DL37" s="1">
        <v>-888888</v>
      </c>
      <c r="DM37" s="1">
        <v>-888888</v>
      </c>
      <c r="DN37" s="1">
        <v>-888888</v>
      </c>
      <c r="DO37" s="1">
        <v>-888888</v>
      </c>
      <c r="DP37" s="1">
        <v>-888888</v>
      </c>
      <c r="DQ37" s="1">
        <v>-888888</v>
      </c>
      <c r="DR37" s="1">
        <v>-888888</v>
      </c>
      <c r="DS37" s="1">
        <v>-888888</v>
      </c>
      <c r="DT37" s="1">
        <v>-888888</v>
      </c>
      <c r="DU37" s="1">
        <v>-888888</v>
      </c>
      <c r="DV37" s="1">
        <v>-888888</v>
      </c>
      <c r="DW37" s="1">
        <v>-888888</v>
      </c>
      <c r="DX37" s="1">
        <v>-888888</v>
      </c>
      <c r="EE37" s="1">
        <v>-888888</v>
      </c>
      <c r="EF37" s="1">
        <f t="shared" si="1"/>
        <v>0</v>
      </c>
      <c r="EG37" s="1">
        <v>-888888</v>
      </c>
      <c r="EH37" s="1">
        <v>-888888</v>
      </c>
      <c r="EI37" s="1">
        <v>22</v>
      </c>
      <c r="EJ37" s="1">
        <v>38</v>
      </c>
      <c r="EK37" s="1">
        <v>2668</v>
      </c>
      <c r="EL37" s="1">
        <v>121</v>
      </c>
      <c r="EM37" s="1">
        <v>24</v>
      </c>
      <c r="EN37" s="1">
        <v>86</v>
      </c>
      <c r="EO37" s="1">
        <v>40</v>
      </c>
      <c r="EP37" s="1">
        <v>41</v>
      </c>
      <c r="EQ37" s="1">
        <v>75</v>
      </c>
      <c r="ER37" s="1">
        <v>-888888</v>
      </c>
      <c r="ES37" s="1">
        <v>8</v>
      </c>
      <c r="ET37" s="1">
        <v>74</v>
      </c>
      <c r="EU37" s="13">
        <v>18939.519019777701</v>
      </c>
      <c r="EV37" s="1">
        <v>-999999</v>
      </c>
      <c r="EX37" s="2"/>
      <c r="EY37" s="1">
        <f>INDEX($A$1:$EV$197,ROW(),input!$A$1)</f>
        <v>404.99200000000002</v>
      </c>
      <c r="EZ37" s="1">
        <f>INDEX($A$1:$EV$197,ROW(),input!$B$1)</f>
        <v>3360.24</v>
      </c>
    </row>
    <row r="38" spans="1:156" x14ac:dyDescent="0.25">
      <c r="A38" s="4" t="s">
        <v>151</v>
      </c>
      <c r="B38" s="5">
        <v>43668</v>
      </c>
      <c r="C38" s="6">
        <v>0.91180555555555554</v>
      </c>
      <c r="D38" s="6">
        <v>0.91224537037037035</v>
      </c>
      <c r="E38" s="1">
        <v>203.91200000000001</v>
      </c>
      <c r="F38" s="1">
        <v>78780</v>
      </c>
      <c r="G38" s="1">
        <v>78818</v>
      </c>
      <c r="H38" s="1">
        <v>36.639400000000002</v>
      </c>
      <c r="I38" s="1">
        <v>-119.523</v>
      </c>
      <c r="J38" s="21">
        <v>1094.32</v>
      </c>
      <c r="K38" s="23">
        <v>17470.3</v>
      </c>
      <c r="L38" s="23">
        <v>82.865200000000002</v>
      </c>
      <c r="M38" s="25">
        <v>0.14285</v>
      </c>
      <c r="N38" s="25">
        <v>0.92132999999999998</v>
      </c>
      <c r="O38" s="25">
        <v>3.6897000000000002</v>
      </c>
      <c r="P38" s="25">
        <v>333.221</v>
      </c>
      <c r="Q38" s="23">
        <v>144.71199999999999</v>
      </c>
      <c r="R38" s="1">
        <v>2104.75</v>
      </c>
      <c r="S38" s="1">
        <v>409.95400000000001</v>
      </c>
      <c r="T38" s="27">
        <v>4041.53</v>
      </c>
      <c r="U38" s="1">
        <v>576</v>
      </c>
      <c r="V38" s="1">
        <v>1.9</v>
      </c>
      <c r="W38" s="1">
        <v>499.5</v>
      </c>
      <c r="X38" s="1">
        <v>228.6</v>
      </c>
      <c r="Y38" s="1">
        <v>70.33</v>
      </c>
      <c r="Z38" s="1">
        <v>16.03</v>
      </c>
      <c r="AA38" s="1">
        <v>36.71</v>
      </c>
      <c r="AB38" s="1">
        <v>156.80000000000001</v>
      </c>
      <c r="AC38" s="1">
        <v>1.2889999999999999</v>
      </c>
      <c r="AD38" s="1">
        <v>284.5</v>
      </c>
      <c r="AE38" s="1">
        <v>22.42</v>
      </c>
      <c r="AF38" s="1">
        <v>26.29</v>
      </c>
      <c r="AG38" s="1">
        <v>3.1280000000000001</v>
      </c>
      <c r="AH38" s="1">
        <v>0.40799999999999997</v>
      </c>
      <c r="AI38" s="1">
        <v>3.2930000000000001</v>
      </c>
      <c r="AJ38" s="1">
        <v>1.861</v>
      </c>
      <c r="AK38" s="1">
        <v>78.2</v>
      </c>
      <c r="AL38" s="1">
        <v>17.88</v>
      </c>
      <c r="AM38" s="1">
        <v>67.760000000000005</v>
      </c>
      <c r="AN38" s="1">
        <v>0.38600000000000001</v>
      </c>
      <c r="AO38" s="1">
        <v>2.145</v>
      </c>
      <c r="AP38" s="1">
        <v>538</v>
      </c>
      <c r="AQ38" s="1">
        <v>14.96</v>
      </c>
      <c r="AR38" s="1">
        <v>1.073</v>
      </c>
      <c r="AS38" s="1">
        <v>0.57199999999999995</v>
      </c>
      <c r="AT38" s="1">
        <v>0.55600000000000005</v>
      </c>
      <c r="AU38" s="1">
        <v>0.83199999999999996</v>
      </c>
      <c r="AV38" s="1">
        <v>0.57099999999999995</v>
      </c>
      <c r="AW38" s="1">
        <v>16.32</v>
      </c>
      <c r="AX38" s="1">
        <v>3.01</v>
      </c>
      <c r="AY38" s="1">
        <v>9.5079999999999991</v>
      </c>
      <c r="AZ38" s="1">
        <v>3.5190000000000001</v>
      </c>
      <c r="BA38" s="1">
        <v>8.875</v>
      </c>
      <c r="BB38" s="1">
        <v>1.397</v>
      </c>
      <c r="BC38" s="1">
        <v>5.383</v>
      </c>
      <c r="BD38" s="1">
        <v>0.95399999999999996</v>
      </c>
      <c r="BE38" s="1">
        <v>1.351</v>
      </c>
      <c r="BF38" s="1">
        <v>1.762</v>
      </c>
      <c r="BG38" s="1">
        <v>979</v>
      </c>
      <c r="BH38" s="1">
        <v>47</v>
      </c>
      <c r="BI38" s="1">
        <v>138</v>
      </c>
      <c r="BJ38" s="1">
        <v>7</v>
      </c>
      <c r="BK38" s="1">
        <v>676</v>
      </c>
      <c r="BL38" s="1">
        <v>-888888</v>
      </c>
      <c r="BM38" s="1">
        <v>5</v>
      </c>
      <c r="BN38" s="1">
        <v>46</v>
      </c>
      <c r="BO38" s="1">
        <v>60</v>
      </c>
      <c r="BP38" s="1">
        <v>-888888</v>
      </c>
      <c r="BQ38" s="1">
        <v>-888888</v>
      </c>
      <c r="BR38" s="1">
        <v>-888888</v>
      </c>
      <c r="BS38" s="1">
        <v>-888888</v>
      </c>
      <c r="BT38" s="1">
        <v>-888888</v>
      </c>
      <c r="BU38" s="1">
        <v>-888888</v>
      </c>
      <c r="BV38" s="1">
        <v>-888888</v>
      </c>
      <c r="BW38" s="1">
        <v>-888888</v>
      </c>
      <c r="BX38" s="1">
        <v>-888888</v>
      </c>
      <c r="BY38" s="1">
        <v>-888888</v>
      </c>
      <c r="BZ38" s="1">
        <v>80</v>
      </c>
      <c r="CA38" s="1">
        <v>31</v>
      </c>
      <c r="CB38" s="1">
        <v>-888888</v>
      </c>
      <c r="CC38" s="1">
        <v>-888888</v>
      </c>
      <c r="CD38" s="1">
        <v>-888888</v>
      </c>
      <c r="CE38" s="1">
        <v>-888888</v>
      </c>
      <c r="CF38" s="1">
        <v>-888888</v>
      </c>
      <c r="CG38" s="1">
        <v>-888888</v>
      </c>
      <c r="CH38" s="1">
        <v>-888888</v>
      </c>
      <c r="CI38" s="1">
        <v>-888888</v>
      </c>
      <c r="CJ38" s="1">
        <v>-888888</v>
      </c>
      <c r="CK38" s="1">
        <v>-888888</v>
      </c>
      <c r="CL38" s="1">
        <v>-888888</v>
      </c>
      <c r="CM38" s="1">
        <v>-888888</v>
      </c>
      <c r="CN38" s="1">
        <v>-888888</v>
      </c>
      <c r="CO38" s="1">
        <v>-888888</v>
      </c>
      <c r="CP38" s="1">
        <v>8</v>
      </c>
      <c r="CQ38" s="1">
        <v>6</v>
      </c>
      <c r="CR38" s="1">
        <v>-888888</v>
      </c>
      <c r="CS38" s="1">
        <v>-888888</v>
      </c>
      <c r="CT38" s="1">
        <v>-888888</v>
      </c>
      <c r="CU38" s="1">
        <v>-888888</v>
      </c>
      <c r="CV38" s="1">
        <v>7</v>
      </c>
      <c r="CW38" s="1">
        <v>4</v>
      </c>
      <c r="CX38" s="1">
        <v>19</v>
      </c>
      <c r="CY38" s="1">
        <v>7</v>
      </c>
      <c r="CZ38" s="1">
        <v>4</v>
      </c>
      <c r="DA38" s="1">
        <v>4</v>
      </c>
      <c r="DB38" s="1">
        <v>3</v>
      </c>
      <c r="DC38" s="1">
        <v>8</v>
      </c>
      <c r="DD38" s="1">
        <v>-888888</v>
      </c>
      <c r="DE38" s="1">
        <v>-888888</v>
      </c>
      <c r="DF38" s="1">
        <v>12</v>
      </c>
      <c r="DG38" s="1">
        <v>-888888</v>
      </c>
      <c r="DH38" s="1">
        <v>-888888</v>
      </c>
      <c r="DI38" s="1">
        <v>-888888</v>
      </c>
      <c r="DJ38" s="1">
        <v>22</v>
      </c>
      <c r="DK38" s="1">
        <v>19</v>
      </c>
      <c r="DL38" s="1">
        <v>-888888</v>
      </c>
      <c r="DM38" s="1">
        <v>-888888</v>
      </c>
      <c r="DN38" s="1">
        <v>-888888</v>
      </c>
      <c r="DO38" s="1">
        <v>-888888</v>
      </c>
      <c r="DP38" s="1">
        <v>-888888</v>
      </c>
      <c r="DQ38" s="1">
        <v>-888888</v>
      </c>
      <c r="DR38" s="1">
        <v>-888888</v>
      </c>
      <c r="DS38" s="1">
        <v>-888888</v>
      </c>
      <c r="DT38" s="1">
        <v>-888888</v>
      </c>
      <c r="DU38" s="1">
        <v>-888888</v>
      </c>
      <c r="DV38" s="1">
        <v>-888888</v>
      </c>
      <c r="DW38" s="1">
        <v>-888888</v>
      </c>
      <c r="DX38" s="1">
        <v>-888888</v>
      </c>
      <c r="EE38" s="1">
        <v>-888888</v>
      </c>
      <c r="EF38" s="1">
        <f t="shared" si="1"/>
        <v>0</v>
      </c>
      <c r="EG38" s="1">
        <v>-888888</v>
      </c>
      <c r="EH38" s="1">
        <v>-888888</v>
      </c>
      <c r="EI38" s="1">
        <v>12</v>
      </c>
      <c r="EJ38" s="1">
        <v>42</v>
      </c>
      <c r="EK38" s="1">
        <v>2547</v>
      </c>
      <c r="EL38" s="1">
        <v>107</v>
      </c>
      <c r="EM38" s="1">
        <v>12</v>
      </c>
      <c r="EN38" s="1">
        <v>66</v>
      </c>
      <c r="EO38" s="1">
        <v>34</v>
      </c>
      <c r="EP38" s="1">
        <v>42</v>
      </c>
      <c r="EQ38" s="1">
        <v>51</v>
      </c>
      <c r="ER38" s="1">
        <v>-888888</v>
      </c>
      <c r="ES38" s="1">
        <v>9</v>
      </c>
      <c r="ET38" s="1">
        <v>74</v>
      </c>
      <c r="EU38" s="13">
        <v>14964.745492042835</v>
      </c>
      <c r="EV38" s="1">
        <v>-999999</v>
      </c>
      <c r="EX38" s="2"/>
      <c r="EY38" s="1">
        <f>INDEX($A$1:$EV$197,ROW(),input!$A$1)</f>
        <v>409.95400000000001</v>
      </c>
      <c r="EZ38" s="1">
        <f>INDEX($A$1:$EV$197,ROW(),input!$B$1)</f>
        <v>4041.53</v>
      </c>
    </row>
    <row r="39" spans="1:156" x14ac:dyDescent="0.25">
      <c r="A39" s="4" t="s">
        <v>151</v>
      </c>
      <c r="B39" s="5">
        <v>43668</v>
      </c>
      <c r="C39" s="6">
        <v>0.91319444444444453</v>
      </c>
      <c r="D39" s="6">
        <v>0.91363425925925934</v>
      </c>
      <c r="E39" s="1">
        <v>203.91300000000001</v>
      </c>
      <c r="F39" s="1">
        <v>78900</v>
      </c>
      <c r="G39" s="1">
        <v>78938</v>
      </c>
      <c r="H39" s="1">
        <v>36.615900000000003</v>
      </c>
      <c r="I39" s="1">
        <v>-119.38200000000001</v>
      </c>
      <c r="J39" s="21">
        <v>1476.96</v>
      </c>
      <c r="K39" s="23">
        <v>17697.900000000001</v>
      </c>
      <c r="L39" s="23">
        <v>84.931299999999993</v>
      </c>
      <c r="M39" s="25">
        <v>0.15620000000000001</v>
      </c>
      <c r="N39" s="25">
        <v>1.05087</v>
      </c>
      <c r="O39" s="25">
        <v>4.0630499999999996</v>
      </c>
      <c r="P39" s="25">
        <v>333.59300000000002</v>
      </c>
      <c r="Q39" s="23">
        <v>148.94800000000001</v>
      </c>
      <c r="R39" s="1">
        <v>2145.09</v>
      </c>
      <c r="S39" s="1">
        <v>411.17500000000001</v>
      </c>
      <c r="T39" s="27">
        <v>4754</v>
      </c>
      <c r="U39" s="1">
        <v>602</v>
      </c>
      <c r="V39" s="1">
        <v>5.5</v>
      </c>
      <c r="W39" s="1">
        <v>500.4</v>
      </c>
      <c r="X39" s="1">
        <v>231.7</v>
      </c>
      <c r="Y39" s="1">
        <v>71.09</v>
      </c>
      <c r="Z39" s="1">
        <v>16.809999999999999</v>
      </c>
      <c r="AA39" s="1">
        <v>46.62</v>
      </c>
      <c r="AB39" s="1">
        <v>144.9</v>
      </c>
      <c r="AC39" s="1">
        <v>1.373</v>
      </c>
      <c r="AD39" s="1">
        <v>279.89999999999998</v>
      </c>
      <c r="AE39" s="1">
        <v>23.46</v>
      </c>
      <c r="AF39" s="1">
        <v>27.98</v>
      </c>
      <c r="AG39" s="1">
        <v>3.26</v>
      </c>
      <c r="AH39" s="1">
        <v>0.40899999999999997</v>
      </c>
      <c r="AI39" s="1">
        <v>3.5019999999999998</v>
      </c>
      <c r="AJ39" s="1">
        <v>1.9059999999999999</v>
      </c>
      <c r="AK39" s="1">
        <v>78.7</v>
      </c>
      <c r="AL39" s="1">
        <v>19.489999999999998</v>
      </c>
      <c r="AM39" s="1">
        <v>72.180000000000007</v>
      </c>
      <c r="AN39" s="1">
        <v>0.39800000000000002</v>
      </c>
      <c r="AO39" s="1">
        <v>2.3260000000000001</v>
      </c>
      <c r="AP39" s="1">
        <v>555</v>
      </c>
      <c r="AQ39" s="1">
        <v>13.44</v>
      </c>
      <c r="AR39" s="1">
        <v>1.1299999999999999</v>
      </c>
      <c r="AS39" s="1">
        <v>0.58099999999999996</v>
      </c>
      <c r="AT39" s="1">
        <v>0.58799999999999997</v>
      </c>
      <c r="AU39" s="1">
        <v>0.79200000000000004</v>
      </c>
      <c r="AV39" s="1">
        <v>0.53</v>
      </c>
      <c r="AW39" s="1">
        <v>16.829999999999998</v>
      </c>
      <c r="AX39" s="1">
        <v>2.98</v>
      </c>
      <c r="AY39" s="1">
        <v>10.957000000000001</v>
      </c>
      <c r="AZ39" s="1">
        <v>4.0380000000000003</v>
      </c>
      <c r="BA39" s="1">
        <v>9.9809999999999999</v>
      </c>
      <c r="BB39" s="1">
        <v>1.571</v>
      </c>
      <c r="BC39" s="1">
        <v>6.0629999999999997</v>
      </c>
      <c r="BD39" s="1">
        <v>1.0820000000000001</v>
      </c>
      <c r="BE39" s="1">
        <v>1.504</v>
      </c>
      <c r="BF39" s="1">
        <v>2.0870000000000002</v>
      </c>
      <c r="BG39" s="1">
        <v>1098</v>
      </c>
      <c r="BH39" s="1">
        <v>62</v>
      </c>
      <c r="BI39" s="1">
        <v>126</v>
      </c>
      <c r="BJ39" s="1">
        <v>14</v>
      </c>
      <c r="BK39" s="1">
        <v>812</v>
      </c>
      <c r="BL39" s="1">
        <v>-888888</v>
      </c>
      <c r="BM39" s="1">
        <v>-888888</v>
      </c>
      <c r="BN39" s="1">
        <v>59</v>
      </c>
      <c r="BO39" s="1">
        <v>87</v>
      </c>
      <c r="BP39" s="1">
        <v>-888888</v>
      </c>
      <c r="BQ39" s="1">
        <v>-888888</v>
      </c>
      <c r="BR39" s="1">
        <v>-888888</v>
      </c>
      <c r="BS39" s="1">
        <v>-888888</v>
      </c>
      <c r="BT39" s="1">
        <v>-888888</v>
      </c>
      <c r="BU39" s="1">
        <v>-888888</v>
      </c>
      <c r="BV39" s="1">
        <v>-888888</v>
      </c>
      <c r="BW39" s="1">
        <v>-888888</v>
      </c>
      <c r="BX39" s="1">
        <v>-888888</v>
      </c>
      <c r="BY39" s="1">
        <v>-888888</v>
      </c>
      <c r="BZ39" s="1">
        <v>127</v>
      </c>
      <c r="CA39" s="1">
        <v>47</v>
      </c>
      <c r="CB39" s="1">
        <v>30</v>
      </c>
      <c r="CC39" s="1">
        <v>-888888</v>
      </c>
      <c r="CD39" s="1">
        <v>-888888</v>
      </c>
      <c r="CE39" s="1">
        <v>-888888</v>
      </c>
      <c r="CF39" s="1">
        <v>-888888</v>
      </c>
      <c r="CG39" s="1">
        <v>-888888</v>
      </c>
      <c r="CH39" s="1">
        <v>-888888</v>
      </c>
      <c r="CI39" s="1">
        <v>-888888</v>
      </c>
      <c r="CJ39" s="1">
        <v>-888888</v>
      </c>
      <c r="CK39" s="1">
        <v>-888888</v>
      </c>
      <c r="CL39" s="1">
        <v>-888888</v>
      </c>
      <c r="CM39" s="1">
        <v>-888888</v>
      </c>
      <c r="CN39" s="1">
        <v>-888888</v>
      </c>
      <c r="CO39" s="1">
        <v>-888888</v>
      </c>
      <c r="CP39" s="1">
        <v>15</v>
      </c>
      <c r="CQ39" s="1">
        <v>5</v>
      </c>
      <c r="CR39" s="1">
        <v>-888888</v>
      </c>
      <c r="CS39" s="1">
        <v>-888888</v>
      </c>
      <c r="CT39" s="1">
        <v>-888888</v>
      </c>
      <c r="CU39" s="1">
        <v>-888888</v>
      </c>
      <c r="CV39" s="1">
        <v>9</v>
      </c>
      <c r="CW39" s="1">
        <v>6</v>
      </c>
      <c r="CX39" s="1">
        <v>30</v>
      </c>
      <c r="CY39" s="1">
        <v>12</v>
      </c>
      <c r="CZ39" s="1">
        <v>6</v>
      </c>
      <c r="DA39" s="1">
        <v>7</v>
      </c>
      <c r="DB39" s="1">
        <v>5</v>
      </c>
      <c r="DC39" s="1">
        <v>12</v>
      </c>
      <c r="DD39" s="1">
        <v>-888888</v>
      </c>
      <c r="DE39" s="1">
        <v>4</v>
      </c>
      <c r="DF39" s="1">
        <v>14</v>
      </c>
      <c r="DG39" s="1">
        <v>-888888</v>
      </c>
      <c r="DH39" s="1">
        <v>-888888</v>
      </c>
      <c r="DI39" s="1">
        <v>-888888</v>
      </c>
      <c r="DJ39" s="1">
        <v>26</v>
      </c>
      <c r="DK39" s="1">
        <v>29</v>
      </c>
      <c r="DL39" s="1">
        <v>4</v>
      </c>
      <c r="DM39" s="1">
        <v>9</v>
      </c>
      <c r="DN39" s="1">
        <v>5</v>
      </c>
      <c r="DO39" s="1">
        <v>-888888</v>
      </c>
      <c r="DP39" s="1">
        <v>-888888</v>
      </c>
      <c r="DQ39" s="1">
        <v>-888888</v>
      </c>
      <c r="DR39" s="1">
        <v>-888888</v>
      </c>
      <c r="DS39" s="1">
        <v>-888888</v>
      </c>
      <c r="DT39" s="1">
        <v>-888888</v>
      </c>
      <c r="DU39" s="1">
        <v>-888888</v>
      </c>
      <c r="DV39" s="1">
        <v>-888888</v>
      </c>
      <c r="DW39" s="1">
        <v>-888888</v>
      </c>
      <c r="DX39" s="1">
        <v>-888888</v>
      </c>
      <c r="EE39" s="1">
        <v>-888888</v>
      </c>
      <c r="EF39" s="1">
        <f t="shared" si="1"/>
        <v>0</v>
      </c>
      <c r="EG39" s="1">
        <v>-888888</v>
      </c>
      <c r="EH39" s="1">
        <v>-888888</v>
      </c>
      <c r="EI39" s="1">
        <v>19</v>
      </c>
      <c r="EJ39" s="1">
        <v>38</v>
      </c>
      <c r="EK39" s="1">
        <v>3423</v>
      </c>
      <c r="EL39" s="1">
        <v>140</v>
      </c>
      <c r="EM39" s="1">
        <v>76</v>
      </c>
      <c r="EN39" s="1">
        <v>240</v>
      </c>
      <c r="EO39" s="1">
        <v>54</v>
      </c>
      <c r="EP39" s="1">
        <v>81</v>
      </c>
      <c r="EQ39" s="1">
        <v>355</v>
      </c>
      <c r="ER39" s="1">
        <v>-888888</v>
      </c>
      <c r="ES39" s="1">
        <v>15</v>
      </c>
      <c r="ET39" s="1">
        <v>123</v>
      </c>
      <c r="EU39" s="13">
        <v>37466.106724407029</v>
      </c>
      <c r="EV39" s="1">
        <v>-999999</v>
      </c>
      <c r="EX39" s="2"/>
      <c r="EY39" s="1">
        <f>INDEX($A$1:$EV$197,ROW(),input!$A$1)</f>
        <v>411.17500000000001</v>
      </c>
      <c r="EZ39" s="1">
        <f>INDEX($A$1:$EV$197,ROW(),input!$B$1)</f>
        <v>4754</v>
      </c>
    </row>
    <row r="40" spans="1:156" x14ac:dyDescent="0.25">
      <c r="A40" s="4" t="s">
        <v>151</v>
      </c>
      <c r="B40" s="5">
        <v>43668</v>
      </c>
      <c r="C40" s="6">
        <v>0.9145833333333333</v>
      </c>
      <c r="D40" s="6">
        <v>0.91501157407407396</v>
      </c>
      <c r="E40" s="1">
        <v>203.91499999999999</v>
      </c>
      <c r="F40" s="1">
        <v>79020</v>
      </c>
      <c r="G40" s="1">
        <v>79057</v>
      </c>
      <c r="H40" s="1">
        <v>36.5092</v>
      </c>
      <c r="I40" s="1">
        <v>-119.29</v>
      </c>
      <c r="J40" s="21">
        <v>998.16200000000003</v>
      </c>
      <c r="K40" s="23">
        <v>17914.099999999999</v>
      </c>
      <c r="L40" s="23">
        <v>83.199799999999996</v>
      </c>
      <c r="M40" s="25">
        <v>0.16519</v>
      </c>
      <c r="N40" s="25">
        <v>1.12958</v>
      </c>
      <c r="O40" s="25">
        <v>4.0597300000000001</v>
      </c>
      <c r="P40" s="25">
        <v>334.44400000000002</v>
      </c>
      <c r="Q40" s="1">
        <v>-999999</v>
      </c>
      <c r="R40" s="1">
        <v>-999999</v>
      </c>
      <c r="S40" s="1">
        <v>-999999</v>
      </c>
      <c r="T40" s="27">
        <v>4776.46</v>
      </c>
      <c r="U40" s="1">
        <v>610</v>
      </c>
      <c r="V40" s="1">
        <v>4.5</v>
      </c>
      <c r="W40" s="1">
        <v>508.5</v>
      </c>
      <c r="X40" s="1">
        <v>230.2</v>
      </c>
      <c r="Y40" s="1">
        <v>70.83</v>
      </c>
      <c r="Z40" s="1">
        <v>17.079999999999998</v>
      </c>
      <c r="AA40" s="1">
        <v>35.57</v>
      </c>
      <c r="AB40" s="1">
        <v>143.1</v>
      </c>
      <c r="AC40" s="1">
        <v>1.3580000000000001</v>
      </c>
      <c r="AD40" s="1">
        <v>290.10000000000002</v>
      </c>
      <c r="AE40" s="1">
        <v>24.2</v>
      </c>
      <c r="AF40" s="1">
        <v>29.04</v>
      </c>
      <c r="AG40" s="1">
        <v>3.2040000000000002</v>
      </c>
      <c r="AH40" s="1">
        <v>0.40699999999999997</v>
      </c>
      <c r="AI40" s="1">
        <v>3.42</v>
      </c>
      <c r="AJ40" s="1">
        <v>1.851</v>
      </c>
      <c r="AK40" s="1">
        <v>78.8</v>
      </c>
      <c r="AL40" s="1">
        <v>18.2</v>
      </c>
      <c r="AM40" s="1">
        <v>70.17</v>
      </c>
      <c r="AN40" s="1">
        <v>0.28199999999999997</v>
      </c>
      <c r="AO40" s="1">
        <v>1.994</v>
      </c>
      <c r="AP40" s="1">
        <v>573</v>
      </c>
      <c r="AQ40" s="1">
        <v>12.7</v>
      </c>
      <c r="AR40" s="1">
        <v>1.135</v>
      </c>
      <c r="AS40" s="1">
        <v>0.68899999999999995</v>
      </c>
      <c r="AT40" s="1">
        <v>0.55500000000000005</v>
      </c>
      <c r="AU40" s="1">
        <v>0.79600000000000004</v>
      </c>
      <c r="AV40" s="1">
        <v>0.56299999999999994</v>
      </c>
      <c r="AW40" s="1">
        <v>18.399999999999999</v>
      </c>
      <c r="AX40" s="1">
        <v>2.78</v>
      </c>
      <c r="AY40" s="1">
        <v>10.837999999999999</v>
      </c>
      <c r="AZ40" s="1">
        <v>4.0030000000000001</v>
      </c>
      <c r="BA40" s="1">
        <v>8.4499999999999993</v>
      </c>
      <c r="BB40" s="1">
        <v>1.391</v>
      </c>
      <c r="BC40" s="1">
        <v>5.2949999999999999</v>
      </c>
      <c r="BD40" s="1">
        <v>0.84199999999999997</v>
      </c>
      <c r="BE40" s="1">
        <v>1.21</v>
      </c>
      <c r="BF40" s="1">
        <v>1.4710000000000001</v>
      </c>
      <c r="BG40" s="1">
        <v>953</v>
      </c>
      <c r="BH40" s="1">
        <v>48</v>
      </c>
      <c r="BI40" s="1">
        <v>107</v>
      </c>
      <c r="BJ40" s="1">
        <v>14</v>
      </c>
      <c r="BK40" s="1">
        <v>607</v>
      </c>
      <c r="BL40" s="1">
        <v>-888888</v>
      </c>
      <c r="BM40" s="1">
        <v>-888888</v>
      </c>
      <c r="BN40" s="1">
        <v>51</v>
      </c>
      <c r="BO40" s="1">
        <v>48</v>
      </c>
      <c r="BP40" s="1">
        <v>-888888</v>
      </c>
      <c r="BQ40" s="1">
        <v>-888888</v>
      </c>
      <c r="BR40" s="1">
        <v>-888888</v>
      </c>
      <c r="BS40" s="1">
        <v>-888888</v>
      </c>
      <c r="BT40" s="1">
        <v>-888888</v>
      </c>
      <c r="BU40" s="1">
        <v>-888888</v>
      </c>
      <c r="BV40" s="1">
        <v>-888888</v>
      </c>
      <c r="BW40" s="1">
        <v>-888888</v>
      </c>
      <c r="BX40" s="1">
        <v>-888888</v>
      </c>
      <c r="BY40" s="1">
        <v>-888888</v>
      </c>
      <c r="BZ40" s="1">
        <v>66</v>
      </c>
      <c r="CA40" s="1">
        <v>28</v>
      </c>
      <c r="CB40" s="1">
        <v>8</v>
      </c>
      <c r="CC40" s="1">
        <v>-888888</v>
      </c>
      <c r="CD40" s="1">
        <v>-888888</v>
      </c>
      <c r="CE40" s="1">
        <v>-888888</v>
      </c>
      <c r="CF40" s="1">
        <v>-888888</v>
      </c>
      <c r="CG40" s="1">
        <v>-888888</v>
      </c>
      <c r="CH40" s="1">
        <v>-888888</v>
      </c>
      <c r="CI40" s="1">
        <v>-888888</v>
      </c>
      <c r="CJ40" s="1">
        <v>-888888</v>
      </c>
      <c r="CK40" s="1">
        <v>-888888</v>
      </c>
      <c r="CL40" s="1">
        <v>-888888</v>
      </c>
      <c r="CM40" s="1">
        <v>-888888</v>
      </c>
      <c r="CN40" s="1">
        <v>-888888</v>
      </c>
      <c r="CO40" s="1">
        <v>-888888</v>
      </c>
      <c r="CP40" s="1">
        <v>22</v>
      </c>
      <c r="CQ40" s="1">
        <v>4</v>
      </c>
      <c r="CR40" s="1">
        <v>-888888</v>
      </c>
      <c r="CS40" s="1">
        <v>-888888</v>
      </c>
      <c r="CT40" s="1">
        <v>-888888</v>
      </c>
      <c r="CU40" s="1">
        <v>-888888</v>
      </c>
      <c r="CV40" s="1">
        <v>6</v>
      </c>
      <c r="CW40" s="1">
        <v>-888888</v>
      </c>
      <c r="CX40" s="1">
        <v>16</v>
      </c>
      <c r="CY40" s="1">
        <v>8</v>
      </c>
      <c r="CZ40" s="1">
        <v>5</v>
      </c>
      <c r="DA40" s="1">
        <v>9</v>
      </c>
      <c r="DB40" s="1">
        <v>4</v>
      </c>
      <c r="DC40" s="1">
        <v>7</v>
      </c>
      <c r="DD40" s="1">
        <v>-888888</v>
      </c>
      <c r="DE40" s="1">
        <v>-888888</v>
      </c>
      <c r="DF40" s="1">
        <v>8</v>
      </c>
      <c r="DG40" s="1">
        <v>-888888</v>
      </c>
      <c r="DH40" s="1">
        <v>-888888</v>
      </c>
      <c r="DI40" s="1">
        <v>-888888</v>
      </c>
      <c r="DJ40" s="1">
        <v>22</v>
      </c>
      <c r="DK40" s="1">
        <v>18</v>
      </c>
      <c r="DL40" s="1">
        <v>-888888</v>
      </c>
      <c r="DM40" s="1">
        <v>-888888</v>
      </c>
      <c r="DN40" s="1">
        <v>-888888</v>
      </c>
      <c r="DO40" s="1">
        <v>-888888</v>
      </c>
      <c r="DP40" s="1">
        <v>-888888</v>
      </c>
      <c r="DQ40" s="1">
        <v>-888888</v>
      </c>
      <c r="DR40" s="1">
        <v>-888888</v>
      </c>
      <c r="DS40" s="1">
        <v>-888888</v>
      </c>
      <c r="DT40" s="1">
        <v>-888888</v>
      </c>
      <c r="DU40" s="1">
        <v>-888888</v>
      </c>
      <c r="DV40" s="1">
        <v>-888888</v>
      </c>
      <c r="DW40" s="1">
        <v>-888888</v>
      </c>
      <c r="DX40" s="1">
        <v>-888888</v>
      </c>
      <c r="EE40" s="1">
        <v>-888888</v>
      </c>
      <c r="EF40" s="1">
        <f t="shared" si="1"/>
        <v>0</v>
      </c>
      <c r="EG40" s="1">
        <v>-888888</v>
      </c>
      <c r="EH40" s="1">
        <v>-888888</v>
      </c>
      <c r="EI40" s="1">
        <v>29</v>
      </c>
      <c r="EJ40" s="1">
        <v>45</v>
      </c>
      <c r="EK40" s="1">
        <v>3279</v>
      </c>
      <c r="EL40" s="1">
        <v>194</v>
      </c>
      <c r="EM40" s="1">
        <v>32</v>
      </c>
      <c r="EN40" s="1">
        <v>116</v>
      </c>
      <c r="EO40" s="1">
        <v>50</v>
      </c>
      <c r="EP40" s="1">
        <v>69</v>
      </c>
      <c r="EQ40" s="1">
        <v>106</v>
      </c>
      <c r="ER40" s="1">
        <v>-888888</v>
      </c>
      <c r="ES40" s="1">
        <v>12</v>
      </c>
      <c r="ET40" s="1">
        <v>127</v>
      </c>
      <c r="EU40" s="13">
        <v>48399.614450240741</v>
      </c>
      <c r="EV40" s="1">
        <v>-999999</v>
      </c>
      <c r="EX40" s="2"/>
      <c r="EY40" s="1">
        <f>INDEX($A$1:$EV$197,ROW(),input!$A$1)</f>
        <v>-999999</v>
      </c>
      <c r="EZ40" s="1">
        <f>INDEX($A$1:$EV$197,ROW(),input!$B$1)</f>
        <v>4776.46</v>
      </c>
    </row>
    <row r="41" spans="1:156" x14ac:dyDescent="0.25">
      <c r="A41" s="4" t="s">
        <v>151</v>
      </c>
      <c r="B41" s="5">
        <v>43668</v>
      </c>
      <c r="C41" s="6">
        <v>0.9159722222222223</v>
      </c>
      <c r="D41" s="6">
        <v>0.91640046296296296</v>
      </c>
      <c r="E41" s="1">
        <v>203.916</v>
      </c>
      <c r="F41" s="1">
        <v>79140</v>
      </c>
      <c r="G41" s="1">
        <v>79177</v>
      </c>
      <c r="H41" s="1">
        <v>36.395699999999998</v>
      </c>
      <c r="I41" s="1">
        <v>-119.191</v>
      </c>
      <c r="J41" s="21">
        <v>1116.01</v>
      </c>
      <c r="K41" s="23">
        <v>18119.3</v>
      </c>
      <c r="L41" s="23">
        <v>94.938299999999998</v>
      </c>
      <c r="M41" s="25">
        <v>0.17308000000000001</v>
      </c>
      <c r="N41" s="25">
        <v>1.26224</v>
      </c>
      <c r="O41" s="25">
        <v>5.1004899999999997</v>
      </c>
      <c r="P41" s="25">
        <v>337.065</v>
      </c>
      <c r="Q41" s="23">
        <v>159.40600000000001</v>
      </c>
      <c r="R41" s="1">
        <v>2553.7399999999998</v>
      </c>
      <c r="S41" s="1">
        <v>415.755</v>
      </c>
      <c r="T41" s="27">
        <v>6019</v>
      </c>
      <c r="U41" s="1">
        <v>620</v>
      </c>
      <c r="V41" s="1">
        <v>4.5</v>
      </c>
      <c r="W41" s="1">
        <v>505.7</v>
      </c>
      <c r="X41" s="1">
        <v>229.7</v>
      </c>
      <c r="Y41" s="1">
        <v>69.989999999999995</v>
      </c>
      <c r="Z41" s="1">
        <v>16.079999999999998</v>
      </c>
      <c r="AA41" s="1">
        <v>60.77</v>
      </c>
      <c r="AB41" s="1">
        <v>157</v>
      </c>
      <c r="AC41" s="1">
        <v>1.284</v>
      </c>
      <c r="AD41" s="1">
        <v>290.7</v>
      </c>
      <c r="AE41" s="1">
        <v>23.57</v>
      </c>
      <c r="AF41" s="1">
        <v>26.93</v>
      </c>
      <c r="AG41" s="1">
        <v>3.3239999999999998</v>
      </c>
      <c r="AH41" s="1">
        <v>0.41</v>
      </c>
      <c r="AI41" s="1">
        <v>3.4710000000000001</v>
      </c>
      <c r="AJ41" s="1">
        <v>1.839</v>
      </c>
      <c r="AK41" s="1">
        <v>77.900000000000006</v>
      </c>
      <c r="AL41" s="1">
        <v>19.95</v>
      </c>
      <c r="AM41" s="1">
        <v>72.819999999999993</v>
      </c>
      <c r="AN41" s="1">
        <v>0.65700000000000003</v>
      </c>
      <c r="AO41" s="1">
        <v>2.5190000000000001</v>
      </c>
      <c r="AP41" s="1">
        <v>554</v>
      </c>
      <c r="AQ41" s="1">
        <v>13.61</v>
      </c>
      <c r="AR41" s="1">
        <v>1.36</v>
      </c>
      <c r="AS41" s="1">
        <v>0.56699999999999995</v>
      </c>
      <c r="AT41" s="1">
        <v>0.64500000000000002</v>
      </c>
      <c r="AU41" s="1">
        <v>0.96699999999999997</v>
      </c>
      <c r="AV41" s="1">
        <v>0.54</v>
      </c>
      <c r="AW41" s="1">
        <v>15.39</v>
      </c>
      <c r="AX41" s="1">
        <v>3.67</v>
      </c>
      <c r="AY41" s="1">
        <v>10.4</v>
      </c>
      <c r="AZ41" s="1">
        <v>4.8460000000000001</v>
      </c>
      <c r="BA41" s="1">
        <v>10.571</v>
      </c>
      <c r="BB41" s="1">
        <v>1.6519999999999999</v>
      </c>
      <c r="BC41" s="1">
        <v>7.5309999999999997</v>
      </c>
      <c r="BD41" s="1">
        <v>1.41</v>
      </c>
      <c r="BE41" s="1">
        <v>2.1070000000000002</v>
      </c>
      <c r="BF41" s="1">
        <v>2.516</v>
      </c>
      <c r="BG41" s="1">
        <v>1178</v>
      </c>
      <c r="BH41" s="1">
        <v>79</v>
      </c>
      <c r="BI41" s="1">
        <v>148</v>
      </c>
      <c r="BJ41" s="1">
        <v>16</v>
      </c>
      <c r="BK41" s="1">
        <v>719</v>
      </c>
      <c r="BL41" s="1">
        <v>-888888</v>
      </c>
      <c r="BM41" s="1">
        <v>4</v>
      </c>
      <c r="BN41" s="1">
        <v>182</v>
      </c>
      <c r="BO41" s="1">
        <v>152</v>
      </c>
      <c r="BP41" s="1">
        <v>-888888</v>
      </c>
      <c r="BQ41" s="1">
        <v>-888888</v>
      </c>
      <c r="BR41" s="1">
        <v>-888888</v>
      </c>
      <c r="BS41" s="1">
        <v>-888888</v>
      </c>
      <c r="BT41" s="1">
        <v>-888888</v>
      </c>
      <c r="BU41" s="1">
        <v>-888888</v>
      </c>
      <c r="BV41" s="1">
        <v>-888888</v>
      </c>
      <c r="BW41" s="1">
        <v>-888888</v>
      </c>
      <c r="BX41" s="1">
        <v>-888888</v>
      </c>
      <c r="BY41" s="1">
        <v>-888888</v>
      </c>
      <c r="BZ41" s="1">
        <v>163</v>
      </c>
      <c r="CA41" s="1">
        <v>67</v>
      </c>
      <c r="CB41" s="1">
        <v>16</v>
      </c>
      <c r="CC41" s="1">
        <v>-888888</v>
      </c>
      <c r="CD41" s="1">
        <v>-888888</v>
      </c>
      <c r="CE41" s="1">
        <v>-888888</v>
      </c>
      <c r="CF41" s="1">
        <v>-888888</v>
      </c>
      <c r="CG41" s="1">
        <v>-888888</v>
      </c>
      <c r="CH41" s="1">
        <v>-888888</v>
      </c>
      <c r="CI41" s="1">
        <v>-888888</v>
      </c>
      <c r="CJ41" s="1">
        <v>-888888</v>
      </c>
      <c r="CK41" s="1">
        <v>-888888</v>
      </c>
      <c r="CL41" s="1">
        <v>-888888</v>
      </c>
      <c r="CM41" s="1">
        <v>-888888</v>
      </c>
      <c r="CN41" s="1">
        <v>-888888</v>
      </c>
      <c r="CO41" s="1">
        <v>-888888</v>
      </c>
      <c r="CP41" s="1">
        <v>21</v>
      </c>
      <c r="CQ41" s="1">
        <v>10</v>
      </c>
      <c r="CR41" s="1">
        <v>-888888</v>
      </c>
      <c r="CS41" s="1">
        <v>-888888</v>
      </c>
      <c r="CT41" s="1">
        <v>-888888</v>
      </c>
      <c r="CU41" s="1">
        <v>-888888</v>
      </c>
      <c r="CV41" s="1">
        <v>10</v>
      </c>
      <c r="CW41" s="1">
        <v>8</v>
      </c>
      <c r="CX41" s="1">
        <v>38</v>
      </c>
      <c r="CY41" s="1">
        <v>17</v>
      </c>
      <c r="CZ41" s="1">
        <v>9</v>
      </c>
      <c r="DA41" s="1">
        <v>6</v>
      </c>
      <c r="DB41" s="1">
        <v>7</v>
      </c>
      <c r="DC41" s="1">
        <v>14</v>
      </c>
      <c r="DD41" s="1">
        <v>-888888</v>
      </c>
      <c r="DE41" s="1">
        <v>6</v>
      </c>
      <c r="DF41" s="1">
        <v>15</v>
      </c>
      <c r="DG41" s="1">
        <v>-888888</v>
      </c>
      <c r="DH41" s="1">
        <v>3</v>
      </c>
      <c r="DI41" s="1">
        <v>-888888</v>
      </c>
      <c r="DJ41" s="1">
        <v>30</v>
      </c>
      <c r="DK41" s="1">
        <v>43</v>
      </c>
      <c r="DL41" s="1">
        <v>6</v>
      </c>
      <c r="DM41" s="1">
        <v>6</v>
      </c>
      <c r="DN41" s="1">
        <v>4</v>
      </c>
      <c r="DO41" s="1">
        <v>-888888</v>
      </c>
      <c r="DP41" s="1">
        <v>-888888</v>
      </c>
      <c r="DQ41" s="1">
        <v>-888888</v>
      </c>
      <c r="DR41" s="1">
        <v>-888888</v>
      </c>
      <c r="DS41" s="1">
        <v>-888888</v>
      </c>
      <c r="DT41" s="1">
        <v>-888888</v>
      </c>
      <c r="DU41" s="1">
        <v>-888888</v>
      </c>
      <c r="DV41" s="1">
        <v>-888888</v>
      </c>
      <c r="DW41" s="1">
        <v>-888888</v>
      </c>
      <c r="DX41" s="1">
        <v>-888888</v>
      </c>
      <c r="EE41" s="1">
        <v>-888888</v>
      </c>
      <c r="EF41" s="1">
        <f t="shared" si="1"/>
        <v>0</v>
      </c>
      <c r="EG41" s="1">
        <v>-888888</v>
      </c>
      <c r="EH41" s="1">
        <v>-888888</v>
      </c>
      <c r="EI41" s="1">
        <v>20</v>
      </c>
      <c r="EJ41" s="1">
        <v>27</v>
      </c>
      <c r="EK41" s="1">
        <v>2579</v>
      </c>
      <c r="EL41" s="1">
        <v>187</v>
      </c>
      <c r="EM41" s="1">
        <v>34</v>
      </c>
      <c r="EN41" s="1">
        <v>72</v>
      </c>
      <c r="EO41" s="1">
        <v>10</v>
      </c>
      <c r="EP41" s="1">
        <v>49</v>
      </c>
      <c r="EQ41" s="1">
        <v>74</v>
      </c>
      <c r="ER41" s="1">
        <v>-888888</v>
      </c>
      <c r="ES41" s="1">
        <v>10</v>
      </c>
      <c r="ET41" s="1">
        <v>97</v>
      </c>
      <c r="EU41" s="13">
        <v>1752.5375028950184</v>
      </c>
      <c r="EV41" s="1">
        <v>-999999</v>
      </c>
      <c r="EX41" s="2"/>
      <c r="EY41" s="1">
        <f>INDEX($A$1:$EV$197,ROW(),input!$A$1)</f>
        <v>415.755</v>
      </c>
      <c r="EZ41" s="1">
        <f>INDEX($A$1:$EV$197,ROW(),input!$B$1)</f>
        <v>6019</v>
      </c>
    </row>
    <row r="42" spans="1:156" x14ac:dyDescent="0.25">
      <c r="A42" s="4" t="s">
        <v>151</v>
      </c>
      <c r="B42" s="5">
        <v>43668</v>
      </c>
      <c r="C42" s="6">
        <v>0.91736111111111107</v>
      </c>
      <c r="D42" s="6">
        <v>0.9177777777777778</v>
      </c>
      <c r="E42" s="1">
        <v>203.91800000000001</v>
      </c>
      <c r="F42" s="1">
        <v>79260</v>
      </c>
      <c r="G42" s="1">
        <v>79296</v>
      </c>
      <c r="H42" s="1">
        <v>36.302</v>
      </c>
      <c r="I42" s="1">
        <v>-119.261</v>
      </c>
      <c r="J42" s="21">
        <v>1112.1099999999999</v>
      </c>
      <c r="K42" s="23">
        <v>18307.5</v>
      </c>
      <c r="L42" s="23">
        <v>93.061899999999994</v>
      </c>
      <c r="M42" s="25">
        <v>0.19449</v>
      </c>
      <c r="N42" s="25">
        <v>1.36914</v>
      </c>
      <c r="O42" s="25">
        <v>5.1782700000000004</v>
      </c>
      <c r="P42" s="25">
        <v>336.55799999999999</v>
      </c>
      <c r="Q42" s="23">
        <v>159.50399999999999</v>
      </c>
      <c r="R42" s="1">
        <v>2479.2800000000002</v>
      </c>
      <c r="S42" s="1">
        <v>412.834</v>
      </c>
      <c r="T42" s="27">
        <v>5761.22</v>
      </c>
      <c r="U42" s="1">
        <v>610</v>
      </c>
      <c r="V42" s="1">
        <v>6.8</v>
      </c>
      <c r="W42" s="1">
        <v>518.4</v>
      </c>
      <c r="X42" s="1">
        <v>231.4</v>
      </c>
      <c r="Y42" s="1">
        <v>71.06</v>
      </c>
      <c r="Z42" s="1">
        <v>16.329999999999998</v>
      </c>
      <c r="AA42" s="1">
        <v>79.66</v>
      </c>
      <c r="AB42" s="1">
        <v>166.6</v>
      </c>
      <c r="AC42" s="1">
        <v>1.2649999999999999</v>
      </c>
      <c r="AD42" s="1">
        <v>324.10000000000002</v>
      </c>
      <c r="AE42" s="1">
        <v>24.04</v>
      </c>
      <c r="AF42" s="1">
        <v>30.48</v>
      </c>
      <c r="AG42" s="1">
        <v>3.2650000000000001</v>
      </c>
      <c r="AH42" s="1">
        <v>0.40799999999999997</v>
      </c>
      <c r="AI42" s="1">
        <v>3.4620000000000002</v>
      </c>
      <c r="AJ42" s="1">
        <v>1.885</v>
      </c>
      <c r="AK42" s="1">
        <v>78.5</v>
      </c>
      <c r="AL42" s="1">
        <v>22.53</v>
      </c>
      <c r="AM42" s="1">
        <v>72.069999999999993</v>
      </c>
      <c r="AN42" s="1">
        <v>0.58799999999999997</v>
      </c>
      <c r="AO42" s="1">
        <v>2.4359999999999999</v>
      </c>
      <c r="AP42" s="1">
        <v>565</v>
      </c>
      <c r="AQ42" s="1">
        <v>12.51</v>
      </c>
      <c r="AR42" s="1">
        <v>1.3029999999999999</v>
      </c>
      <c r="AS42" s="1">
        <v>0.65100000000000002</v>
      </c>
      <c r="AT42" s="1">
        <v>0.68100000000000005</v>
      </c>
      <c r="AU42" s="1">
        <v>0.96799999999999997</v>
      </c>
      <c r="AV42" s="1">
        <v>0.58899999999999997</v>
      </c>
      <c r="AW42" s="1">
        <v>17.48</v>
      </c>
      <c r="AX42" s="1">
        <v>3.41</v>
      </c>
      <c r="AY42" s="1">
        <v>11.916</v>
      </c>
      <c r="AZ42" s="1">
        <v>5.0380000000000003</v>
      </c>
      <c r="BA42" s="1">
        <v>10.377000000000001</v>
      </c>
      <c r="BB42" s="1">
        <v>1.6819999999999999</v>
      </c>
      <c r="BC42" s="1">
        <v>7.2629999999999999</v>
      </c>
      <c r="BD42" s="1">
        <v>1.548</v>
      </c>
      <c r="BE42" s="1">
        <v>2.2330000000000001</v>
      </c>
      <c r="BF42" s="1">
        <v>2.6280000000000001</v>
      </c>
      <c r="BG42" s="1">
        <v>1167</v>
      </c>
      <c r="BH42" s="1">
        <v>81</v>
      </c>
      <c r="BI42" s="1">
        <v>145</v>
      </c>
      <c r="BJ42" s="1">
        <v>19</v>
      </c>
      <c r="BK42" s="1">
        <v>634</v>
      </c>
      <c r="BL42" s="1">
        <v>-888888</v>
      </c>
      <c r="BM42" s="1">
        <v>4</v>
      </c>
      <c r="BN42" s="1">
        <v>73</v>
      </c>
      <c r="BO42" s="1">
        <v>118</v>
      </c>
      <c r="BP42" s="1">
        <v>6</v>
      </c>
      <c r="BQ42" s="1">
        <v>-888888</v>
      </c>
      <c r="BR42" s="1">
        <v>-888888</v>
      </c>
      <c r="BS42" s="1">
        <v>-888888</v>
      </c>
      <c r="BT42" s="1">
        <v>-888888</v>
      </c>
      <c r="BU42" s="1">
        <v>-888888</v>
      </c>
      <c r="BV42" s="1">
        <v>-888888</v>
      </c>
      <c r="BW42" s="1">
        <v>-888888</v>
      </c>
      <c r="BX42" s="1">
        <v>-888888</v>
      </c>
      <c r="BY42" s="1">
        <v>-888888</v>
      </c>
      <c r="BZ42" s="1">
        <v>202</v>
      </c>
      <c r="CA42" s="1">
        <v>86</v>
      </c>
      <c r="CB42" s="1">
        <v>85</v>
      </c>
      <c r="CC42" s="1">
        <v>-888888</v>
      </c>
      <c r="CD42" s="1">
        <v>-888888</v>
      </c>
      <c r="CE42" s="1">
        <v>-888888</v>
      </c>
      <c r="CF42" s="1">
        <v>-888888</v>
      </c>
      <c r="CG42" s="1">
        <v>-888888</v>
      </c>
      <c r="CH42" s="1">
        <v>-888888</v>
      </c>
      <c r="CI42" s="1">
        <v>-888888</v>
      </c>
      <c r="CJ42" s="1">
        <v>-888888</v>
      </c>
      <c r="CK42" s="1">
        <v>-888888</v>
      </c>
      <c r="CL42" s="1">
        <v>-888888</v>
      </c>
      <c r="CM42" s="1">
        <v>-888888</v>
      </c>
      <c r="CN42" s="1">
        <v>-888888</v>
      </c>
      <c r="CO42" s="1">
        <v>-888888</v>
      </c>
      <c r="CP42" s="1">
        <v>26</v>
      </c>
      <c r="CQ42" s="1">
        <v>8</v>
      </c>
      <c r="CR42" s="1">
        <v>-888888</v>
      </c>
      <c r="CS42" s="1">
        <v>-888888</v>
      </c>
      <c r="CT42" s="1">
        <v>-888888</v>
      </c>
      <c r="CU42" s="1">
        <v>-888888</v>
      </c>
      <c r="CV42" s="1">
        <v>12</v>
      </c>
      <c r="CW42" s="1">
        <v>10</v>
      </c>
      <c r="CX42" s="1">
        <v>43</v>
      </c>
      <c r="CY42" s="1">
        <v>21</v>
      </c>
      <c r="CZ42" s="1">
        <v>10</v>
      </c>
      <c r="DA42" s="1">
        <v>12</v>
      </c>
      <c r="DB42" s="1">
        <v>9</v>
      </c>
      <c r="DC42" s="1">
        <v>16</v>
      </c>
      <c r="DD42" s="1">
        <v>5</v>
      </c>
      <c r="DE42" s="1">
        <v>7</v>
      </c>
      <c r="DF42" s="1">
        <v>20</v>
      </c>
      <c r="DG42" s="1">
        <v>-888888</v>
      </c>
      <c r="DH42" s="1">
        <v>5</v>
      </c>
      <c r="DI42" s="1">
        <v>-888888</v>
      </c>
      <c r="DJ42" s="1">
        <v>35</v>
      </c>
      <c r="DK42" s="1">
        <v>48</v>
      </c>
      <c r="DL42" s="1">
        <v>7</v>
      </c>
      <c r="DM42" s="1">
        <v>12</v>
      </c>
      <c r="DN42" s="1">
        <v>6</v>
      </c>
      <c r="DO42" s="1">
        <v>-888888</v>
      </c>
      <c r="DP42" s="1">
        <v>-888888</v>
      </c>
      <c r="DQ42" s="1">
        <v>-888888</v>
      </c>
      <c r="DR42" s="1">
        <v>-888888</v>
      </c>
      <c r="DS42" s="1">
        <v>-888888</v>
      </c>
      <c r="DT42" s="1">
        <v>-888888</v>
      </c>
      <c r="DU42" s="1">
        <v>-888888</v>
      </c>
      <c r="DV42" s="1">
        <v>-888888</v>
      </c>
      <c r="DW42" s="1">
        <v>-888888</v>
      </c>
      <c r="DX42" s="1">
        <v>-888888</v>
      </c>
      <c r="EE42" s="1">
        <v>-888888</v>
      </c>
      <c r="EF42" s="1">
        <f t="shared" si="1"/>
        <v>0</v>
      </c>
      <c r="EG42" s="1">
        <v>-888888</v>
      </c>
      <c r="EH42" s="1">
        <v>-888888</v>
      </c>
      <c r="EI42" s="1">
        <v>20</v>
      </c>
      <c r="EJ42" s="1">
        <v>40</v>
      </c>
      <c r="EK42" s="1">
        <v>3569</v>
      </c>
      <c r="EL42" s="1">
        <v>158</v>
      </c>
      <c r="EM42" s="1">
        <v>132</v>
      </c>
      <c r="EN42" s="1">
        <v>316</v>
      </c>
      <c r="EO42" s="1">
        <v>54</v>
      </c>
      <c r="EP42" s="1">
        <v>155</v>
      </c>
      <c r="EQ42" s="1">
        <v>193</v>
      </c>
      <c r="ER42" s="1">
        <v>-888888</v>
      </c>
      <c r="ES42" s="1">
        <v>19</v>
      </c>
      <c r="ET42" s="1">
        <v>139</v>
      </c>
      <c r="EU42" s="13">
        <v>31071.615772350575</v>
      </c>
      <c r="EV42" s="1">
        <v>-999999</v>
      </c>
      <c r="EX42" s="2"/>
      <c r="EY42" s="1">
        <f>INDEX($A$1:$EV$197,ROW(),input!$A$1)</f>
        <v>412.834</v>
      </c>
      <c r="EZ42" s="1">
        <f>INDEX($A$1:$EV$197,ROW(),input!$B$1)</f>
        <v>5761.22</v>
      </c>
    </row>
    <row r="43" spans="1:156" x14ac:dyDescent="0.25">
      <c r="A43" s="4" t="s">
        <v>151</v>
      </c>
      <c r="B43" s="5">
        <v>43668</v>
      </c>
      <c r="C43" s="6">
        <v>0.91875000000000007</v>
      </c>
      <c r="D43" s="6">
        <v>0.91915509259259265</v>
      </c>
      <c r="E43" s="1">
        <v>203.91900000000001</v>
      </c>
      <c r="F43" s="1">
        <v>79380</v>
      </c>
      <c r="G43" s="1">
        <v>79415</v>
      </c>
      <c r="H43" s="1">
        <v>36.226199999999999</v>
      </c>
      <c r="I43" s="1">
        <v>-119.41</v>
      </c>
      <c r="J43" s="21">
        <v>1102.9100000000001</v>
      </c>
      <c r="K43" s="23">
        <v>15811.5</v>
      </c>
      <c r="L43" s="23">
        <v>75.4251</v>
      </c>
      <c r="M43" s="25">
        <v>0.23354</v>
      </c>
      <c r="N43" s="25">
        <v>1.1617</v>
      </c>
      <c r="O43" s="25">
        <v>3.9451700000000001</v>
      </c>
      <c r="P43" s="25">
        <v>333.76900000000001</v>
      </c>
      <c r="Q43" s="1">
        <v>127.73399999999999</v>
      </c>
      <c r="R43" s="1">
        <v>2178.06</v>
      </c>
      <c r="S43" s="1">
        <v>404.85599999999999</v>
      </c>
      <c r="T43" s="27">
        <v>-999999</v>
      </c>
      <c r="U43" s="1">
        <v>640</v>
      </c>
      <c r="V43" s="1">
        <v>3.7</v>
      </c>
      <c r="W43" s="1">
        <v>517</v>
      </c>
      <c r="X43" s="1">
        <v>233.9</v>
      </c>
      <c r="Y43" s="1">
        <v>71.31</v>
      </c>
      <c r="Z43" s="1">
        <v>17.010000000000002</v>
      </c>
      <c r="AA43" s="1">
        <v>32.69</v>
      </c>
      <c r="AB43" s="1">
        <v>140.1</v>
      </c>
      <c r="AC43" s="1">
        <v>1.238</v>
      </c>
      <c r="AD43" s="1">
        <v>284.7</v>
      </c>
      <c r="AE43" s="1">
        <v>23.99</v>
      </c>
      <c r="AF43" s="1">
        <v>28.51</v>
      </c>
      <c r="AG43" s="1">
        <v>3.2759999999999998</v>
      </c>
      <c r="AH43" s="1">
        <v>0.41099999999999998</v>
      </c>
      <c r="AI43" s="1">
        <v>3.444</v>
      </c>
      <c r="AJ43" s="1">
        <v>1.821</v>
      </c>
      <c r="AK43" s="1">
        <v>79.099999999999994</v>
      </c>
      <c r="AL43" s="1">
        <v>16.66</v>
      </c>
      <c r="AM43" s="1">
        <v>69.22</v>
      </c>
      <c r="AN43" s="1">
        <v>0.29499999999999998</v>
      </c>
      <c r="AO43" s="1">
        <v>1.833</v>
      </c>
      <c r="AP43" s="1">
        <v>579</v>
      </c>
      <c r="AQ43" s="1">
        <v>11.55</v>
      </c>
      <c r="AR43" s="1">
        <v>0.89700000000000002</v>
      </c>
      <c r="AS43" s="1">
        <v>0.748</v>
      </c>
      <c r="AT43" s="1">
        <v>0.498</v>
      </c>
      <c r="AU43" s="1">
        <v>0.76</v>
      </c>
      <c r="AV43" s="1">
        <v>0.53500000000000003</v>
      </c>
      <c r="AW43" s="1">
        <v>16.39</v>
      </c>
      <c r="AX43" s="1">
        <v>2.91</v>
      </c>
      <c r="AY43" s="1">
        <v>10.009</v>
      </c>
      <c r="AZ43" s="1">
        <v>3.5579999999999998</v>
      </c>
      <c r="BA43" s="1">
        <v>6.6660000000000004</v>
      </c>
      <c r="BB43" s="1">
        <v>1.147</v>
      </c>
      <c r="BC43" s="1">
        <v>4.4640000000000004</v>
      </c>
      <c r="BD43" s="1">
        <v>0.81299999999999994</v>
      </c>
      <c r="BE43" s="1">
        <v>1.1579999999999999</v>
      </c>
      <c r="BF43" s="1">
        <v>1.1599999999999999</v>
      </c>
      <c r="BG43" s="1">
        <v>824</v>
      </c>
      <c r="BH43" s="1">
        <v>26</v>
      </c>
      <c r="BI43" s="1">
        <v>78</v>
      </c>
      <c r="BJ43" s="1">
        <v>9</v>
      </c>
      <c r="BK43" s="1">
        <v>324</v>
      </c>
      <c r="BL43" s="1">
        <v>-888888</v>
      </c>
      <c r="BM43" s="1">
        <v>-888888</v>
      </c>
      <c r="BN43" s="1">
        <v>27</v>
      </c>
      <c r="BO43" s="1">
        <v>43</v>
      </c>
      <c r="BP43" s="1">
        <v>-888888</v>
      </c>
      <c r="BQ43" s="1">
        <v>-888888</v>
      </c>
      <c r="BR43" s="1">
        <v>-888888</v>
      </c>
      <c r="BS43" s="1">
        <v>-888888</v>
      </c>
      <c r="BT43" s="1">
        <v>-888888</v>
      </c>
      <c r="BU43" s="1">
        <v>-888888</v>
      </c>
      <c r="BV43" s="1">
        <v>-888888</v>
      </c>
      <c r="BW43" s="1">
        <v>-888888</v>
      </c>
      <c r="BX43" s="1">
        <v>-888888</v>
      </c>
      <c r="BY43" s="1">
        <v>-888888</v>
      </c>
      <c r="BZ43" s="1">
        <v>54</v>
      </c>
      <c r="CA43" s="1">
        <v>25</v>
      </c>
      <c r="CB43" s="1">
        <v>7</v>
      </c>
      <c r="CC43" s="1">
        <v>-888888</v>
      </c>
      <c r="CD43" s="1">
        <v>-888888</v>
      </c>
      <c r="CE43" s="1">
        <v>-888888</v>
      </c>
      <c r="CF43" s="1">
        <v>-888888</v>
      </c>
      <c r="CG43" s="1">
        <v>-888888</v>
      </c>
      <c r="CH43" s="1">
        <v>-888888</v>
      </c>
      <c r="CI43" s="1">
        <v>-888888</v>
      </c>
      <c r="CJ43" s="1">
        <v>-888888</v>
      </c>
      <c r="CK43" s="1">
        <v>-888888</v>
      </c>
      <c r="CL43" s="1">
        <v>-888888</v>
      </c>
      <c r="CM43" s="1">
        <v>-888888</v>
      </c>
      <c r="CN43" s="1">
        <v>-888888</v>
      </c>
      <c r="CO43" s="1">
        <v>-888888</v>
      </c>
      <c r="CP43" s="1">
        <v>7</v>
      </c>
      <c r="CQ43" s="1">
        <v>-888888</v>
      </c>
      <c r="CR43" s="1">
        <v>-888888</v>
      </c>
      <c r="CS43" s="1">
        <v>-888888</v>
      </c>
      <c r="CT43" s="1">
        <v>-888888</v>
      </c>
      <c r="CU43" s="1">
        <v>-888888</v>
      </c>
      <c r="CV43" s="1">
        <v>4</v>
      </c>
      <c r="CW43" s="1">
        <v>-888888</v>
      </c>
      <c r="CX43" s="1">
        <v>10</v>
      </c>
      <c r="CY43" s="1">
        <v>-888888</v>
      </c>
      <c r="CZ43" s="1">
        <v>6</v>
      </c>
      <c r="DA43" s="1">
        <v>3</v>
      </c>
      <c r="DB43" s="1">
        <v>4</v>
      </c>
      <c r="DC43" s="1">
        <v>5</v>
      </c>
      <c r="DD43" s="1">
        <v>-888888</v>
      </c>
      <c r="DE43" s="1">
        <v>-888888</v>
      </c>
      <c r="DF43" s="1">
        <v>13</v>
      </c>
      <c r="DG43" s="1">
        <v>-888888</v>
      </c>
      <c r="DH43" s="1">
        <v>-888888</v>
      </c>
      <c r="DI43" s="1">
        <v>-888888</v>
      </c>
      <c r="DJ43" s="1">
        <v>19</v>
      </c>
      <c r="DK43" s="1">
        <v>10</v>
      </c>
      <c r="DL43" s="1">
        <v>-888888</v>
      </c>
      <c r="DM43" s="1">
        <v>-888888</v>
      </c>
      <c r="DN43" s="1">
        <v>-888888</v>
      </c>
      <c r="DO43" s="1">
        <v>-888888</v>
      </c>
      <c r="DP43" s="1">
        <v>-888888</v>
      </c>
      <c r="DQ43" s="1">
        <v>-888888</v>
      </c>
      <c r="DR43" s="1">
        <v>-888888</v>
      </c>
      <c r="DS43" s="1">
        <v>-888888</v>
      </c>
      <c r="DT43" s="1">
        <v>-888888</v>
      </c>
      <c r="DU43" s="1">
        <v>-888888</v>
      </c>
      <c r="DV43" s="1">
        <v>-888888</v>
      </c>
      <c r="DW43" s="1">
        <v>-888888</v>
      </c>
      <c r="DX43" s="1">
        <v>-888888</v>
      </c>
      <c r="EE43" s="1">
        <v>-888888</v>
      </c>
      <c r="EF43" s="1">
        <f t="shared" si="1"/>
        <v>0</v>
      </c>
      <c r="EG43" s="1">
        <v>-888888</v>
      </c>
      <c r="EH43" s="1">
        <v>-888888</v>
      </c>
      <c r="EI43" s="1">
        <v>28</v>
      </c>
      <c r="EJ43" s="1">
        <v>57</v>
      </c>
      <c r="EK43" s="1">
        <v>2893</v>
      </c>
      <c r="EL43" s="1">
        <v>207</v>
      </c>
      <c r="EM43" s="1">
        <v>38</v>
      </c>
      <c r="EN43" s="1">
        <v>156</v>
      </c>
      <c r="EO43" s="1">
        <v>54</v>
      </c>
      <c r="EP43" s="1">
        <v>85</v>
      </c>
      <c r="EQ43" s="1">
        <v>82</v>
      </c>
      <c r="ER43" s="1">
        <v>-888888</v>
      </c>
      <c r="ES43" s="1">
        <v>11</v>
      </c>
      <c r="ET43" s="1">
        <v>85</v>
      </c>
      <c r="EU43" s="13">
        <v>15102.304454395604</v>
      </c>
      <c r="EV43" s="1">
        <v>-999999</v>
      </c>
      <c r="EX43" s="2"/>
      <c r="EY43" s="1">
        <f>INDEX($A$1:$EV$197,ROW(),input!$A$1)</f>
        <v>404.85599999999999</v>
      </c>
      <c r="EZ43" s="1">
        <f>INDEX($A$1:$EV$197,ROW(),input!$B$1)</f>
        <v>-999999</v>
      </c>
    </row>
    <row r="44" spans="1:156" x14ac:dyDescent="0.25">
      <c r="A44" s="4" t="s">
        <v>151</v>
      </c>
      <c r="B44" s="5">
        <v>43668</v>
      </c>
      <c r="C44" s="6">
        <v>0.92013888888888884</v>
      </c>
      <c r="D44" s="6">
        <v>0.92053240740740738</v>
      </c>
      <c r="E44" s="1">
        <v>203.92</v>
      </c>
      <c r="F44" s="1">
        <v>79500</v>
      </c>
      <c r="G44" s="1">
        <v>79534</v>
      </c>
      <c r="H44" s="1">
        <v>36.152999999999999</v>
      </c>
      <c r="I44" s="1">
        <v>-119.55200000000001</v>
      </c>
      <c r="J44" s="21">
        <v>1102.81</v>
      </c>
      <c r="K44" s="23">
        <v>17286.7</v>
      </c>
      <c r="L44" s="23">
        <v>85.615399999999994</v>
      </c>
      <c r="M44" s="25">
        <v>0.26206000000000002</v>
      </c>
      <c r="N44" s="25">
        <v>1.5460100000000001</v>
      </c>
      <c r="O44" s="25">
        <v>5.0860399999999997</v>
      </c>
      <c r="P44" s="25">
        <v>335.56099999999998</v>
      </c>
      <c r="Q44" s="23">
        <v>136.13</v>
      </c>
      <c r="R44" s="1">
        <v>2422.77</v>
      </c>
      <c r="S44" s="1">
        <v>403.77</v>
      </c>
      <c r="T44" s="27">
        <v>4919.38</v>
      </c>
      <c r="U44" s="1">
        <v>625</v>
      </c>
      <c r="V44" s="1">
        <v>13.7</v>
      </c>
      <c r="W44" s="1">
        <v>499</v>
      </c>
      <c r="X44" s="1">
        <v>229.1</v>
      </c>
      <c r="Y44" s="1">
        <v>69.36</v>
      </c>
      <c r="Z44" s="1">
        <v>16.23</v>
      </c>
      <c r="AA44" s="1">
        <v>31.1</v>
      </c>
      <c r="AB44" s="1">
        <v>130.5</v>
      </c>
      <c r="AC44" s="1">
        <v>1.2769999999999999</v>
      </c>
      <c r="AD44" s="1">
        <v>270.7</v>
      </c>
      <c r="AE44" s="1">
        <v>22.43</v>
      </c>
      <c r="AF44" s="1">
        <v>25.12</v>
      </c>
      <c r="AG44" s="1">
        <v>3.1190000000000002</v>
      </c>
      <c r="AH44" s="1">
        <v>0.41499999999999998</v>
      </c>
      <c r="AI44" s="1">
        <v>3.5830000000000002</v>
      </c>
      <c r="AJ44" s="1">
        <v>1.7889999999999999</v>
      </c>
      <c r="AK44" s="1">
        <v>78.2</v>
      </c>
      <c r="AL44" s="1">
        <v>17.25</v>
      </c>
      <c r="AM44" s="1">
        <v>70.17</v>
      </c>
      <c r="AN44" s="1">
        <v>0.45200000000000001</v>
      </c>
      <c r="AO44" s="1">
        <v>1.9450000000000001</v>
      </c>
      <c r="AP44" s="1">
        <v>546</v>
      </c>
      <c r="AQ44" s="1">
        <v>12.92</v>
      </c>
      <c r="AR44" s="1">
        <v>1.284</v>
      </c>
      <c r="AS44" s="1">
        <v>0.58099999999999996</v>
      </c>
      <c r="AT44" s="1">
        <v>0.63100000000000001</v>
      </c>
      <c r="AU44" s="1">
        <v>0.94</v>
      </c>
      <c r="AV44" s="1">
        <v>0.54300000000000004</v>
      </c>
      <c r="AW44" s="1">
        <v>15.72</v>
      </c>
      <c r="AX44" s="1">
        <v>3.45</v>
      </c>
      <c r="AY44" s="1">
        <v>9.3330000000000002</v>
      </c>
      <c r="AZ44" s="1">
        <v>4.0599999999999996</v>
      </c>
      <c r="BA44" s="1">
        <v>7.9109999999999996</v>
      </c>
      <c r="BB44" s="1">
        <v>1.444</v>
      </c>
      <c r="BC44" s="1">
        <v>5.492</v>
      </c>
      <c r="BD44" s="1">
        <v>0.85399999999999998</v>
      </c>
      <c r="BE44" s="1">
        <v>1.248</v>
      </c>
      <c r="BF44" s="1">
        <v>1.5229999999999999</v>
      </c>
      <c r="BG44" s="1">
        <v>919</v>
      </c>
      <c r="BH44" s="1">
        <v>38</v>
      </c>
      <c r="BI44" s="1">
        <v>95</v>
      </c>
      <c r="BJ44" s="1">
        <v>9</v>
      </c>
      <c r="BK44" s="1">
        <v>407</v>
      </c>
      <c r="BL44" s="1">
        <v>-888888</v>
      </c>
      <c r="BM44" s="1">
        <v>-888888</v>
      </c>
      <c r="BN44" s="1">
        <v>32</v>
      </c>
      <c r="BO44" s="1">
        <v>49</v>
      </c>
      <c r="BP44" s="1">
        <v>-888888</v>
      </c>
      <c r="BQ44" s="1">
        <v>-888888</v>
      </c>
      <c r="BR44" s="1">
        <v>-888888</v>
      </c>
      <c r="BS44" s="1">
        <v>-888888</v>
      </c>
      <c r="BT44" s="1">
        <v>-888888</v>
      </c>
      <c r="BU44" s="1">
        <v>-888888</v>
      </c>
      <c r="BV44" s="1">
        <v>-888888</v>
      </c>
      <c r="BW44" s="1">
        <v>-888888</v>
      </c>
      <c r="BX44" s="1">
        <v>-888888</v>
      </c>
      <c r="BY44" s="1">
        <v>-888888</v>
      </c>
      <c r="BZ44" s="1">
        <v>45</v>
      </c>
      <c r="CA44" s="1">
        <v>20</v>
      </c>
      <c r="CB44" s="1">
        <v>-888888</v>
      </c>
      <c r="CC44" s="1">
        <v>-888888</v>
      </c>
      <c r="CD44" s="1">
        <v>-888888</v>
      </c>
      <c r="CE44" s="1">
        <v>-888888</v>
      </c>
      <c r="CF44" s="1">
        <v>-888888</v>
      </c>
      <c r="CG44" s="1">
        <v>-888888</v>
      </c>
      <c r="CH44" s="1">
        <v>-888888</v>
      </c>
      <c r="CI44" s="1">
        <v>-888888</v>
      </c>
      <c r="CJ44" s="1">
        <v>-888888</v>
      </c>
      <c r="CK44" s="1">
        <v>-888888</v>
      </c>
      <c r="CL44" s="1">
        <v>-888888</v>
      </c>
      <c r="CM44" s="1">
        <v>-888888</v>
      </c>
      <c r="CN44" s="1">
        <v>-888888</v>
      </c>
      <c r="CO44" s="1">
        <v>-888888</v>
      </c>
      <c r="CP44" s="1">
        <v>7</v>
      </c>
      <c r="CQ44" s="1">
        <v>4</v>
      </c>
      <c r="CR44" s="1">
        <v>-888888</v>
      </c>
      <c r="CS44" s="1">
        <v>-888888</v>
      </c>
      <c r="CT44" s="1">
        <v>-888888</v>
      </c>
      <c r="CU44" s="1">
        <v>-888888</v>
      </c>
      <c r="CV44" s="1">
        <v>4</v>
      </c>
      <c r="CW44" s="1">
        <v>-888888</v>
      </c>
      <c r="CX44" s="1">
        <v>13</v>
      </c>
      <c r="CY44" s="1">
        <v>3</v>
      </c>
      <c r="CZ44" s="1">
        <v>-888888</v>
      </c>
      <c r="DA44" s="1">
        <v>-888888</v>
      </c>
      <c r="DB44" s="1">
        <v>-888888</v>
      </c>
      <c r="DC44" s="1">
        <v>5</v>
      </c>
      <c r="DD44" s="1">
        <v>-888888</v>
      </c>
      <c r="DE44" s="1">
        <v>-888888</v>
      </c>
      <c r="DF44" s="1">
        <v>13</v>
      </c>
      <c r="DG44" s="1">
        <v>-888888</v>
      </c>
      <c r="DH44" s="1">
        <v>-888888</v>
      </c>
      <c r="DI44" s="1">
        <v>-888888</v>
      </c>
      <c r="DJ44" s="1">
        <v>17</v>
      </c>
      <c r="DK44" s="1">
        <v>15</v>
      </c>
      <c r="DL44" s="1">
        <v>-888888</v>
      </c>
      <c r="DM44" s="1">
        <v>-888888</v>
      </c>
      <c r="DN44" s="1">
        <v>-888888</v>
      </c>
      <c r="DO44" s="1">
        <v>-888888</v>
      </c>
      <c r="DP44" s="1">
        <v>-888888</v>
      </c>
      <c r="DQ44" s="1">
        <v>-888888</v>
      </c>
      <c r="DR44" s="1">
        <v>-888888</v>
      </c>
      <c r="DS44" s="1">
        <v>-888888</v>
      </c>
      <c r="DT44" s="1">
        <v>-888888</v>
      </c>
      <c r="DU44" s="1">
        <v>-888888</v>
      </c>
      <c r="DV44" s="1">
        <v>-888888</v>
      </c>
      <c r="DW44" s="1">
        <v>-888888</v>
      </c>
      <c r="DX44" s="1">
        <v>-888888</v>
      </c>
      <c r="EE44" s="1">
        <v>-888888</v>
      </c>
      <c r="EF44" s="1">
        <f t="shared" si="1"/>
        <v>0</v>
      </c>
      <c r="EG44" s="1">
        <v>-888888</v>
      </c>
      <c r="EH44" s="1">
        <v>-888888</v>
      </c>
      <c r="EI44" s="1">
        <v>20</v>
      </c>
      <c r="EJ44" s="1">
        <v>59</v>
      </c>
      <c r="EK44" s="1">
        <v>2536</v>
      </c>
      <c r="EL44" s="1">
        <v>150</v>
      </c>
      <c r="EM44" s="1">
        <v>16</v>
      </c>
      <c r="EN44" s="1">
        <v>68</v>
      </c>
      <c r="EO44" s="1">
        <v>60</v>
      </c>
      <c r="EP44" s="1">
        <v>42</v>
      </c>
      <c r="EQ44" s="1">
        <v>57</v>
      </c>
      <c r="ER44" s="1">
        <v>-888888</v>
      </c>
      <c r="ES44" s="1">
        <v>13</v>
      </c>
      <c r="ET44" s="1">
        <v>68</v>
      </c>
      <c r="EU44" s="13">
        <v>18250.282670695797</v>
      </c>
      <c r="EV44" s="1">
        <v>-999999</v>
      </c>
      <c r="EX44" s="2"/>
      <c r="EY44" s="1">
        <f>INDEX($A$1:$EV$197,ROW(),input!$A$1)</f>
        <v>403.77</v>
      </c>
      <c r="EZ44" s="1">
        <f>INDEX($A$1:$EV$197,ROW(),input!$B$1)</f>
        <v>4919.38</v>
      </c>
    </row>
    <row r="45" spans="1:156" x14ac:dyDescent="0.25">
      <c r="A45" s="4" t="s">
        <v>151</v>
      </c>
      <c r="B45" s="5">
        <v>43668</v>
      </c>
      <c r="C45" s="6">
        <v>0.92222222222222217</v>
      </c>
      <c r="D45" s="6">
        <v>0.92261574074074071</v>
      </c>
      <c r="E45" s="1">
        <v>203.922</v>
      </c>
      <c r="F45" s="1">
        <v>79680</v>
      </c>
      <c r="G45" s="1">
        <v>79714</v>
      </c>
      <c r="H45" s="1">
        <v>36.046999999999997</v>
      </c>
      <c r="I45" s="1">
        <v>-119.754</v>
      </c>
      <c r="J45" s="21">
        <v>966.26499999999999</v>
      </c>
      <c r="K45" s="23">
        <v>14929.4</v>
      </c>
      <c r="L45" s="23">
        <v>71.616900000000001</v>
      </c>
      <c r="M45" s="25">
        <v>8.7652999999999995E-2</v>
      </c>
      <c r="N45" s="25">
        <v>0.49430000000000002</v>
      </c>
      <c r="O45" s="25">
        <v>2.58419</v>
      </c>
      <c r="P45" s="25">
        <v>332.976</v>
      </c>
      <c r="Q45" s="23">
        <v>122.7</v>
      </c>
      <c r="R45" s="1">
        <v>2037.41</v>
      </c>
      <c r="S45" s="1">
        <v>405.459</v>
      </c>
      <c r="T45" s="27">
        <v>2604.71</v>
      </c>
      <c r="U45" s="1">
        <v>626</v>
      </c>
      <c r="V45" s="1">
        <v>4.0999999999999996</v>
      </c>
      <c r="W45" s="1">
        <v>503</v>
      </c>
      <c r="X45" s="1">
        <v>233.8</v>
      </c>
      <c r="Y45" s="1">
        <v>69.81</v>
      </c>
      <c r="Z45" s="1">
        <v>16.079999999999998</v>
      </c>
      <c r="AA45" s="1">
        <v>30.12</v>
      </c>
      <c r="AB45" s="1">
        <v>131.80000000000001</v>
      </c>
      <c r="AC45" s="1">
        <v>1.38</v>
      </c>
      <c r="AD45" s="1">
        <v>277.3</v>
      </c>
      <c r="AE45" s="1">
        <v>23.75</v>
      </c>
      <c r="AF45" s="1">
        <v>28.71</v>
      </c>
      <c r="AG45" s="1">
        <v>3.391</v>
      </c>
      <c r="AH45" s="1">
        <v>0.40699999999999997</v>
      </c>
      <c r="AI45" s="1">
        <v>3.379</v>
      </c>
      <c r="AJ45" s="1">
        <v>1.829</v>
      </c>
      <c r="AK45" s="1">
        <v>78.8</v>
      </c>
      <c r="AL45" s="1">
        <v>16.72</v>
      </c>
      <c r="AM45" s="1">
        <v>66.42</v>
      </c>
      <c r="AN45" s="1">
        <v>0.33800000000000002</v>
      </c>
      <c r="AO45" s="1">
        <v>1.7689999999999999</v>
      </c>
      <c r="AP45" s="1">
        <v>574</v>
      </c>
      <c r="AQ45" s="1">
        <v>10.4</v>
      </c>
      <c r="AR45" s="1">
        <v>0.89300000000000002</v>
      </c>
      <c r="AS45" s="1">
        <v>0.54100000000000004</v>
      </c>
      <c r="AT45" s="1">
        <v>0.55200000000000005</v>
      </c>
      <c r="AU45" s="1">
        <v>0.82099999999999995</v>
      </c>
      <c r="AV45" s="1">
        <v>0.66500000000000004</v>
      </c>
      <c r="AW45" s="1">
        <v>15.98</v>
      </c>
      <c r="AX45" s="1">
        <v>2.75</v>
      </c>
      <c r="AY45" s="1">
        <v>8.5850000000000009</v>
      </c>
      <c r="AZ45" s="1">
        <v>3.3530000000000002</v>
      </c>
      <c r="BA45" s="1">
        <v>6.1319999999999997</v>
      </c>
      <c r="BB45" s="1">
        <v>1.0580000000000001</v>
      </c>
      <c r="BC45" s="1">
        <v>4.7210000000000001</v>
      </c>
      <c r="BD45" s="1">
        <v>0.79100000000000004</v>
      </c>
      <c r="BE45" s="1">
        <v>1.054</v>
      </c>
      <c r="BF45" s="1">
        <v>1.097</v>
      </c>
      <c r="BG45" s="1">
        <v>1014</v>
      </c>
      <c r="BH45" s="1">
        <v>25</v>
      </c>
      <c r="BI45" s="1">
        <v>74</v>
      </c>
      <c r="BJ45" s="1">
        <v>7</v>
      </c>
      <c r="BK45" s="1">
        <v>342</v>
      </c>
      <c r="BL45" s="1">
        <v>-888888</v>
      </c>
      <c r="BM45" s="1">
        <v>-888888</v>
      </c>
      <c r="BN45" s="1">
        <v>32</v>
      </c>
      <c r="BO45" s="1">
        <v>59</v>
      </c>
      <c r="BP45" s="1">
        <v>-888888</v>
      </c>
      <c r="BQ45" s="1">
        <v>-888888</v>
      </c>
      <c r="BR45" s="1">
        <v>-888888</v>
      </c>
      <c r="BS45" s="1">
        <v>-888888</v>
      </c>
      <c r="BT45" s="1">
        <v>-888888</v>
      </c>
      <c r="BU45" s="1">
        <v>-888888</v>
      </c>
      <c r="BV45" s="1">
        <v>-888888</v>
      </c>
      <c r="BW45" s="1">
        <v>-888888</v>
      </c>
      <c r="BX45" s="1">
        <v>-888888</v>
      </c>
      <c r="BY45" s="1">
        <v>-888888</v>
      </c>
      <c r="BZ45" s="1">
        <v>33</v>
      </c>
      <c r="CA45" s="1">
        <v>18</v>
      </c>
      <c r="CB45" s="1">
        <v>-888888</v>
      </c>
      <c r="CC45" s="1">
        <v>-888888</v>
      </c>
      <c r="CD45" s="1">
        <v>-888888</v>
      </c>
      <c r="CE45" s="1">
        <v>-888888</v>
      </c>
      <c r="CF45" s="1">
        <v>-888888</v>
      </c>
      <c r="CG45" s="1">
        <v>-888888</v>
      </c>
      <c r="CH45" s="1">
        <v>-888888</v>
      </c>
      <c r="CI45" s="1">
        <v>-888888</v>
      </c>
      <c r="CJ45" s="1">
        <v>-888888</v>
      </c>
      <c r="CK45" s="1">
        <v>-888888</v>
      </c>
      <c r="CL45" s="1">
        <v>-888888</v>
      </c>
      <c r="CM45" s="1">
        <v>-888888</v>
      </c>
      <c r="CN45" s="1">
        <v>-888888</v>
      </c>
      <c r="CO45" s="1">
        <v>-888888</v>
      </c>
      <c r="CP45" s="1">
        <v>-888888</v>
      </c>
      <c r="CQ45" s="1">
        <v>-888888</v>
      </c>
      <c r="CR45" s="1">
        <v>-888888</v>
      </c>
      <c r="CS45" s="1">
        <v>-888888</v>
      </c>
      <c r="CT45" s="1">
        <v>-888888</v>
      </c>
      <c r="CU45" s="1">
        <v>-888888</v>
      </c>
      <c r="CV45" s="1">
        <v>-888888</v>
      </c>
      <c r="CW45" s="1">
        <v>-888888</v>
      </c>
      <c r="CX45" s="1">
        <v>7</v>
      </c>
      <c r="CY45" s="1">
        <v>-888888</v>
      </c>
      <c r="CZ45" s="1">
        <v>-888888</v>
      </c>
      <c r="DA45" s="1">
        <v>-888888</v>
      </c>
      <c r="DB45" s="1">
        <v>-888888</v>
      </c>
      <c r="DC45" s="1">
        <v>3</v>
      </c>
      <c r="DD45" s="1">
        <v>-888888</v>
      </c>
      <c r="DE45" s="1">
        <v>-888888</v>
      </c>
      <c r="DF45" s="1">
        <v>10</v>
      </c>
      <c r="DG45" s="1">
        <v>-888888</v>
      </c>
      <c r="DH45" s="1">
        <v>-888888</v>
      </c>
      <c r="DI45" s="1">
        <v>-888888</v>
      </c>
      <c r="DJ45" s="1">
        <v>15</v>
      </c>
      <c r="DK45" s="1">
        <v>8</v>
      </c>
      <c r="DL45" s="1">
        <v>-888888</v>
      </c>
      <c r="DM45" s="1">
        <v>-888888</v>
      </c>
      <c r="DN45" s="1">
        <v>-888888</v>
      </c>
      <c r="DO45" s="1">
        <v>-888888</v>
      </c>
      <c r="DP45" s="1">
        <v>-888888</v>
      </c>
      <c r="DQ45" s="1">
        <v>-888888</v>
      </c>
      <c r="DR45" s="1">
        <v>-888888</v>
      </c>
      <c r="DS45" s="1">
        <v>-888888</v>
      </c>
      <c r="DT45" s="1">
        <v>-888888</v>
      </c>
      <c r="DU45" s="1">
        <v>-888888</v>
      </c>
      <c r="DV45" s="1">
        <v>-888888</v>
      </c>
      <c r="DW45" s="1">
        <v>-888888</v>
      </c>
      <c r="DX45" s="1">
        <v>-888888</v>
      </c>
      <c r="EE45" s="1">
        <v>-888888</v>
      </c>
      <c r="EF45" s="1">
        <f t="shared" si="1"/>
        <v>0</v>
      </c>
      <c r="EG45" s="1">
        <v>-888888</v>
      </c>
      <c r="EH45" s="1">
        <v>-888888</v>
      </c>
      <c r="EI45" s="1">
        <v>8</v>
      </c>
      <c r="EJ45" s="1">
        <v>29</v>
      </c>
      <c r="EK45" s="1">
        <v>2016</v>
      </c>
      <c r="EL45" s="1">
        <v>100</v>
      </c>
      <c r="EM45" s="1">
        <v>-888888</v>
      </c>
      <c r="EN45" s="1">
        <v>14</v>
      </c>
      <c r="EO45" s="1">
        <v>26</v>
      </c>
      <c r="EP45" s="1">
        <v>18</v>
      </c>
      <c r="EQ45" s="1">
        <v>108</v>
      </c>
      <c r="ER45" s="1">
        <v>-888888</v>
      </c>
      <c r="ES45" s="1">
        <v>14</v>
      </c>
      <c r="ET45" s="1">
        <v>43</v>
      </c>
      <c r="EU45" s="13">
        <v>6214.4574976954755</v>
      </c>
      <c r="EV45" s="1">
        <v>-999999</v>
      </c>
      <c r="EX45" s="2"/>
      <c r="EY45" s="1">
        <f>INDEX($A$1:$EV$197,ROW(),input!$A$1)</f>
        <v>405.459</v>
      </c>
      <c r="EZ45" s="1">
        <f>INDEX($A$1:$EV$197,ROW(),input!$B$1)</f>
        <v>2604.71</v>
      </c>
    </row>
    <row r="46" spans="1:156" x14ac:dyDescent="0.25">
      <c r="A46" s="4" t="s">
        <v>151</v>
      </c>
      <c r="B46" s="5">
        <v>43668</v>
      </c>
      <c r="C46" s="6">
        <v>0.92361111111111116</v>
      </c>
      <c r="D46" s="6">
        <v>0.92385416666666664</v>
      </c>
      <c r="E46" s="1">
        <v>203.92400000000001</v>
      </c>
      <c r="F46" s="1">
        <v>79800</v>
      </c>
      <c r="G46" s="1">
        <v>79821</v>
      </c>
      <c r="H46" s="1">
        <v>35.981000000000002</v>
      </c>
      <c r="I46" s="1">
        <v>-119.883</v>
      </c>
      <c r="J46" s="21">
        <v>956.88099999999997</v>
      </c>
      <c r="K46" s="23">
        <v>16027.9</v>
      </c>
      <c r="L46" s="23">
        <v>69.438299999999998</v>
      </c>
      <c r="M46" s="25">
        <v>0.11246</v>
      </c>
      <c r="N46" s="25">
        <v>0.62253999999999998</v>
      </c>
      <c r="O46" s="25">
        <v>2.7459099999999999</v>
      </c>
      <c r="P46" s="25">
        <v>333.04199999999997</v>
      </c>
      <c r="Q46" s="23">
        <v>123.129</v>
      </c>
      <c r="R46" s="1">
        <v>2034.39</v>
      </c>
      <c r="S46" s="1">
        <v>404.15</v>
      </c>
      <c r="T46" s="27">
        <v>3216.1</v>
      </c>
      <c r="U46" s="1">
        <v>593</v>
      </c>
      <c r="V46" s="1">
        <v>5.5</v>
      </c>
      <c r="W46" s="1">
        <v>499.1</v>
      </c>
      <c r="X46" s="1">
        <v>231.9</v>
      </c>
      <c r="Y46" s="1">
        <v>69.33</v>
      </c>
      <c r="Z46" s="1">
        <v>16.46</v>
      </c>
      <c r="AA46" s="1">
        <v>27.07</v>
      </c>
      <c r="AB46" s="1">
        <v>129.6</v>
      </c>
      <c r="AC46" s="1">
        <v>1.347</v>
      </c>
      <c r="AD46" s="1">
        <v>265.2</v>
      </c>
      <c r="AE46" s="1">
        <v>23.49</v>
      </c>
      <c r="AF46" s="1">
        <v>28.36</v>
      </c>
      <c r="AG46" s="1">
        <v>3.3530000000000002</v>
      </c>
      <c r="AH46" s="1">
        <v>0.40899999999999997</v>
      </c>
      <c r="AI46" s="1">
        <v>3.327</v>
      </c>
      <c r="AJ46" s="1">
        <v>1.823</v>
      </c>
      <c r="AK46" s="1">
        <v>77.8</v>
      </c>
      <c r="AL46" s="1">
        <v>16.71</v>
      </c>
      <c r="AM46" s="1">
        <v>66.900000000000006</v>
      </c>
      <c r="AN46" s="1">
        <v>0.313</v>
      </c>
      <c r="AO46" s="1">
        <v>1.762</v>
      </c>
      <c r="AP46" s="1">
        <v>557</v>
      </c>
      <c r="AQ46" s="1">
        <v>12.28</v>
      </c>
      <c r="AR46" s="1">
        <v>0.93100000000000005</v>
      </c>
      <c r="AS46" s="1">
        <v>0.57299999999999995</v>
      </c>
      <c r="AT46" s="1">
        <v>0.74099999999999999</v>
      </c>
      <c r="AU46" s="1">
        <v>0.91500000000000004</v>
      </c>
      <c r="AV46" s="1">
        <v>0.58699999999999997</v>
      </c>
      <c r="AW46" s="1">
        <v>16.239999999999998</v>
      </c>
      <c r="AX46" s="1">
        <v>3.1</v>
      </c>
      <c r="AY46" s="1">
        <v>9.4659999999999993</v>
      </c>
      <c r="AZ46" s="1">
        <v>3.1040000000000001</v>
      </c>
      <c r="BA46" s="1">
        <v>5.9109999999999996</v>
      </c>
      <c r="BB46" s="1">
        <v>0.98799999999999999</v>
      </c>
      <c r="BC46" s="1">
        <v>4.1420000000000003</v>
      </c>
      <c r="BD46" s="1">
        <v>0.65500000000000003</v>
      </c>
      <c r="BE46" s="1">
        <v>0.88</v>
      </c>
      <c r="BF46" s="1">
        <v>1.089</v>
      </c>
      <c r="BG46" s="1">
        <v>871</v>
      </c>
      <c r="BH46" s="1">
        <v>32</v>
      </c>
      <c r="BI46" s="1">
        <v>76</v>
      </c>
      <c r="BJ46" s="1">
        <v>9</v>
      </c>
      <c r="BK46" s="1">
        <v>296</v>
      </c>
      <c r="BL46" s="1">
        <v>-888888</v>
      </c>
      <c r="BM46" s="1">
        <v>-888888</v>
      </c>
      <c r="BN46" s="1">
        <v>28</v>
      </c>
      <c r="BO46" s="1">
        <v>42</v>
      </c>
      <c r="BP46" s="1">
        <v>-888888</v>
      </c>
      <c r="BQ46" s="1">
        <v>-888888</v>
      </c>
      <c r="BR46" s="1">
        <v>-888888</v>
      </c>
      <c r="BS46" s="1">
        <v>-888888</v>
      </c>
      <c r="BT46" s="1">
        <v>-888888</v>
      </c>
      <c r="BU46" s="1">
        <v>-888888</v>
      </c>
      <c r="BV46" s="1">
        <v>-888888</v>
      </c>
      <c r="BW46" s="1">
        <v>-888888</v>
      </c>
      <c r="BX46" s="1">
        <v>-888888</v>
      </c>
      <c r="BY46" s="1">
        <v>-888888</v>
      </c>
      <c r="BZ46" s="1">
        <v>31</v>
      </c>
      <c r="CA46" s="1">
        <v>14</v>
      </c>
      <c r="CB46" s="1">
        <v>-888888</v>
      </c>
      <c r="CC46" s="1">
        <v>-888888</v>
      </c>
      <c r="CD46" s="1">
        <v>-888888</v>
      </c>
      <c r="CE46" s="1">
        <v>-888888</v>
      </c>
      <c r="CF46" s="1">
        <v>-888888</v>
      </c>
      <c r="CG46" s="1">
        <v>-888888</v>
      </c>
      <c r="CH46" s="1">
        <v>-888888</v>
      </c>
      <c r="CI46" s="1">
        <v>-888888</v>
      </c>
      <c r="CJ46" s="1">
        <v>-888888</v>
      </c>
      <c r="CK46" s="1">
        <v>-888888</v>
      </c>
      <c r="CL46" s="1">
        <v>-888888</v>
      </c>
      <c r="CM46" s="1">
        <v>-888888</v>
      </c>
      <c r="CN46" s="1">
        <v>-888888</v>
      </c>
      <c r="CO46" s="1">
        <v>-888888</v>
      </c>
      <c r="CP46" s="1">
        <v>-888888</v>
      </c>
      <c r="CQ46" s="1">
        <v>-888888</v>
      </c>
      <c r="CR46" s="1">
        <v>-888888</v>
      </c>
      <c r="CS46" s="1">
        <v>-888888</v>
      </c>
      <c r="CT46" s="1">
        <v>-888888</v>
      </c>
      <c r="CU46" s="1">
        <v>-888888</v>
      </c>
      <c r="CV46" s="1">
        <v>3</v>
      </c>
      <c r="CW46" s="1">
        <v>-888888</v>
      </c>
      <c r="CX46" s="1">
        <v>7</v>
      </c>
      <c r="CY46" s="1">
        <v>-888888</v>
      </c>
      <c r="CZ46" s="1">
        <v>-888888</v>
      </c>
      <c r="DA46" s="1">
        <v>-888888</v>
      </c>
      <c r="DB46" s="1">
        <v>-888888</v>
      </c>
      <c r="DC46" s="1">
        <v>-888888</v>
      </c>
      <c r="DD46" s="1">
        <v>-888888</v>
      </c>
      <c r="DE46" s="1">
        <v>-888888</v>
      </c>
      <c r="DF46" s="1">
        <v>9</v>
      </c>
      <c r="DG46" s="1">
        <v>-888888</v>
      </c>
      <c r="DH46" s="1">
        <v>-888888</v>
      </c>
      <c r="DI46" s="1">
        <v>-888888</v>
      </c>
      <c r="DJ46" s="1">
        <v>15</v>
      </c>
      <c r="DK46" s="1">
        <v>9</v>
      </c>
      <c r="DL46" s="1">
        <v>-888888</v>
      </c>
      <c r="DM46" s="1">
        <v>-888888</v>
      </c>
      <c r="DN46" s="1">
        <v>-888888</v>
      </c>
      <c r="DO46" s="1">
        <v>-888888</v>
      </c>
      <c r="DP46" s="1">
        <v>-888888</v>
      </c>
      <c r="DQ46" s="1">
        <v>-888888</v>
      </c>
      <c r="DR46" s="1">
        <v>-888888</v>
      </c>
      <c r="DS46" s="1">
        <v>-888888</v>
      </c>
      <c r="DT46" s="1">
        <v>-888888</v>
      </c>
      <c r="DU46" s="1">
        <v>-888888</v>
      </c>
      <c r="DV46" s="1">
        <v>-888888</v>
      </c>
      <c r="DW46" s="1">
        <v>-888888</v>
      </c>
      <c r="DX46" s="1">
        <v>-888888</v>
      </c>
      <c r="EE46" s="1">
        <v>-888888</v>
      </c>
      <c r="EF46" s="1">
        <f t="shared" si="1"/>
        <v>0</v>
      </c>
      <c r="EG46" s="1">
        <v>-888888</v>
      </c>
      <c r="EH46" s="1">
        <v>-888888</v>
      </c>
      <c r="EI46" s="1">
        <v>10</v>
      </c>
      <c r="EJ46" s="1">
        <v>34</v>
      </c>
      <c r="EK46" s="1">
        <v>2172</v>
      </c>
      <c r="EL46" s="1">
        <v>93</v>
      </c>
      <c r="EM46" s="1">
        <v>12</v>
      </c>
      <c r="EN46" s="1">
        <v>52</v>
      </c>
      <c r="EO46" s="1">
        <v>44</v>
      </c>
      <c r="EP46" s="1">
        <v>28</v>
      </c>
      <c r="EQ46" s="1">
        <v>82</v>
      </c>
      <c r="ER46" s="1">
        <v>-888888</v>
      </c>
      <c r="ES46" s="1">
        <v>8</v>
      </c>
      <c r="ET46" s="1">
        <v>74</v>
      </c>
      <c r="EU46" s="13">
        <v>10505.708870820765</v>
      </c>
      <c r="EV46" s="1">
        <v>-999999</v>
      </c>
      <c r="EX46" s="2"/>
      <c r="EY46" s="1">
        <f>INDEX($A$1:$EV$197,ROW(),input!$A$1)</f>
        <v>404.15</v>
      </c>
      <c r="EZ46" s="1">
        <f>INDEX($A$1:$EV$197,ROW(),input!$B$1)</f>
        <v>3216.1</v>
      </c>
    </row>
    <row r="47" spans="1:156" x14ac:dyDescent="0.25">
      <c r="A47" s="4" t="s">
        <v>151</v>
      </c>
      <c r="B47" s="5">
        <v>43668</v>
      </c>
      <c r="C47" s="6">
        <v>0.92499999999999993</v>
      </c>
      <c r="D47" s="6">
        <v>0.92534722222222221</v>
      </c>
      <c r="E47" s="1">
        <v>203.92500000000001</v>
      </c>
      <c r="F47" s="1">
        <v>79920</v>
      </c>
      <c r="G47" s="1">
        <v>79950</v>
      </c>
      <c r="H47" s="1">
        <v>35.885899999999999</v>
      </c>
      <c r="I47" s="1">
        <v>-120.009</v>
      </c>
      <c r="J47" s="21">
        <v>1367.45</v>
      </c>
      <c r="K47" s="23">
        <v>15197.5</v>
      </c>
      <c r="L47" s="23">
        <v>66.161699999999996</v>
      </c>
      <c r="M47" s="25">
        <v>9.9290000000000003E-2</v>
      </c>
      <c r="N47" s="25">
        <v>0.56337000000000004</v>
      </c>
      <c r="O47" s="25">
        <v>2.4763099999999998</v>
      </c>
      <c r="P47" s="25">
        <v>332.68200000000002</v>
      </c>
      <c r="Q47" s="23">
        <v>122.02200000000001</v>
      </c>
      <c r="R47" s="1">
        <v>1991.91</v>
      </c>
      <c r="S47" s="1">
        <v>406.815</v>
      </c>
      <c r="T47" s="27">
        <v>3320.6</v>
      </c>
      <c r="U47" s="1">
        <v>642</v>
      </c>
      <c r="V47" s="1">
        <v>2.1</v>
      </c>
      <c r="W47" s="1">
        <v>505</v>
      </c>
      <c r="X47" s="1">
        <v>237</v>
      </c>
      <c r="Y47" s="1">
        <v>70.86</v>
      </c>
      <c r="Z47" s="1">
        <v>16.57</v>
      </c>
      <c r="AA47" s="1">
        <v>29.97</v>
      </c>
      <c r="AB47" s="1">
        <v>131.19999999999999</v>
      </c>
      <c r="AC47" s="1">
        <v>1.6339999999999999</v>
      </c>
      <c r="AD47" s="1">
        <v>283.3</v>
      </c>
      <c r="AE47" s="1">
        <v>25.15</v>
      </c>
      <c r="AF47" s="1">
        <v>28.84</v>
      </c>
      <c r="AG47" s="1">
        <v>3.3660000000000001</v>
      </c>
      <c r="AH47" s="1">
        <v>0.41199999999999998</v>
      </c>
      <c r="AI47" s="1">
        <v>3.4990000000000001</v>
      </c>
      <c r="AJ47" s="1">
        <v>1.86</v>
      </c>
      <c r="AK47" s="1">
        <v>78.7</v>
      </c>
      <c r="AL47" s="1">
        <v>16.89</v>
      </c>
      <c r="AM47" s="1">
        <v>68.930000000000007</v>
      </c>
      <c r="AN47" s="1">
        <v>0.45200000000000001</v>
      </c>
      <c r="AO47" s="1">
        <v>1.6990000000000001</v>
      </c>
      <c r="AP47" s="1">
        <v>619</v>
      </c>
      <c r="AQ47" s="1">
        <v>11.27</v>
      </c>
      <c r="AR47" s="1">
        <v>1.1399999999999999</v>
      </c>
      <c r="AS47" s="1">
        <v>0.63400000000000001</v>
      </c>
      <c r="AT47" s="1">
        <v>0.68300000000000005</v>
      </c>
      <c r="AU47" s="1">
        <v>0.98</v>
      </c>
      <c r="AV47" s="1">
        <v>0.74</v>
      </c>
      <c r="AW47" s="1">
        <v>14.91</v>
      </c>
      <c r="AX47" s="1">
        <v>3.01</v>
      </c>
      <c r="AY47" s="1">
        <v>9.5530000000000008</v>
      </c>
      <c r="AZ47" s="1">
        <v>3.0259999999999998</v>
      </c>
      <c r="BA47" s="1">
        <v>5.4569999999999999</v>
      </c>
      <c r="BB47" s="1">
        <v>0.91800000000000004</v>
      </c>
      <c r="BC47" s="1">
        <v>4.03</v>
      </c>
      <c r="BD47" s="1">
        <v>0.629</v>
      </c>
      <c r="BE47" s="1">
        <v>0.879</v>
      </c>
      <c r="BF47" s="1">
        <v>1.1040000000000001</v>
      </c>
      <c r="BG47" s="1">
        <v>866</v>
      </c>
      <c r="BH47" s="1">
        <v>37</v>
      </c>
      <c r="BI47" s="1">
        <v>74</v>
      </c>
      <c r="BJ47" s="1">
        <v>10</v>
      </c>
      <c r="BK47" s="1">
        <v>279</v>
      </c>
      <c r="BL47" s="1">
        <v>-888888</v>
      </c>
      <c r="BM47" s="1">
        <v>-888888</v>
      </c>
      <c r="BN47" s="1">
        <v>33</v>
      </c>
      <c r="BO47" s="1">
        <v>48</v>
      </c>
      <c r="BP47" s="1">
        <v>-888888</v>
      </c>
      <c r="BQ47" s="1">
        <v>-888888</v>
      </c>
      <c r="BR47" s="1">
        <v>-888888</v>
      </c>
      <c r="BS47" s="1">
        <v>-888888</v>
      </c>
      <c r="BT47" s="1">
        <v>-888888</v>
      </c>
      <c r="BU47" s="1">
        <v>-888888</v>
      </c>
      <c r="BV47" s="1">
        <v>-888888</v>
      </c>
      <c r="BW47" s="1">
        <v>-888888</v>
      </c>
      <c r="BX47" s="1">
        <v>-888888</v>
      </c>
      <c r="BY47" s="1">
        <v>-888888</v>
      </c>
      <c r="BZ47" s="1">
        <v>32</v>
      </c>
      <c r="CA47" s="1">
        <v>15</v>
      </c>
      <c r="CB47" s="1">
        <v>-888888</v>
      </c>
      <c r="CC47" s="1">
        <v>-888888</v>
      </c>
      <c r="CD47" s="1">
        <v>-888888</v>
      </c>
      <c r="CE47" s="1">
        <v>-888888</v>
      </c>
      <c r="CF47" s="1">
        <v>-888888</v>
      </c>
      <c r="CG47" s="1">
        <v>-888888</v>
      </c>
      <c r="CH47" s="1">
        <v>-888888</v>
      </c>
      <c r="CI47" s="1">
        <v>-888888</v>
      </c>
      <c r="CJ47" s="1">
        <v>-888888</v>
      </c>
      <c r="CK47" s="1">
        <v>-888888</v>
      </c>
      <c r="CL47" s="1">
        <v>-888888</v>
      </c>
      <c r="CM47" s="1">
        <v>-888888</v>
      </c>
      <c r="CN47" s="1">
        <v>-888888</v>
      </c>
      <c r="CO47" s="1">
        <v>-888888</v>
      </c>
      <c r="CP47" s="1">
        <v>7</v>
      </c>
      <c r="CQ47" s="1">
        <v>-888888</v>
      </c>
      <c r="CR47" s="1">
        <v>-888888</v>
      </c>
      <c r="CS47" s="1">
        <v>-888888</v>
      </c>
      <c r="CT47" s="1">
        <v>-888888</v>
      </c>
      <c r="CU47" s="1">
        <v>-888888</v>
      </c>
      <c r="CV47" s="1">
        <v>4</v>
      </c>
      <c r="CW47" s="1">
        <v>-888888</v>
      </c>
      <c r="CX47" s="1">
        <v>8</v>
      </c>
      <c r="CY47" s="1">
        <v>-888888</v>
      </c>
      <c r="CZ47" s="1">
        <v>-888888</v>
      </c>
      <c r="DA47" s="1">
        <v>-888888</v>
      </c>
      <c r="DB47" s="1">
        <v>-888888</v>
      </c>
      <c r="DC47" s="1">
        <v>4</v>
      </c>
      <c r="DD47" s="1">
        <v>-888888</v>
      </c>
      <c r="DE47" s="1">
        <v>-888888</v>
      </c>
      <c r="DF47" s="1">
        <v>11</v>
      </c>
      <c r="DG47" s="1">
        <v>-888888</v>
      </c>
      <c r="DH47" s="1">
        <v>-888888</v>
      </c>
      <c r="DI47" s="1">
        <v>-888888</v>
      </c>
      <c r="DJ47" s="1">
        <v>17</v>
      </c>
      <c r="DK47" s="1">
        <v>9</v>
      </c>
      <c r="DL47" s="1">
        <v>-888888</v>
      </c>
      <c r="DM47" s="1">
        <v>-888888</v>
      </c>
      <c r="DN47" s="1">
        <v>-888888</v>
      </c>
      <c r="DO47" s="1">
        <v>-888888</v>
      </c>
      <c r="DP47" s="1">
        <v>-888888</v>
      </c>
      <c r="DQ47" s="1">
        <v>-888888</v>
      </c>
      <c r="DR47" s="1">
        <v>-888888</v>
      </c>
      <c r="DS47" s="1">
        <v>-888888</v>
      </c>
      <c r="DT47" s="1">
        <v>-888888</v>
      </c>
      <c r="DU47" s="1">
        <v>-888888</v>
      </c>
      <c r="DV47" s="1">
        <v>-888888</v>
      </c>
      <c r="DW47" s="1">
        <v>-888888</v>
      </c>
      <c r="DX47" s="1">
        <v>-888888</v>
      </c>
      <c r="EE47" s="1">
        <v>-888888</v>
      </c>
      <c r="EF47" s="1">
        <f t="shared" si="1"/>
        <v>0</v>
      </c>
      <c r="EG47" s="1">
        <v>-888888</v>
      </c>
      <c r="EH47" s="1">
        <v>-888888</v>
      </c>
      <c r="EI47" s="1">
        <v>18</v>
      </c>
      <c r="EJ47" s="1">
        <v>31</v>
      </c>
      <c r="EK47" s="1">
        <v>2052</v>
      </c>
      <c r="EL47" s="1">
        <v>87</v>
      </c>
      <c r="EM47" s="1">
        <v>22</v>
      </c>
      <c r="EN47" s="1">
        <v>64</v>
      </c>
      <c r="EO47" s="1">
        <v>54</v>
      </c>
      <c r="EP47" s="1">
        <v>41</v>
      </c>
      <c r="EQ47" s="1">
        <v>94</v>
      </c>
      <c r="ER47" s="1">
        <v>-888888</v>
      </c>
      <c r="ES47" s="1">
        <v>19</v>
      </c>
      <c r="ET47" s="1">
        <v>74</v>
      </c>
      <c r="EU47" s="13">
        <v>11979.69474653768</v>
      </c>
      <c r="EV47" s="1">
        <v>-999999</v>
      </c>
      <c r="EX47" s="2"/>
      <c r="EY47" s="1">
        <f>INDEX($A$1:$EV$197,ROW(),input!$A$1)</f>
        <v>406.815</v>
      </c>
      <c r="EZ47" s="1">
        <f>INDEX($A$1:$EV$197,ROW(),input!$B$1)</f>
        <v>3320.6</v>
      </c>
    </row>
    <row r="48" spans="1:156" x14ac:dyDescent="0.25">
      <c r="A48" s="4" t="s">
        <v>151</v>
      </c>
      <c r="B48" s="5">
        <v>43668</v>
      </c>
      <c r="C48" s="6">
        <v>0.92638888888888893</v>
      </c>
      <c r="D48" s="6">
        <v>0.92681712962962959</v>
      </c>
      <c r="E48" s="1">
        <v>203.92699999999999</v>
      </c>
      <c r="F48" s="1">
        <v>80040</v>
      </c>
      <c r="G48" s="1">
        <v>80077</v>
      </c>
      <c r="H48" s="1">
        <v>35.755000000000003</v>
      </c>
      <c r="I48" s="1">
        <v>-119.96</v>
      </c>
      <c r="J48" s="21">
        <v>1072.3900000000001</v>
      </c>
      <c r="K48" s="23">
        <v>16294.2</v>
      </c>
      <c r="L48" s="23">
        <v>66.710400000000007</v>
      </c>
      <c r="M48" s="25">
        <v>8.1072000000000005E-2</v>
      </c>
      <c r="N48" s="25">
        <v>0.46649000000000002</v>
      </c>
      <c r="O48" s="25">
        <v>2.39567</v>
      </c>
      <c r="P48" s="25">
        <v>332.572</v>
      </c>
      <c r="Q48" s="23">
        <v>128.33099999999999</v>
      </c>
      <c r="R48" s="1">
        <v>2009.59</v>
      </c>
      <c r="S48" s="1">
        <v>405.72300000000001</v>
      </c>
      <c r="T48" s="27">
        <v>3722.39</v>
      </c>
      <c r="U48" s="1">
        <v>594</v>
      </c>
      <c r="V48" s="1">
        <v>1.4</v>
      </c>
      <c r="W48" s="1">
        <v>502.7</v>
      </c>
      <c r="X48" s="1">
        <v>232.1</v>
      </c>
      <c r="Y48" s="1">
        <v>69.59</v>
      </c>
      <c r="Z48" s="1">
        <v>16.27</v>
      </c>
      <c r="AA48" s="1">
        <v>26.3</v>
      </c>
      <c r="AB48" s="1">
        <v>125.6</v>
      </c>
      <c r="AC48" s="1">
        <v>1.222</v>
      </c>
      <c r="AD48" s="1">
        <v>262.10000000000002</v>
      </c>
      <c r="AE48" s="1">
        <v>22.36</v>
      </c>
      <c r="AF48" s="1">
        <v>28.09</v>
      </c>
      <c r="AG48" s="1">
        <v>3.3820000000000001</v>
      </c>
      <c r="AH48" s="1">
        <v>0.40799999999999997</v>
      </c>
      <c r="AI48" s="1">
        <v>3.38</v>
      </c>
      <c r="AJ48" s="1">
        <v>1.819</v>
      </c>
      <c r="AK48" s="1">
        <v>78.400000000000006</v>
      </c>
      <c r="AL48" s="1">
        <v>17.510000000000002</v>
      </c>
      <c r="AM48" s="1">
        <v>64.77</v>
      </c>
      <c r="AN48" s="1">
        <v>0.52200000000000002</v>
      </c>
      <c r="AO48" s="1">
        <v>1.7529999999999999</v>
      </c>
      <c r="AP48" s="1">
        <v>554</v>
      </c>
      <c r="AQ48" s="1">
        <v>10.76</v>
      </c>
      <c r="AR48" s="1">
        <v>1.0649999999999999</v>
      </c>
      <c r="AS48" s="1">
        <v>0.61399999999999999</v>
      </c>
      <c r="AT48" s="1">
        <v>0.71699999999999997</v>
      </c>
      <c r="AU48" s="1">
        <v>1.0669999999999999</v>
      </c>
      <c r="AV48" s="1">
        <v>0.74099999999999999</v>
      </c>
      <c r="AW48" s="1">
        <v>15.7</v>
      </c>
      <c r="AX48" s="1">
        <v>2.81</v>
      </c>
      <c r="AY48" s="1">
        <v>9.7260000000000009</v>
      </c>
      <c r="AZ48" s="1">
        <v>3.0830000000000002</v>
      </c>
      <c r="BA48" s="1">
        <v>5.6820000000000004</v>
      </c>
      <c r="BB48" s="1">
        <v>0.93</v>
      </c>
      <c r="BC48" s="1">
        <v>4.3070000000000004</v>
      </c>
      <c r="BD48" s="1">
        <v>0.68799999999999994</v>
      </c>
      <c r="BE48" s="1">
        <v>0.94599999999999995</v>
      </c>
      <c r="BF48" s="1">
        <v>1.143</v>
      </c>
      <c r="BG48" s="1">
        <v>943</v>
      </c>
      <c r="BH48" s="1">
        <v>41</v>
      </c>
      <c r="BI48" s="1">
        <v>75</v>
      </c>
      <c r="BJ48" s="1">
        <v>9</v>
      </c>
      <c r="BK48" s="1">
        <v>302</v>
      </c>
      <c r="BL48" s="1">
        <v>-888888</v>
      </c>
      <c r="BM48" s="1">
        <v>-888888</v>
      </c>
      <c r="BN48" s="1">
        <v>33</v>
      </c>
      <c r="BO48" s="1">
        <v>60</v>
      </c>
      <c r="BP48" s="1">
        <v>-888888</v>
      </c>
      <c r="BQ48" s="1">
        <v>-888888</v>
      </c>
      <c r="BR48" s="1">
        <v>-888888</v>
      </c>
      <c r="BS48" s="1">
        <v>-888888</v>
      </c>
      <c r="BT48" s="1">
        <v>-888888</v>
      </c>
      <c r="BU48" s="1">
        <v>-888888</v>
      </c>
      <c r="BV48" s="1">
        <v>-888888</v>
      </c>
      <c r="BW48" s="1">
        <v>-888888</v>
      </c>
      <c r="BX48" s="1">
        <v>-888888</v>
      </c>
      <c r="BY48" s="1">
        <v>-888888</v>
      </c>
      <c r="BZ48" s="1">
        <v>39</v>
      </c>
      <c r="CA48" s="1">
        <v>19</v>
      </c>
      <c r="CB48" s="1">
        <v>9</v>
      </c>
      <c r="CC48" s="1">
        <v>-888888</v>
      </c>
      <c r="CD48" s="1">
        <v>-888888</v>
      </c>
      <c r="CE48" s="1">
        <v>-888888</v>
      </c>
      <c r="CF48" s="1">
        <v>-888888</v>
      </c>
      <c r="CG48" s="1">
        <v>-888888</v>
      </c>
      <c r="CH48" s="1">
        <v>-888888</v>
      </c>
      <c r="CI48" s="1">
        <v>-888888</v>
      </c>
      <c r="CJ48" s="1">
        <v>-888888</v>
      </c>
      <c r="CK48" s="1">
        <v>-888888</v>
      </c>
      <c r="CL48" s="1">
        <v>-888888</v>
      </c>
      <c r="CM48" s="1">
        <v>-888888</v>
      </c>
      <c r="CN48" s="1">
        <v>-888888</v>
      </c>
      <c r="CO48" s="1">
        <v>-888888</v>
      </c>
      <c r="CP48" s="1">
        <v>-888888</v>
      </c>
      <c r="CQ48" s="1">
        <v>3</v>
      </c>
      <c r="CR48" s="1">
        <v>-888888</v>
      </c>
      <c r="CS48" s="1">
        <v>-888888</v>
      </c>
      <c r="CT48" s="1">
        <v>-888888</v>
      </c>
      <c r="CU48" s="1">
        <v>-888888</v>
      </c>
      <c r="CV48" s="1">
        <v>4</v>
      </c>
      <c r="CW48" s="1">
        <v>-888888</v>
      </c>
      <c r="CX48" s="1">
        <v>-888888</v>
      </c>
      <c r="CY48" s="1">
        <v>-888888</v>
      </c>
      <c r="CZ48" s="1">
        <v>-888888</v>
      </c>
      <c r="DA48" s="1">
        <v>-888888</v>
      </c>
      <c r="DB48" s="1">
        <v>-888888</v>
      </c>
      <c r="DC48" s="1">
        <v>4</v>
      </c>
      <c r="DD48" s="1">
        <v>-888888</v>
      </c>
      <c r="DE48" s="1">
        <v>-888888</v>
      </c>
      <c r="DF48" s="1">
        <v>10</v>
      </c>
      <c r="DG48" s="1">
        <v>-888888</v>
      </c>
      <c r="DH48" s="1">
        <v>-888888</v>
      </c>
      <c r="DI48" s="1">
        <v>-888888</v>
      </c>
      <c r="DJ48" s="1">
        <v>15</v>
      </c>
      <c r="DK48" s="1">
        <v>8</v>
      </c>
      <c r="DL48" s="1">
        <v>-888888</v>
      </c>
      <c r="DM48" s="1">
        <v>-888888</v>
      </c>
      <c r="DN48" s="1">
        <v>-888888</v>
      </c>
      <c r="DO48" s="1">
        <v>-888888</v>
      </c>
      <c r="DP48" s="1">
        <v>-888888</v>
      </c>
      <c r="DQ48" s="1">
        <v>-888888</v>
      </c>
      <c r="DR48" s="1">
        <v>-888888</v>
      </c>
      <c r="DS48" s="1">
        <v>-888888</v>
      </c>
      <c r="DT48" s="1">
        <v>-888888</v>
      </c>
      <c r="DU48" s="1">
        <v>-888888</v>
      </c>
      <c r="DV48" s="1">
        <v>-888888</v>
      </c>
      <c r="DW48" s="1">
        <v>-888888</v>
      </c>
      <c r="DX48" s="1">
        <v>-888888</v>
      </c>
      <c r="EE48" s="1">
        <v>-888888</v>
      </c>
      <c r="EF48" s="1">
        <f t="shared" si="1"/>
        <v>0</v>
      </c>
      <c r="EG48" s="1">
        <v>-888888</v>
      </c>
      <c r="EH48" s="1">
        <v>-888888</v>
      </c>
      <c r="EI48" s="1">
        <v>9</v>
      </c>
      <c r="EJ48" s="1">
        <v>29</v>
      </c>
      <c r="EK48" s="1">
        <v>2228</v>
      </c>
      <c r="EL48" s="1">
        <v>85</v>
      </c>
      <c r="EM48" s="1">
        <v>18</v>
      </c>
      <c r="EN48" s="1">
        <v>134</v>
      </c>
      <c r="EO48" s="1">
        <v>52</v>
      </c>
      <c r="EP48" s="1">
        <v>33</v>
      </c>
      <c r="EQ48" s="1">
        <v>117</v>
      </c>
      <c r="ER48" s="1">
        <v>-888888</v>
      </c>
      <c r="ES48" s="1">
        <v>12</v>
      </c>
      <c r="ET48" s="1">
        <v>64</v>
      </c>
      <c r="EU48" s="13">
        <v>7743.6748467391972</v>
      </c>
      <c r="EV48" s="1">
        <v>-999999</v>
      </c>
      <c r="EX48" s="2"/>
      <c r="EY48" s="1">
        <f>INDEX($A$1:$EV$197,ROW(),input!$A$1)</f>
        <v>405.72300000000001</v>
      </c>
      <c r="EZ48" s="1">
        <f>INDEX($A$1:$EV$197,ROW(),input!$B$1)</f>
        <v>3722.39</v>
      </c>
    </row>
    <row r="49" spans="1:156" x14ac:dyDescent="0.25">
      <c r="A49" s="4" t="s">
        <v>151</v>
      </c>
      <c r="B49" s="5">
        <v>43668</v>
      </c>
      <c r="C49" s="6">
        <v>0.9277777777777777</v>
      </c>
      <c r="D49" s="6">
        <v>0.92818287037037039</v>
      </c>
      <c r="E49" s="1">
        <v>203.928</v>
      </c>
      <c r="F49" s="1">
        <v>80160</v>
      </c>
      <c r="G49" s="1">
        <v>80195</v>
      </c>
      <c r="H49" s="1">
        <v>35.7883</v>
      </c>
      <c r="I49" s="1">
        <v>-119.813</v>
      </c>
      <c r="J49" s="21">
        <v>1030.83</v>
      </c>
      <c r="K49" s="23">
        <v>15659.2</v>
      </c>
      <c r="L49" s="23">
        <v>67.784099999999995</v>
      </c>
      <c r="M49" s="25">
        <v>9.3592999999999996E-2</v>
      </c>
      <c r="N49" s="25">
        <v>0.56723000000000001</v>
      </c>
      <c r="O49" s="25">
        <v>2.3715199999999999</v>
      </c>
      <c r="P49" s="25">
        <v>332.82600000000002</v>
      </c>
      <c r="Q49" s="23">
        <v>121.541</v>
      </c>
      <c r="R49" s="1">
        <v>2042.9</v>
      </c>
      <c r="S49" s="1">
        <v>404.78699999999998</v>
      </c>
      <c r="T49" s="27">
        <v>3314.37</v>
      </c>
      <c r="U49" s="1">
        <v>603</v>
      </c>
      <c r="V49" s="1">
        <v>2.6</v>
      </c>
      <c r="W49" s="1">
        <v>502</v>
      </c>
      <c r="X49" s="1">
        <v>231.9</v>
      </c>
      <c r="Y49" s="1">
        <v>70.260000000000005</v>
      </c>
      <c r="Z49" s="1">
        <v>16.989999999999998</v>
      </c>
      <c r="AA49" s="1">
        <v>27.1</v>
      </c>
      <c r="AB49" s="1">
        <v>125.1</v>
      </c>
      <c r="AC49" s="1">
        <v>1.345</v>
      </c>
      <c r="AD49" s="1">
        <v>262.2</v>
      </c>
      <c r="AE49" s="1">
        <v>23.19</v>
      </c>
      <c r="AF49" s="1">
        <v>27.37</v>
      </c>
      <c r="AG49" s="1">
        <v>3.43</v>
      </c>
      <c r="AH49" s="1">
        <v>0.40799999999999997</v>
      </c>
      <c r="AI49" s="1">
        <v>3.5089999999999999</v>
      </c>
      <c r="AJ49" s="1">
        <v>1.827</v>
      </c>
      <c r="AK49" s="1">
        <v>79.3</v>
      </c>
      <c r="AL49" s="1">
        <v>16.760000000000002</v>
      </c>
      <c r="AM49" s="1">
        <v>66.930000000000007</v>
      </c>
      <c r="AN49" s="1">
        <v>0.22700000000000001</v>
      </c>
      <c r="AO49" s="1">
        <v>1.752</v>
      </c>
      <c r="AP49" s="1">
        <v>547</v>
      </c>
      <c r="AQ49" s="1">
        <v>10.85</v>
      </c>
      <c r="AR49" s="1">
        <v>1.002</v>
      </c>
      <c r="AS49" s="1">
        <v>0.57899999999999996</v>
      </c>
      <c r="AT49" s="1">
        <v>0.64300000000000002</v>
      </c>
      <c r="AU49" s="1">
        <v>0.93100000000000005</v>
      </c>
      <c r="AV49" s="1">
        <v>0.69199999999999995</v>
      </c>
      <c r="AW49" s="1">
        <v>15.5</v>
      </c>
      <c r="AX49" s="1">
        <v>2.65</v>
      </c>
      <c r="AY49" s="1">
        <v>9.1449999999999996</v>
      </c>
      <c r="AZ49" s="1">
        <v>3.012</v>
      </c>
      <c r="BA49" s="1">
        <v>5.5259999999999998</v>
      </c>
      <c r="BB49" s="1">
        <v>0.92700000000000005</v>
      </c>
      <c r="BC49" s="1">
        <v>3.88</v>
      </c>
      <c r="BD49" s="1">
        <v>0.66</v>
      </c>
      <c r="BE49" s="1">
        <v>0.81599999999999995</v>
      </c>
      <c r="BF49" s="1">
        <v>0.97599999999999998</v>
      </c>
      <c r="BG49" s="1">
        <v>852</v>
      </c>
      <c r="BH49" s="1">
        <v>35</v>
      </c>
      <c r="BI49" s="1">
        <v>66</v>
      </c>
      <c r="BJ49" s="1">
        <v>6</v>
      </c>
      <c r="BK49" s="1">
        <v>279</v>
      </c>
      <c r="BL49" s="1">
        <v>-888888</v>
      </c>
      <c r="BM49" s="1">
        <v>-888888</v>
      </c>
      <c r="BN49" s="1">
        <v>28</v>
      </c>
      <c r="BO49" s="1">
        <v>43</v>
      </c>
      <c r="BP49" s="1">
        <v>-888888</v>
      </c>
      <c r="BQ49" s="1">
        <v>-888888</v>
      </c>
      <c r="BR49" s="1">
        <v>-888888</v>
      </c>
      <c r="BS49" s="1">
        <v>-888888</v>
      </c>
      <c r="BT49" s="1">
        <v>-888888</v>
      </c>
      <c r="BU49" s="1">
        <v>-888888</v>
      </c>
      <c r="BV49" s="1">
        <v>-888888</v>
      </c>
      <c r="BW49" s="1">
        <v>-888888</v>
      </c>
      <c r="BX49" s="1">
        <v>-888888</v>
      </c>
      <c r="BY49" s="1">
        <v>-888888</v>
      </c>
      <c r="BZ49" s="1">
        <v>29</v>
      </c>
      <c r="CA49" s="1">
        <v>16</v>
      </c>
      <c r="CB49" s="1">
        <v>-888888</v>
      </c>
      <c r="CC49" s="1">
        <v>-888888</v>
      </c>
      <c r="CD49" s="1">
        <v>-888888</v>
      </c>
      <c r="CE49" s="1">
        <v>-888888</v>
      </c>
      <c r="CF49" s="1">
        <v>-888888</v>
      </c>
      <c r="CG49" s="1">
        <v>-888888</v>
      </c>
      <c r="CH49" s="1">
        <v>-888888</v>
      </c>
      <c r="CI49" s="1">
        <v>-888888</v>
      </c>
      <c r="CJ49" s="1">
        <v>-888888</v>
      </c>
      <c r="CK49" s="1">
        <v>-888888</v>
      </c>
      <c r="CL49" s="1">
        <v>-888888</v>
      </c>
      <c r="CM49" s="1">
        <v>-888888</v>
      </c>
      <c r="CN49" s="1">
        <v>-888888</v>
      </c>
      <c r="CO49" s="1">
        <v>-888888</v>
      </c>
      <c r="CP49" s="1">
        <v>-888888</v>
      </c>
      <c r="CQ49" s="1">
        <v>-888888</v>
      </c>
      <c r="CR49" s="1">
        <v>-888888</v>
      </c>
      <c r="CS49" s="1">
        <v>-888888</v>
      </c>
      <c r="CT49" s="1">
        <v>-888888</v>
      </c>
      <c r="CU49" s="1">
        <v>-888888</v>
      </c>
      <c r="CV49" s="1">
        <v>-888888</v>
      </c>
      <c r="CW49" s="1">
        <v>-888888</v>
      </c>
      <c r="CX49" s="1">
        <v>6</v>
      </c>
      <c r="CY49" s="1">
        <v>-888888</v>
      </c>
      <c r="CZ49" s="1">
        <v>-888888</v>
      </c>
      <c r="DA49" s="1">
        <v>-888888</v>
      </c>
      <c r="DB49" s="1">
        <v>-888888</v>
      </c>
      <c r="DC49" s="1">
        <v>-888888</v>
      </c>
      <c r="DD49" s="1">
        <v>-888888</v>
      </c>
      <c r="DE49" s="1">
        <v>-888888</v>
      </c>
      <c r="DF49" s="1">
        <v>13</v>
      </c>
      <c r="DG49" s="1">
        <v>-888888</v>
      </c>
      <c r="DH49" s="1">
        <v>-888888</v>
      </c>
      <c r="DI49" s="1">
        <v>-888888</v>
      </c>
      <c r="DJ49" s="1">
        <v>14</v>
      </c>
      <c r="DK49" s="1">
        <v>7</v>
      </c>
      <c r="DL49" s="1">
        <v>-888888</v>
      </c>
      <c r="DM49" s="1">
        <v>-888888</v>
      </c>
      <c r="DN49" s="1">
        <v>-888888</v>
      </c>
      <c r="DO49" s="1">
        <v>-888888</v>
      </c>
      <c r="DP49" s="1">
        <v>-888888</v>
      </c>
      <c r="DQ49" s="1">
        <v>-888888</v>
      </c>
      <c r="DR49" s="1">
        <v>-888888</v>
      </c>
      <c r="DS49" s="1">
        <v>-888888</v>
      </c>
      <c r="DT49" s="1">
        <v>-888888</v>
      </c>
      <c r="DU49" s="1">
        <v>-888888</v>
      </c>
      <c r="DV49" s="1">
        <v>-888888</v>
      </c>
      <c r="DW49" s="1">
        <v>-888888</v>
      </c>
      <c r="DX49" s="1">
        <v>-888888</v>
      </c>
      <c r="EE49" s="1">
        <v>-888888</v>
      </c>
      <c r="EF49" s="1">
        <f t="shared" si="1"/>
        <v>0</v>
      </c>
      <c r="EG49" s="1">
        <v>-888888</v>
      </c>
      <c r="EH49" s="1">
        <v>-888888</v>
      </c>
      <c r="EI49" s="1">
        <v>9</v>
      </c>
      <c r="EJ49" s="1">
        <v>30</v>
      </c>
      <c r="EK49" s="1">
        <v>2036</v>
      </c>
      <c r="EL49" s="1">
        <v>78</v>
      </c>
      <c r="EM49" s="1">
        <v>10</v>
      </c>
      <c r="EN49" s="1">
        <v>56</v>
      </c>
      <c r="EO49" s="1">
        <v>34</v>
      </c>
      <c r="EP49" s="1">
        <v>31</v>
      </c>
      <c r="EQ49" s="1">
        <v>62</v>
      </c>
      <c r="ER49" s="1">
        <v>-888888</v>
      </c>
      <c r="ES49" s="1">
        <v>15</v>
      </c>
      <c r="ET49" s="1">
        <v>64</v>
      </c>
      <c r="EU49" s="13">
        <v>13326.57278229481</v>
      </c>
      <c r="EV49" s="1">
        <v>-999999</v>
      </c>
      <c r="EX49" s="2"/>
      <c r="EY49" s="1">
        <f>INDEX($A$1:$EV$197,ROW(),input!$A$1)</f>
        <v>404.78699999999998</v>
      </c>
      <c r="EZ49" s="1">
        <f>INDEX($A$1:$EV$197,ROW(),input!$B$1)</f>
        <v>3314.37</v>
      </c>
    </row>
    <row r="50" spans="1:156" x14ac:dyDescent="0.25">
      <c r="A50" s="4" t="s">
        <v>151</v>
      </c>
      <c r="B50" s="5">
        <v>43668</v>
      </c>
      <c r="C50" s="6">
        <v>0.9291666666666667</v>
      </c>
      <c r="D50" s="6">
        <v>0.92962962962962958</v>
      </c>
      <c r="E50" s="1">
        <v>203.929</v>
      </c>
      <c r="F50" s="1">
        <v>80280</v>
      </c>
      <c r="G50" s="1">
        <v>80320</v>
      </c>
      <c r="H50" s="1">
        <v>35.844799999999999</v>
      </c>
      <c r="I50" s="1">
        <v>-119.661</v>
      </c>
      <c r="J50" s="21">
        <v>1103.47</v>
      </c>
      <c r="K50" s="23">
        <v>14405.7</v>
      </c>
      <c r="L50" s="23">
        <v>69.310199999999995</v>
      </c>
      <c r="M50" s="25">
        <v>6.8933999999999995E-2</v>
      </c>
      <c r="N50" s="25">
        <v>0.39999000000000001</v>
      </c>
      <c r="O50" s="25">
        <v>2.21061</v>
      </c>
      <c r="P50" s="25">
        <v>332.69200000000001</v>
      </c>
      <c r="Q50" s="23">
        <v>121.333</v>
      </c>
      <c r="R50" s="1">
        <v>2067.85</v>
      </c>
      <c r="S50" s="1">
        <v>406.255</v>
      </c>
      <c r="T50" s="27">
        <v>2637.4</v>
      </c>
      <c r="U50" s="1">
        <v>633</v>
      </c>
      <c r="V50" s="1">
        <v>4.5</v>
      </c>
      <c r="W50" s="1">
        <v>505.4</v>
      </c>
      <c r="X50" s="1">
        <v>233.2</v>
      </c>
      <c r="Y50" s="1">
        <v>70.22</v>
      </c>
      <c r="Z50" s="1">
        <v>16.73</v>
      </c>
      <c r="AA50" s="1">
        <v>29.23</v>
      </c>
      <c r="AB50" s="1">
        <v>131.1</v>
      </c>
      <c r="AC50" s="1">
        <v>1.6779999999999999</v>
      </c>
      <c r="AD50" s="1">
        <v>278.5</v>
      </c>
      <c r="AE50" s="1">
        <v>23.85</v>
      </c>
      <c r="AF50" s="1">
        <v>29.23</v>
      </c>
      <c r="AG50" s="1">
        <v>3.5190000000000001</v>
      </c>
      <c r="AH50" s="1">
        <v>0.40899999999999997</v>
      </c>
      <c r="AI50" s="1">
        <v>3.516</v>
      </c>
      <c r="AJ50" s="1">
        <v>1.8260000000000001</v>
      </c>
      <c r="AK50" s="1">
        <v>79</v>
      </c>
      <c r="AL50" s="1">
        <v>17.03</v>
      </c>
      <c r="AM50" s="1">
        <v>71.87</v>
      </c>
      <c r="AN50" s="1">
        <v>0.309</v>
      </c>
      <c r="AO50" s="1">
        <v>1.77</v>
      </c>
      <c r="AP50" s="1">
        <v>575</v>
      </c>
      <c r="AQ50" s="1">
        <v>11.48</v>
      </c>
      <c r="AR50" s="1">
        <v>0.873</v>
      </c>
      <c r="AS50" s="1">
        <v>0.57599999999999996</v>
      </c>
      <c r="AT50" s="1">
        <v>0.64300000000000002</v>
      </c>
      <c r="AU50" s="1">
        <v>0.80900000000000005</v>
      </c>
      <c r="AV50" s="1">
        <v>0.60499999999999998</v>
      </c>
      <c r="AW50" s="1">
        <v>17.690000000000001</v>
      </c>
      <c r="AX50" s="1">
        <v>2.2200000000000002</v>
      </c>
      <c r="AY50" s="1">
        <v>9.0370000000000008</v>
      </c>
      <c r="AZ50" s="1">
        <v>2.992</v>
      </c>
      <c r="BA50" s="1">
        <v>5.3840000000000003</v>
      </c>
      <c r="BB50" s="1">
        <v>0.92900000000000005</v>
      </c>
      <c r="BC50" s="1">
        <v>3.99</v>
      </c>
      <c r="BD50" s="1">
        <v>0.64300000000000002</v>
      </c>
      <c r="BE50" s="1">
        <v>0.84599999999999997</v>
      </c>
      <c r="BF50" s="1">
        <v>1.0329999999999999</v>
      </c>
      <c r="BG50" s="1">
        <v>921</v>
      </c>
      <c r="BH50" s="1">
        <v>23</v>
      </c>
      <c r="BI50" s="1">
        <v>67</v>
      </c>
      <c r="BJ50" s="1">
        <v>8</v>
      </c>
      <c r="BK50" s="1">
        <v>297</v>
      </c>
      <c r="BL50" s="1">
        <v>-888888</v>
      </c>
      <c r="BM50" s="1">
        <v>-888888</v>
      </c>
      <c r="BN50" s="1">
        <v>31</v>
      </c>
      <c r="BO50" s="1">
        <v>50</v>
      </c>
      <c r="BP50" s="1">
        <v>-888888</v>
      </c>
      <c r="BQ50" s="1">
        <v>-888888</v>
      </c>
      <c r="BR50" s="1">
        <v>-888888</v>
      </c>
      <c r="BS50" s="1">
        <v>-888888</v>
      </c>
      <c r="BT50" s="1">
        <v>7</v>
      </c>
      <c r="BU50" s="1">
        <v>-888888</v>
      </c>
      <c r="BV50" s="1">
        <v>-888888</v>
      </c>
      <c r="BW50" s="1">
        <v>-888888</v>
      </c>
      <c r="BX50" s="1">
        <v>-888888</v>
      </c>
      <c r="BY50" s="1">
        <v>-888888</v>
      </c>
      <c r="BZ50" s="1">
        <v>28</v>
      </c>
      <c r="CA50" s="1">
        <v>16</v>
      </c>
      <c r="CB50" s="1">
        <v>-888888</v>
      </c>
      <c r="CC50" s="1">
        <v>-888888</v>
      </c>
      <c r="CD50" s="1">
        <v>-888888</v>
      </c>
      <c r="CE50" s="1">
        <v>-888888</v>
      </c>
      <c r="CF50" s="1">
        <v>-888888</v>
      </c>
      <c r="CG50" s="1">
        <v>-888888</v>
      </c>
      <c r="CH50" s="1">
        <v>-888888</v>
      </c>
      <c r="CI50" s="1">
        <v>-888888</v>
      </c>
      <c r="CJ50" s="1">
        <v>-888888</v>
      </c>
      <c r="CK50" s="1">
        <v>-888888</v>
      </c>
      <c r="CL50" s="1">
        <v>-888888</v>
      </c>
      <c r="CM50" s="1">
        <v>-888888</v>
      </c>
      <c r="CN50" s="1">
        <v>-888888</v>
      </c>
      <c r="CO50" s="1">
        <v>-888888</v>
      </c>
      <c r="CP50" s="1">
        <v>-888888</v>
      </c>
      <c r="CQ50" s="1">
        <v>3</v>
      </c>
      <c r="CR50" s="1">
        <v>-888888</v>
      </c>
      <c r="CS50" s="1">
        <v>-888888</v>
      </c>
      <c r="CT50" s="1">
        <v>-888888</v>
      </c>
      <c r="CU50" s="1">
        <v>-888888</v>
      </c>
      <c r="CV50" s="1">
        <v>3</v>
      </c>
      <c r="CW50" s="1">
        <v>-888888</v>
      </c>
      <c r="CX50" s="1">
        <v>5</v>
      </c>
      <c r="CY50" s="1">
        <v>-888888</v>
      </c>
      <c r="CZ50" s="1">
        <v>-888888</v>
      </c>
      <c r="DA50" s="1">
        <v>-888888</v>
      </c>
      <c r="DB50" s="1">
        <v>-888888</v>
      </c>
      <c r="DC50" s="1">
        <v>3</v>
      </c>
      <c r="DD50" s="1">
        <v>-888888</v>
      </c>
      <c r="DE50" s="1">
        <v>-888888</v>
      </c>
      <c r="DF50" s="1">
        <v>11</v>
      </c>
      <c r="DG50" s="1">
        <v>-888888</v>
      </c>
      <c r="DH50" s="1">
        <v>-888888</v>
      </c>
      <c r="DI50" s="1">
        <v>-888888</v>
      </c>
      <c r="DJ50" s="1">
        <v>14</v>
      </c>
      <c r="DK50" s="1">
        <v>5</v>
      </c>
      <c r="DL50" s="1">
        <v>-888888</v>
      </c>
      <c r="DM50" s="1">
        <v>-888888</v>
      </c>
      <c r="DN50" s="1">
        <v>-888888</v>
      </c>
      <c r="DO50" s="1">
        <v>-888888</v>
      </c>
      <c r="DP50" s="1">
        <v>-888888</v>
      </c>
      <c r="DQ50" s="1">
        <v>-888888</v>
      </c>
      <c r="DR50" s="1">
        <v>-888888</v>
      </c>
      <c r="DS50" s="1">
        <v>-888888</v>
      </c>
      <c r="DT50" s="1">
        <v>-888888</v>
      </c>
      <c r="DU50" s="1">
        <v>-888888</v>
      </c>
      <c r="DV50" s="1">
        <v>-888888</v>
      </c>
      <c r="DW50" s="1">
        <v>-888888</v>
      </c>
      <c r="DX50" s="1">
        <v>-888888</v>
      </c>
      <c r="EE50" s="1">
        <v>-888888</v>
      </c>
      <c r="EF50" s="1">
        <f t="shared" si="1"/>
        <v>0</v>
      </c>
      <c r="EG50" s="1">
        <v>-888888</v>
      </c>
      <c r="EH50" s="1">
        <v>-888888</v>
      </c>
      <c r="EI50" s="1">
        <v>10</v>
      </c>
      <c r="EJ50" s="1">
        <v>27</v>
      </c>
      <c r="EK50" s="1">
        <v>2014</v>
      </c>
      <c r="EL50" s="1">
        <v>62</v>
      </c>
      <c r="EM50" s="1">
        <v>14</v>
      </c>
      <c r="EN50" s="1">
        <v>38</v>
      </c>
      <c r="EO50" s="1">
        <v>28</v>
      </c>
      <c r="EP50" s="1">
        <v>33</v>
      </c>
      <c r="EQ50" s="1">
        <v>68</v>
      </c>
      <c r="ER50" s="1">
        <v>-888888</v>
      </c>
      <c r="ES50" s="1">
        <v>13</v>
      </c>
      <c r="ET50" s="1">
        <v>66</v>
      </c>
      <c r="EU50" s="13">
        <v>9305.9181331318359</v>
      </c>
      <c r="EV50" s="1">
        <v>-999999</v>
      </c>
      <c r="EX50" s="2"/>
      <c r="EY50" s="1">
        <f>INDEX($A$1:$EV$197,ROW(),input!$A$1)</f>
        <v>406.255</v>
      </c>
      <c r="EZ50" s="1">
        <f>INDEX($A$1:$EV$197,ROW(),input!$B$1)</f>
        <v>2637.4</v>
      </c>
    </row>
    <row r="51" spans="1:156" x14ac:dyDescent="0.25">
      <c r="A51" s="4" t="s">
        <v>151</v>
      </c>
      <c r="B51" s="5">
        <v>43668</v>
      </c>
      <c r="C51" s="6">
        <v>0.93055555555555547</v>
      </c>
      <c r="D51" s="6">
        <v>0.93096064814814816</v>
      </c>
      <c r="E51" s="1">
        <v>203.93100000000001</v>
      </c>
      <c r="F51" s="1">
        <v>80400</v>
      </c>
      <c r="G51" s="1">
        <v>80435</v>
      </c>
      <c r="H51" s="1">
        <v>35.899700000000003</v>
      </c>
      <c r="I51" s="1">
        <v>-119.508</v>
      </c>
      <c r="J51" s="21">
        <v>1029.6600000000001</v>
      </c>
      <c r="K51" s="23">
        <v>16638.099999999999</v>
      </c>
      <c r="L51" s="23">
        <v>81.467500000000001</v>
      </c>
      <c r="M51" s="25">
        <v>0.21375</v>
      </c>
      <c r="N51" s="25">
        <v>1.2842100000000001</v>
      </c>
      <c r="O51" s="25">
        <v>4.1482799999999997</v>
      </c>
      <c r="P51" s="25">
        <v>334.548</v>
      </c>
      <c r="Q51" s="23">
        <v>132.36099999999999</v>
      </c>
      <c r="R51" s="1">
        <v>2248.33</v>
      </c>
      <c r="S51" s="1">
        <v>406.91</v>
      </c>
      <c r="T51" s="27">
        <v>4485.03</v>
      </c>
      <c r="U51" s="1">
        <v>614</v>
      </c>
      <c r="V51" s="1">
        <v>3.7</v>
      </c>
      <c r="W51" s="1">
        <v>500.3</v>
      </c>
      <c r="X51" s="1">
        <v>227.8</v>
      </c>
      <c r="Y51" s="1">
        <v>70.38</v>
      </c>
      <c r="Z51" s="1">
        <v>16.600000000000001</v>
      </c>
      <c r="AA51" s="1">
        <v>33.130000000000003</v>
      </c>
      <c r="AB51" s="1">
        <v>142.9</v>
      </c>
      <c r="AC51" s="1">
        <v>1.5409999999999999</v>
      </c>
      <c r="AD51" s="1">
        <v>274</v>
      </c>
      <c r="AE51" s="1">
        <v>23.49</v>
      </c>
      <c r="AF51" s="1">
        <v>28.62</v>
      </c>
      <c r="AG51" s="1">
        <v>3.2829999999999999</v>
      </c>
      <c r="AH51" s="1">
        <v>0.41899999999999998</v>
      </c>
      <c r="AI51" s="1">
        <v>3.444</v>
      </c>
      <c r="AJ51" s="1">
        <v>1.855</v>
      </c>
      <c r="AK51" s="1">
        <v>78.8</v>
      </c>
      <c r="AL51" s="1">
        <v>17.809999999999999</v>
      </c>
      <c r="AM51" s="1">
        <v>73.27</v>
      </c>
      <c r="AN51" s="1">
        <v>0.48699999999999999</v>
      </c>
      <c r="AO51" s="1">
        <v>1.796</v>
      </c>
      <c r="AP51" s="1">
        <v>559</v>
      </c>
      <c r="AQ51" s="1">
        <v>11.66</v>
      </c>
      <c r="AR51" s="1">
        <v>1.0920000000000001</v>
      </c>
      <c r="AS51" s="1">
        <v>0.61</v>
      </c>
      <c r="AT51" s="1">
        <v>0.67700000000000005</v>
      </c>
      <c r="AU51" s="1">
        <v>1.0309999999999999</v>
      </c>
      <c r="AV51" s="1">
        <v>0.59799999999999998</v>
      </c>
      <c r="AW51" s="1">
        <v>16.41</v>
      </c>
      <c r="AX51" s="1">
        <v>2.57</v>
      </c>
      <c r="AY51" s="1">
        <v>10.824999999999999</v>
      </c>
      <c r="AZ51" s="1">
        <v>4.2489999999999997</v>
      </c>
      <c r="BA51" s="1">
        <v>7.61</v>
      </c>
      <c r="BB51" s="1">
        <v>1.3140000000000001</v>
      </c>
      <c r="BC51" s="1">
        <v>5.399</v>
      </c>
      <c r="BD51" s="1">
        <v>0.86699999999999999</v>
      </c>
      <c r="BE51" s="1">
        <v>1.159</v>
      </c>
      <c r="BF51" s="1">
        <v>1.383</v>
      </c>
      <c r="BG51" s="1">
        <v>992</v>
      </c>
      <c r="BH51" s="1">
        <v>31</v>
      </c>
      <c r="BI51" s="1">
        <v>80</v>
      </c>
      <c r="BJ51" s="1">
        <v>8</v>
      </c>
      <c r="BK51" s="1">
        <v>383</v>
      </c>
      <c r="BL51" s="1">
        <v>-888888</v>
      </c>
      <c r="BM51" s="1">
        <v>-888888</v>
      </c>
      <c r="BN51" s="1">
        <v>32</v>
      </c>
      <c r="BO51" s="1">
        <v>57</v>
      </c>
      <c r="BP51" s="1">
        <v>-888888</v>
      </c>
      <c r="BQ51" s="1">
        <v>-888888</v>
      </c>
      <c r="BR51" s="1">
        <v>-888888</v>
      </c>
      <c r="BS51" s="1">
        <v>-888888</v>
      </c>
      <c r="BT51" s="1">
        <v>-888888</v>
      </c>
      <c r="BU51" s="1">
        <v>-888888</v>
      </c>
      <c r="BV51" s="1">
        <v>-888888</v>
      </c>
      <c r="BW51" s="1">
        <v>-888888</v>
      </c>
      <c r="BX51" s="1">
        <v>-888888</v>
      </c>
      <c r="BY51" s="1">
        <v>-888888</v>
      </c>
      <c r="BZ51" s="1">
        <v>38</v>
      </c>
      <c r="CA51" s="1">
        <v>19</v>
      </c>
      <c r="CB51" s="1">
        <v>5</v>
      </c>
      <c r="CC51" s="1">
        <v>-888888</v>
      </c>
      <c r="CD51" s="1">
        <v>-888888</v>
      </c>
      <c r="CE51" s="1">
        <v>-888888</v>
      </c>
      <c r="CF51" s="1">
        <v>-888888</v>
      </c>
      <c r="CG51" s="1">
        <v>-888888</v>
      </c>
      <c r="CH51" s="1">
        <v>-888888</v>
      </c>
      <c r="CI51" s="1">
        <v>-888888</v>
      </c>
      <c r="CJ51" s="1">
        <v>-888888</v>
      </c>
      <c r="CK51" s="1">
        <v>-888888</v>
      </c>
      <c r="CL51" s="1">
        <v>-888888</v>
      </c>
      <c r="CM51" s="1">
        <v>-888888</v>
      </c>
      <c r="CN51" s="1">
        <v>-888888</v>
      </c>
      <c r="CO51" s="1">
        <v>-888888</v>
      </c>
      <c r="CP51" s="1">
        <v>7</v>
      </c>
      <c r="CQ51" s="1">
        <v>-888888</v>
      </c>
      <c r="CR51" s="1">
        <v>-888888</v>
      </c>
      <c r="CS51" s="1">
        <v>-888888</v>
      </c>
      <c r="CT51" s="1">
        <v>-888888</v>
      </c>
      <c r="CU51" s="1">
        <v>-888888</v>
      </c>
      <c r="CV51" s="1">
        <v>7</v>
      </c>
      <c r="CW51" s="1">
        <v>3</v>
      </c>
      <c r="CX51" s="1">
        <v>20</v>
      </c>
      <c r="CY51" s="1">
        <v>5</v>
      </c>
      <c r="CZ51" s="1">
        <v>-888888</v>
      </c>
      <c r="DA51" s="1">
        <v>-888888</v>
      </c>
      <c r="DB51" s="1">
        <v>-888888</v>
      </c>
      <c r="DC51" s="1">
        <v>4</v>
      </c>
      <c r="DD51" s="1">
        <v>-888888</v>
      </c>
      <c r="DE51" s="1">
        <v>-888888</v>
      </c>
      <c r="DF51" s="1">
        <v>15</v>
      </c>
      <c r="DG51" s="1">
        <v>-888888</v>
      </c>
      <c r="DH51" s="1">
        <v>-888888</v>
      </c>
      <c r="DI51" s="1">
        <v>-888888</v>
      </c>
      <c r="DJ51" s="1">
        <v>16</v>
      </c>
      <c r="DK51" s="1">
        <v>10</v>
      </c>
      <c r="DL51" s="1">
        <v>-888888</v>
      </c>
      <c r="DM51" s="1">
        <v>-888888</v>
      </c>
      <c r="DN51" s="1">
        <v>-888888</v>
      </c>
      <c r="DO51" s="1">
        <v>-888888</v>
      </c>
      <c r="DP51" s="1">
        <v>-888888</v>
      </c>
      <c r="DQ51" s="1">
        <v>-888888</v>
      </c>
      <c r="DR51" s="1">
        <v>-888888</v>
      </c>
      <c r="DS51" s="1">
        <v>-888888</v>
      </c>
      <c r="DT51" s="1">
        <v>-888888</v>
      </c>
      <c r="DU51" s="1">
        <v>-888888</v>
      </c>
      <c r="DV51" s="1">
        <v>-888888</v>
      </c>
      <c r="DW51" s="1">
        <v>-888888</v>
      </c>
      <c r="DX51" s="1">
        <v>-888888</v>
      </c>
      <c r="EE51" s="1">
        <v>-888888</v>
      </c>
      <c r="EF51" s="1">
        <f t="shared" si="1"/>
        <v>0</v>
      </c>
      <c r="EG51" s="1">
        <v>-888888</v>
      </c>
      <c r="EH51" s="1">
        <v>-888888</v>
      </c>
      <c r="EI51" s="1">
        <v>10</v>
      </c>
      <c r="EJ51" s="1">
        <v>31</v>
      </c>
      <c r="EK51" s="1">
        <v>2478</v>
      </c>
      <c r="EL51" s="1">
        <v>117</v>
      </c>
      <c r="EM51" s="1">
        <v>10</v>
      </c>
      <c r="EN51" s="1">
        <v>52</v>
      </c>
      <c r="EO51" s="1">
        <v>36</v>
      </c>
      <c r="EP51" s="1">
        <v>46</v>
      </c>
      <c r="EQ51" s="1">
        <v>91</v>
      </c>
      <c r="ER51" s="1">
        <v>-888888</v>
      </c>
      <c r="ES51" s="1">
        <v>13</v>
      </c>
      <c r="ET51" s="1">
        <v>76</v>
      </c>
      <c r="EU51" s="13">
        <v>15491.49592369844</v>
      </c>
      <c r="EV51" s="1">
        <v>-999999</v>
      </c>
      <c r="EX51" s="2"/>
      <c r="EY51" s="1">
        <f>INDEX($A$1:$EV$197,ROW(),input!$A$1)</f>
        <v>406.91</v>
      </c>
      <c r="EZ51" s="1">
        <f>INDEX($A$1:$EV$197,ROW(),input!$B$1)</f>
        <v>4485.03</v>
      </c>
    </row>
    <row r="52" spans="1:156" x14ac:dyDescent="0.25">
      <c r="A52" s="4" t="s">
        <v>151</v>
      </c>
      <c r="B52" s="5">
        <v>43668</v>
      </c>
      <c r="C52" s="6">
        <v>0.93194444444444446</v>
      </c>
      <c r="D52" s="6">
        <v>0.93234953703703705</v>
      </c>
      <c r="E52" s="1">
        <v>203.93199999999999</v>
      </c>
      <c r="F52" s="1">
        <v>80520</v>
      </c>
      <c r="G52" s="1">
        <v>80555</v>
      </c>
      <c r="H52" s="1">
        <v>35.955399999999997</v>
      </c>
      <c r="I52" s="1">
        <v>-119.352</v>
      </c>
      <c r="J52" s="21">
        <v>1007.06</v>
      </c>
      <c r="K52" s="23">
        <v>16530.7</v>
      </c>
      <c r="L52" s="23">
        <v>79.920100000000005</v>
      </c>
      <c r="M52" s="25">
        <v>0.26355000000000001</v>
      </c>
      <c r="N52" s="25">
        <v>1.5471999999999999</v>
      </c>
      <c r="O52" s="25">
        <v>4.5505000000000004</v>
      </c>
      <c r="P52" s="25">
        <v>335.23599999999999</v>
      </c>
      <c r="Q52" s="23">
        <v>128.827</v>
      </c>
      <c r="R52" s="1">
        <v>2384.79</v>
      </c>
      <c r="S52" s="1">
        <v>404.85199999999998</v>
      </c>
      <c r="T52" s="27">
        <v>4198.26</v>
      </c>
      <c r="U52" s="1">
        <v>624</v>
      </c>
      <c r="V52" s="1">
        <v>8.5</v>
      </c>
      <c r="W52" s="1">
        <v>503</v>
      </c>
      <c r="X52" s="1">
        <v>227.4</v>
      </c>
      <c r="Y52" s="1">
        <v>70.010000000000005</v>
      </c>
      <c r="Z52" s="1">
        <v>16.899999999999999</v>
      </c>
      <c r="AA52" s="1">
        <v>28.5</v>
      </c>
      <c r="AB52" s="1">
        <v>133.5</v>
      </c>
      <c r="AC52" s="1">
        <v>1.3480000000000001</v>
      </c>
      <c r="AD52" s="1">
        <v>270</v>
      </c>
      <c r="AE52" s="1">
        <v>23.53</v>
      </c>
      <c r="AF52" s="1">
        <v>29.1</v>
      </c>
      <c r="AG52" s="1">
        <v>3.24</v>
      </c>
      <c r="AH52" s="1">
        <v>0.40799999999999997</v>
      </c>
      <c r="AI52" s="1">
        <v>3.4329999999999998</v>
      </c>
      <c r="AJ52" s="1">
        <v>1.831</v>
      </c>
      <c r="AK52" s="1">
        <v>78.8</v>
      </c>
      <c r="AL52" s="1">
        <v>17.25</v>
      </c>
      <c r="AM52" s="1">
        <v>65.27</v>
      </c>
      <c r="AN52" s="1">
        <v>0.38200000000000001</v>
      </c>
      <c r="AO52" s="1">
        <v>1.8380000000000001</v>
      </c>
      <c r="AP52" s="1">
        <v>557</v>
      </c>
      <c r="AQ52" s="1">
        <v>10.93</v>
      </c>
      <c r="AR52" s="1">
        <v>1.0169999999999999</v>
      </c>
      <c r="AS52" s="1">
        <v>0.59799999999999998</v>
      </c>
      <c r="AT52" s="1">
        <v>0.51200000000000001</v>
      </c>
      <c r="AU52" s="1">
        <v>0.79100000000000004</v>
      </c>
      <c r="AV52" s="1">
        <v>0.53400000000000003</v>
      </c>
      <c r="AW52" s="1">
        <v>16.91</v>
      </c>
      <c r="AX52" s="1">
        <v>3.05</v>
      </c>
      <c r="AY52" s="1">
        <v>10.478</v>
      </c>
      <c r="AZ52" s="1">
        <v>4.3440000000000003</v>
      </c>
      <c r="BA52" s="1">
        <v>7.0730000000000004</v>
      </c>
      <c r="BB52" s="1">
        <v>1.262</v>
      </c>
      <c r="BC52" s="1">
        <v>5.141</v>
      </c>
      <c r="BD52" s="1">
        <v>0.81899999999999995</v>
      </c>
      <c r="BE52" s="1">
        <v>1.0640000000000001</v>
      </c>
      <c r="BF52" s="1">
        <v>1.2509999999999999</v>
      </c>
      <c r="BG52" s="1">
        <v>968</v>
      </c>
      <c r="BH52" s="1">
        <v>26</v>
      </c>
      <c r="BI52" s="1">
        <v>71</v>
      </c>
      <c r="BJ52" s="1">
        <v>8</v>
      </c>
      <c r="BK52" s="1">
        <v>357</v>
      </c>
      <c r="BL52" s="1">
        <v>-888888</v>
      </c>
      <c r="BM52" s="1">
        <v>-888888</v>
      </c>
      <c r="BN52" s="1">
        <v>34</v>
      </c>
      <c r="BO52" s="1">
        <v>52</v>
      </c>
      <c r="BP52" s="1">
        <v>-888888</v>
      </c>
      <c r="BQ52" s="1">
        <v>-888888</v>
      </c>
      <c r="BR52" s="1">
        <v>-888888</v>
      </c>
      <c r="BS52" s="1">
        <v>-888888</v>
      </c>
      <c r="BT52" s="1">
        <v>-888888</v>
      </c>
      <c r="BU52" s="1">
        <v>-888888</v>
      </c>
      <c r="BV52" s="1">
        <v>-888888</v>
      </c>
      <c r="BW52" s="1">
        <v>-888888</v>
      </c>
      <c r="BX52" s="1">
        <v>-888888</v>
      </c>
      <c r="BY52" s="1">
        <v>-888888</v>
      </c>
      <c r="BZ52" s="1">
        <v>36</v>
      </c>
      <c r="CA52" s="1">
        <v>20</v>
      </c>
      <c r="CB52" s="1">
        <v>-888888</v>
      </c>
      <c r="CC52" s="1">
        <v>-888888</v>
      </c>
      <c r="CD52" s="1">
        <v>-888888</v>
      </c>
      <c r="CE52" s="1">
        <v>-888888</v>
      </c>
      <c r="CF52" s="1">
        <v>-888888</v>
      </c>
      <c r="CG52" s="1">
        <v>-888888</v>
      </c>
      <c r="CH52" s="1">
        <v>-888888</v>
      </c>
      <c r="CI52" s="1">
        <v>-888888</v>
      </c>
      <c r="CJ52" s="1">
        <v>-888888</v>
      </c>
      <c r="CK52" s="1">
        <v>-888888</v>
      </c>
      <c r="CL52" s="1">
        <v>-888888</v>
      </c>
      <c r="CM52" s="1">
        <v>-888888</v>
      </c>
      <c r="CN52" s="1">
        <v>-888888</v>
      </c>
      <c r="CO52" s="1">
        <v>-888888</v>
      </c>
      <c r="CP52" s="1">
        <v>5</v>
      </c>
      <c r="CQ52" s="1">
        <v>3</v>
      </c>
      <c r="CR52" s="1">
        <v>-888888</v>
      </c>
      <c r="CS52" s="1">
        <v>-888888</v>
      </c>
      <c r="CT52" s="1">
        <v>-888888</v>
      </c>
      <c r="CU52" s="1">
        <v>-888888</v>
      </c>
      <c r="CV52" s="1">
        <v>4</v>
      </c>
      <c r="CW52" s="1">
        <v>-888888</v>
      </c>
      <c r="CX52" s="1">
        <v>9</v>
      </c>
      <c r="CY52" s="1">
        <v>-888888</v>
      </c>
      <c r="CZ52" s="1">
        <v>-888888</v>
      </c>
      <c r="DA52" s="1">
        <v>-888888</v>
      </c>
      <c r="DB52" s="1">
        <v>-888888</v>
      </c>
      <c r="DC52" s="1">
        <v>3</v>
      </c>
      <c r="DD52" s="1">
        <v>-888888</v>
      </c>
      <c r="DE52" s="1">
        <v>-888888</v>
      </c>
      <c r="DF52" s="1">
        <v>13</v>
      </c>
      <c r="DG52" s="1">
        <v>-888888</v>
      </c>
      <c r="DH52" s="1">
        <v>-888888</v>
      </c>
      <c r="DI52" s="1">
        <v>-888888</v>
      </c>
      <c r="DJ52" s="1">
        <v>14</v>
      </c>
      <c r="DK52" s="1">
        <v>10</v>
      </c>
      <c r="DL52" s="1">
        <v>-888888</v>
      </c>
      <c r="DM52" s="1">
        <v>-888888</v>
      </c>
      <c r="DN52" s="1">
        <v>-888888</v>
      </c>
      <c r="DO52" s="1">
        <v>-888888</v>
      </c>
      <c r="DP52" s="1">
        <v>-888888</v>
      </c>
      <c r="DQ52" s="1">
        <v>-888888</v>
      </c>
      <c r="DR52" s="1">
        <v>-888888</v>
      </c>
      <c r="DS52" s="1">
        <v>-888888</v>
      </c>
      <c r="DT52" s="1">
        <v>-888888</v>
      </c>
      <c r="DU52" s="1">
        <v>-888888</v>
      </c>
      <c r="DV52" s="1">
        <v>-888888</v>
      </c>
      <c r="DW52" s="1">
        <v>-888888</v>
      </c>
      <c r="DX52" s="1">
        <v>-888888</v>
      </c>
      <c r="EE52" s="1">
        <v>-888888</v>
      </c>
      <c r="EF52" s="1">
        <f t="shared" si="1"/>
        <v>0</v>
      </c>
      <c r="EG52" s="1">
        <v>-888888</v>
      </c>
      <c r="EH52" s="1">
        <v>-888888</v>
      </c>
      <c r="EI52" s="1">
        <v>23</v>
      </c>
      <c r="EJ52" s="1">
        <v>35</v>
      </c>
      <c r="EK52" s="1">
        <v>2625</v>
      </c>
      <c r="EL52" s="1">
        <v>114</v>
      </c>
      <c r="EM52" s="1">
        <v>14</v>
      </c>
      <c r="EN52" s="1">
        <v>48</v>
      </c>
      <c r="EO52" s="1">
        <v>36</v>
      </c>
      <c r="EP52" s="1">
        <v>56</v>
      </c>
      <c r="EQ52" s="1">
        <v>241</v>
      </c>
      <c r="ER52" s="1">
        <v>-888888</v>
      </c>
      <c r="ES52" s="1">
        <v>15</v>
      </c>
      <c r="ET52" s="1">
        <v>81</v>
      </c>
      <c r="EU52" s="13">
        <v>30915.633927332772</v>
      </c>
      <c r="EV52" s="1">
        <v>-999999</v>
      </c>
      <c r="EX52" s="2"/>
      <c r="EY52" s="1">
        <f>INDEX($A$1:$EV$197,ROW(),input!$A$1)</f>
        <v>404.85199999999998</v>
      </c>
      <c r="EZ52" s="1">
        <f>INDEX($A$1:$EV$197,ROW(),input!$B$1)</f>
        <v>4198.26</v>
      </c>
    </row>
    <row r="53" spans="1:156" x14ac:dyDescent="0.25">
      <c r="A53" s="4" t="s">
        <v>151</v>
      </c>
      <c r="B53" s="5">
        <v>43668</v>
      </c>
      <c r="C53" s="6">
        <v>0.93349537037037045</v>
      </c>
      <c r="D53" s="6">
        <v>0.9339467592592593</v>
      </c>
      <c r="E53" s="1">
        <v>203.934</v>
      </c>
      <c r="F53" s="1">
        <v>80654</v>
      </c>
      <c r="G53" s="1">
        <v>80693</v>
      </c>
      <c r="H53" s="1">
        <v>36.016300000000001</v>
      </c>
      <c r="I53" s="1">
        <v>-119.181</v>
      </c>
      <c r="J53" s="21">
        <v>1091.21</v>
      </c>
      <c r="K53" s="23">
        <v>17213.099999999999</v>
      </c>
      <c r="L53" s="23">
        <v>83.501000000000005</v>
      </c>
      <c r="M53" s="25">
        <v>0.3498</v>
      </c>
      <c r="N53" s="25">
        <v>2.0945</v>
      </c>
      <c r="O53" s="25">
        <v>5.54277</v>
      </c>
      <c r="P53" s="25">
        <v>336.05900000000003</v>
      </c>
      <c r="Q53" s="23">
        <v>131.99100000000001</v>
      </c>
      <c r="R53" s="1">
        <v>2440.1</v>
      </c>
      <c r="S53" s="1">
        <v>404.43900000000002</v>
      </c>
      <c r="T53" s="27">
        <v>4748.51</v>
      </c>
      <c r="U53" s="1">
        <v>636</v>
      </c>
      <c r="V53" s="1">
        <v>13.2</v>
      </c>
      <c r="W53" s="1">
        <v>502.4</v>
      </c>
      <c r="X53" s="1">
        <v>232.2</v>
      </c>
      <c r="Y53" s="1">
        <v>70.33</v>
      </c>
      <c r="Z53" s="1">
        <v>16.68</v>
      </c>
      <c r="AA53" s="1">
        <v>29.51</v>
      </c>
      <c r="AB53" s="1">
        <v>133.19999999999999</v>
      </c>
      <c r="AC53" s="1">
        <v>1.5960000000000001</v>
      </c>
      <c r="AD53" s="1">
        <v>275.7</v>
      </c>
      <c r="AE53" s="1">
        <v>24.03</v>
      </c>
      <c r="AF53" s="1">
        <v>28.5</v>
      </c>
      <c r="AG53" s="1">
        <v>3.37</v>
      </c>
      <c r="AH53" s="1">
        <v>0.41</v>
      </c>
      <c r="AI53" s="1">
        <v>3.5129999999999999</v>
      </c>
      <c r="AJ53" s="1">
        <v>1.825</v>
      </c>
      <c r="AK53" s="1">
        <v>79.2</v>
      </c>
      <c r="AL53" s="1">
        <v>18.23</v>
      </c>
      <c r="AM53" s="1">
        <v>70.62</v>
      </c>
      <c r="AN53" s="1">
        <v>0.38800000000000001</v>
      </c>
      <c r="AO53" s="1">
        <v>1.748</v>
      </c>
      <c r="AP53" s="1">
        <v>563</v>
      </c>
      <c r="AQ53" s="1">
        <v>11.4</v>
      </c>
      <c r="AR53" s="1">
        <v>1.075</v>
      </c>
      <c r="AS53" s="1">
        <v>0.59299999999999997</v>
      </c>
      <c r="AT53" s="1">
        <v>0.54100000000000004</v>
      </c>
      <c r="AU53" s="1">
        <v>0.75900000000000001</v>
      </c>
      <c r="AV53" s="1">
        <v>0.52900000000000003</v>
      </c>
      <c r="AW53" s="1">
        <v>17.02</v>
      </c>
      <c r="AX53" s="1">
        <v>3.32</v>
      </c>
      <c r="AY53" s="1">
        <v>11.098000000000001</v>
      </c>
      <c r="AZ53" s="1">
        <v>4.4720000000000004</v>
      </c>
      <c r="BA53" s="1">
        <v>7.3810000000000002</v>
      </c>
      <c r="BB53" s="1">
        <v>1.2989999999999999</v>
      </c>
      <c r="BC53" s="1">
        <v>5.0650000000000004</v>
      </c>
      <c r="BD53" s="1">
        <v>0.89</v>
      </c>
      <c r="BE53" s="1">
        <v>1.206</v>
      </c>
      <c r="BF53" s="1">
        <v>1.3939999999999999</v>
      </c>
      <c r="BG53" s="1">
        <v>856</v>
      </c>
      <c r="BH53" s="1">
        <v>31</v>
      </c>
      <c r="BI53" s="1">
        <v>74</v>
      </c>
      <c r="BJ53" s="1">
        <v>8</v>
      </c>
      <c r="BK53" s="1">
        <v>376</v>
      </c>
      <c r="BL53" s="1">
        <v>-888888</v>
      </c>
      <c r="BM53" s="1">
        <v>-888888</v>
      </c>
      <c r="BN53" s="1">
        <v>30</v>
      </c>
      <c r="BO53" s="1">
        <v>50</v>
      </c>
      <c r="BP53" s="1">
        <v>-888888</v>
      </c>
      <c r="BQ53" s="1">
        <v>-888888</v>
      </c>
      <c r="BR53" s="1">
        <v>-888888</v>
      </c>
      <c r="BS53" s="1">
        <v>-888888</v>
      </c>
      <c r="BT53" s="1">
        <v>-888888</v>
      </c>
      <c r="BU53" s="1">
        <v>-888888</v>
      </c>
      <c r="BV53" s="1">
        <v>-888888</v>
      </c>
      <c r="BW53" s="1">
        <v>-888888</v>
      </c>
      <c r="BX53" s="1">
        <v>-888888</v>
      </c>
      <c r="BY53" s="1">
        <v>-888888</v>
      </c>
      <c r="BZ53" s="1">
        <v>44</v>
      </c>
      <c r="CA53" s="1">
        <v>24</v>
      </c>
      <c r="CB53" s="1">
        <v>-888888</v>
      </c>
      <c r="CC53" s="1">
        <v>-888888</v>
      </c>
      <c r="CD53" s="1">
        <v>-888888</v>
      </c>
      <c r="CE53" s="1">
        <v>-888888</v>
      </c>
      <c r="CF53" s="1">
        <v>-888888</v>
      </c>
      <c r="CG53" s="1">
        <v>-888888</v>
      </c>
      <c r="CH53" s="1">
        <v>-888888</v>
      </c>
      <c r="CI53" s="1">
        <v>-888888</v>
      </c>
      <c r="CJ53" s="1">
        <v>-888888</v>
      </c>
      <c r="CK53" s="1">
        <v>-888888</v>
      </c>
      <c r="CL53" s="1">
        <v>-888888</v>
      </c>
      <c r="CM53" s="1">
        <v>-888888</v>
      </c>
      <c r="CN53" s="1">
        <v>-888888</v>
      </c>
      <c r="CO53" s="1">
        <v>-888888</v>
      </c>
      <c r="CP53" s="1">
        <v>6</v>
      </c>
      <c r="CQ53" s="1">
        <v>3</v>
      </c>
      <c r="CR53" s="1">
        <v>-888888</v>
      </c>
      <c r="CS53" s="1">
        <v>-888888</v>
      </c>
      <c r="CT53" s="1">
        <v>-888888</v>
      </c>
      <c r="CU53" s="1">
        <v>-888888</v>
      </c>
      <c r="CV53" s="1">
        <v>4</v>
      </c>
      <c r="CW53" s="1">
        <v>-888888</v>
      </c>
      <c r="CX53" s="1">
        <v>10</v>
      </c>
      <c r="CY53" s="1">
        <v>3</v>
      </c>
      <c r="CZ53" s="1">
        <v>4</v>
      </c>
      <c r="DA53" s="1">
        <v>-888888</v>
      </c>
      <c r="DB53" s="1">
        <v>3</v>
      </c>
      <c r="DC53" s="1">
        <v>4</v>
      </c>
      <c r="DD53" s="1">
        <v>-888888</v>
      </c>
      <c r="DE53" s="1">
        <v>-888888</v>
      </c>
      <c r="DF53" s="1">
        <v>12</v>
      </c>
      <c r="DG53" s="1">
        <v>-888888</v>
      </c>
      <c r="DH53" s="1">
        <v>-888888</v>
      </c>
      <c r="DI53" s="1">
        <v>-888888</v>
      </c>
      <c r="DJ53" s="1">
        <v>16</v>
      </c>
      <c r="DK53" s="1">
        <v>13</v>
      </c>
      <c r="DL53" s="1">
        <v>-888888</v>
      </c>
      <c r="DM53" s="1">
        <v>-888888</v>
      </c>
      <c r="DN53" s="1">
        <v>-888888</v>
      </c>
      <c r="DO53" s="1">
        <v>-888888</v>
      </c>
      <c r="DP53" s="1">
        <v>-888888</v>
      </c>
      <c r="DQ53" s="1">
        <v>-888888</v>
      </c>
      <c r="DR53" s="1">
        <v>-888888</v>
      </c>
      <c r="DS53" s="1">
        <v>-888888</v>
      </c>
      <c r="DT53" s="1">
        <v>-888888</v>
      </c>
      <c r="DU53" s="1">
        <v>-888888</v>
      </c>
      <c r="DV53" s="1">
        <v>-888888</v>
      </c>
      <c r="DW53" s="1">
        <v>-888888</v>
      </c>
      <c r="DX53" s="1">
        <v>-888888</v>
      </c>
      <c r="EE53" s="1">
        <v>-888888</v>
      </c>
      <c r="EF53" s="1">
        <f t="shared" si="1"/>
        <v>0</v>
      </c>
      <c r="EG53" s="1">
        <v>-888888</v>
      </c>
      <c r="EH53" s="1">
        <v>-888888</v>
      </c>
      <c r="EI53" s="1">
        <v>16</v>
      </c>
      <c r="EJ53" s="1">
        <v>33</v>
      </c>
      <c r="EK53" s="1">
        <v>2982</v>
      </c>
      <c r="EL53" s="1">
        <v>123</v>
      </c>
      <c r="EM53" s="1">
        <v>20</v>
      </c>
      <c r="EN53" s="1">
        <v>60</v>
      </c>
      <c r="EO53" s="1">
        <v>52</v>
      </c>
      <c r="EP53" s="1">
        <v>81</v>
      </c>
      <c r="EQ53" s="1">
        <v>185</v>
      </c>
      <c r="ER53" s="1">
        <v>-888888</v>
      </c>
      <c r="ES53" s="1">
        <v>18</v>
      </c>
      <c r="ET53" s="1">
        <v>105</v>
      </c>
      <c r="EU53" s="13">
        <v>39778.982223717525</v>
      </c>
      <c r="EV53" s="1">
        <v>-999999</v>
      </c>
      <c r="EX53" s="2"/>
      <c r="EY53" s="1">
        <f>INDEX($A$1:$EV$197,ROW(),input!$A$1)</f>
        <v>404.43900000000002</v>
      </c>
      <c r="EZ53" s="1">
        <f>INDEX($A$1:$EV$197,ROW(),input!$B$1)</f>
        <v>4748.51</v>
      </c>
    </row>
    <row r="54" spans="1:156" x14ac:dyDescent="0.25">
      <c r="A54" s="4" t="s">
        <v>151</v>
      </c>
      <c r="B54" s="5">
        <v>43668</v>
      </c>
      <c r="C54" s="6">
        <v>0.93472222222222223</v>
      </c>
      <c r="D54" s="6">
        <v>0.93513888888888896</v>
      </c>
      <c r="E54" s="1">
        <v>203.935</v>
      </c>
      <c r="F54" s="1">
        <v>80760</v>
      </c>
      <c r="G54" s="1">
        <v>80796</v>
      </c>
      <c r="H54" s="1">
        <v>36.042999999999999</v>
      </c>
      <c r="I54" s="1">
        <v>-119.053</v>
      </c>
      <c r="J54" s="21">
        <v>972.79200000000003</v>
      </c>
      <c r="K54" s="23">
        <v>18441.3</v>
      </c>
      <c r="L54" s="23">
        <v>90.117000000000004</v>
      </c>
      <c r="M54" s="25">
        <v>0.13200999999999999</v>
      </c>
      <c r="N54" s="25">
        <v>1.1117600000000001</v>
      </c>
      <c r="O54" s="25">
        <v>4.3551700000000002</v>
      </c>
      <c r="P54" s="25">
        <v>335.30799999999999</v>
      </c>
      <c r="Q54" s="23">
        <v>147.03299999999999</v>
      </c>
      <c r="R54" s="1">
        <v>2342.61</v>
      </c>
      <c r="S54" s="1">
        <v>409.10599999999999</v>
      </c>
      <c r="T54" s="27">
        <v>5342.08</v>
      </c>
      <c r="U54" s="1">
        <v>611</v>
      </c>
      <c r="V54" s="1">
        <v>4</v>
      </c>
      <c r="W54" s="1">
        <v>500.4</v>
      </c>
      <c r="X54" s="1">
        <v>228.3</v>
      </c>
      <c r="Y54" s="1">
        <v>70.52</v>
      </c>
      <c r="Z54" s="1">
        <v>16.170000000000002</v>
      </c>
      <c r="AA54" s="1">
        <v>40.32</v>
      </c>
      <c r="AB54" s="1">
        <v>148.80000000000001</v>
      </c>
      <c r="AC54" s="1">
        <v>1.458</v>
      </c>
      <c r="AD54" s="1">
        <v>272.8</v>
      </c>
      <c r="AE54" s="1">
        <v>23.22</v>
      </c>
      <c r="AF54" s="1">
        <v>28.81</v>
      </c>
      <c r="AG54" s="1">
        <v>3.2010000000000001</v>
      </c>
      <c r="AH54" s="1">
        <v>0.41499999999999998</v>
      </c>
      <c r="AI54" s="1">
        <v>3.4750000000000001</v>
      </c>
      <c r="AJ54" s="1">
        <v>1.855</v>
      </c>
      <c r="AK54" s="1">
        <v>77.599999999999994</v>
      </c>
      <c r="AL54" s="1">
        <v>20.190000000000001</v>
      </c>
      <c r="AM54" s="1">
        <v>72.53</v>
      </c>
      <c r="AN54" s="1">
        <v>0.52300000000000002</v>
      </c>
      <c r="AO54" s="1">
        <v>2.0510000000000002</v>
      </c>
      <c r="AP54" s="1">
        <v>562</v>
      </c>
      <c r="AQ54" s="1">
        <v>11.6</v>
      </c>
      <c r="AR54" s="1">
        <v>1.2829999999999999</v>
      </c>
      <c r="AS54" s="1">
        <v>0.76400000000000001</v>
      </c>
      <c r="AT54" s="1">
        <v>0.76900000000000002</v>
      </c>
      <c r="AU54" s="1">
        <v>1.0409999999999999</v>
      </c>
      <c r="AV54" s="1">
        <v>0.57199999999999995</v>
      </c>
      <c r="AW54" s="1">
        <v>16.7</v>
      </c>
      <c r="AX54" s="1">
        <v>3.64</v>
      </c>
      <c r="AY54" s="1">
        <v>12.218999999999999</v>
      </c>
      <c r="AZ54" s="1">
        <v>5.4379999999999997</v>
      </c>
      <c r="BA54" s="1">
        <v>10.94</v>
      </c>
      <c r="BB54" s="1">
        <v>1.746</v>
      </c>
      <c r="BC54" s="1">
        <v>8.3970000000000002</v>
      </c>
      <c r="BD54" s="1">
        <v>1.786</v>
      </c>
      <c r="BE54" s="1">
        <v>2.5590000000000002</v>
      </c>
      <c r="BF54" s="1">
        <v>2.3759999999999999</v>
      </c>
      <c r="BG54" s="1">
        <v>1210</v>
      </c>
      <c r="BH54" s="1">
        <v>60</v>
      </c>
      <c r="BI54" s="1">
        <v>126</v>
      </c>
      <c r="BJ54" s="1">
        <v>18</v>
      </c>
      <c r="BK54" s="1">
        <v>745</v>
      </c>
      <c r="BL54" s="1">
        <v>-888888</v>
      </c>
      <c r="BM54" s="1">
        <v>-888888</v>
      </c>
      <c r="BN54" s="1">
        <v>72</v>
      </c>
      <c r="BO54" s="1">
        <v>125</v>
      </c>
      <c r="BP54" s="1">
        <v>4</v>
      </c>
      <c r="BQ54" s="1">
        <v>-888888</v>
      </c>
      <c r="BR54" s="1">
        <v>-888888</v>
      </c>
      <c r="BS54" s="1">
        <v>-888888</v>
      </c>
      <c r="BT54" s="1">
        <v>-888888</v>
      </c>
      <c r="BU54" s="1">
        <v>-888888</v>
      </c>
      <c r="BV54" s="1">
        <v>-888888</v>
      </c>
      <c r="BW54" s="1">
        <v>-888888</v>
      </c>
      <c r="BX54" s="1">
        <v>-888888</v>
      </c>
      <c r="BY54" s="1">
        <v>-888888</v>
      </c>
      <c r="BZ54" s="1">
        <v>122</v>
      </c>
      <c r="CA54" s="1">
        <v>62</v>
      </c>
      <c r="CB54" s="1">
        <v>76</v>
      </c>
      <c r="CC54" s="1">
        <v>-888888</v>
      </c>
      <c r="CD54" s="1">
        <v>-888888</v>
      </c>
      <c r="CE54" s="1">
        <v>-888888</v>
      </c>
      <c r="CF54" s="1">
        <v>-888888</v>
      </c>
      <c r="CG54" s="1">
        <v>-888888</v>
      </c>
      <c r="CH54" s="1">
        <v>-888888</v>
      </c>
      <c r="CI54" s="1">
        <v>-888888</v>
      </c>
      <c r="CJ54" s="1">
        <v>-888888</v>
      </c>
      <c r="CK54" s="1">
        <v>-888888</v>
      </c>
      <c r="CL54" s="1">
        <v>-888888</v>
      </c>
      <c r="CM54" s="1">
        <v>-888888</v>
      </c>
      <c r="CN54" s="1">
        <v>-888888</v>
      </c>
      <c r="CO54" s="1">
        <v>-888888</v>
      </c>
      <c r="CP54" s="1">
        <v>13</v>
      </c>
      <c r="CQ54" s="1">
        <v>8</v>
      </c>
      <c r="CR54" s="1">
        <v>-888888</v>
      </c>
      <c r="CS54" s="1">
        <v>-888888</v>
      </c>
      <c r="CT54" s="1">
        <v>-888888</v>
      </c>
      <c r="CU54" s="1">
        <v>-888888</v>
      </c>
      <c r="CV54" s="1">
        <v>9</v>
      </c>
      <c r="CW54" s="1">
        <v>6</v>
      </c>
      <c r="CX54" s="1">
        <v>25</v>
      </c>
      <c r="CY54" s="1">
        <v>8</v>
      </c>
      <c r="CZ54" s="1">
        <v>5</v>
      </c>
      <c r="DA54" s="1">
        <v>5</v>
      </c>
      <c r="DB54" s="1">
        <v>5</v>
      </c>
      <c r="DC54" s="1">
        <v>11</v>
      </c>
      <c r="DD54" s="1">
        <v>-888888</v>
      </c>
      <c r="DE54" s="1">
        <v>6</v>
      </c>
      <c r="DF54" s="1">
        <v>13</v>
      </c>
      <c r="DG54" s="1">
        <v>5</v>
      </c>
      <c r="DH54" s="1">
        <v>-888888</v>
      </c>
      <c r="DI54" s="1">
        <v>-888888</v>
      </c>
      <c r="DJ54" s="1">
        <v>25</v>
      </c>
      <c r="DK54" s="1">
        <v>25</v>
      </c>
      <c r="DL54" s="1">
        <v>4</v>
      </c>
      <c r="DM54" s="1">
        <v>7</v>
      </c>
      <c r="DN54" s="1">
        <v>-888888</v>
      </c>
      <c r="DO54" s="1">
        <v>-888888</v>
      </c>
      <c r="DP54" s="1">
        <v>-888888</v>
      </c>
      <c r="DQ54" s="1">
        <v>-888888</v>
      </c>
      <c r="DR54" s="1">
        <v>-888888</v>
      </c>
      <c r="DS54" s="1">
        <v>-888888</v>
      </c>
      <c r="DT54" s="1">
        <v>-888888</v>
      </c>
      <c r="DU54" s="1">
        <v>-888888</v>
      </c>
      <c r="DV54" s="1">
        <v>-888888</v>
      </c>
      <c r="DW54" s="1">
        <v>-888888</v>
      </c>
      <c r="DX54" s="1">
        <v>-888888</v>
      </c>
      <c r="EE54" s="1">
        <v>13</v>
      </c>
      <c r="EF54" s="1">
        <f t="shared" si="1"/>
        <v>0</v>
      </c>
      <c r="EG54" s="1">
        <v>-888888</v>
      </c>
      <c r="EH54" s="1">
        <v>-888888</v>
      </c>
      <c r="EI54" s="1">
        <v>35</v>
      </c>
      <c r="EJ54" s="1">
        <v>52</v>
      </c>
      <c r="EK54" s="1">
        <v>4340</v>
      </c>
      <c r="EL54" s="1">
        <v>214</v>
      </c>
      <c r="EM54" s="1">
        <v>74</v>
      </c>
      <c r="EN54" s="1">
        <v>262</v>
      </c>
      <c r="EO54" s="1">
        <v>186</v>
      </c>
      <c r="EP54" s="1">
        <v>76</v>
      </c>
      <c r="EQ54" s="1">
        <v>121</v>
      </c>
      <c r="ER54" s="1">
        <v>-888888</v>
      </c>
      <c r="ES54" s="1">
        <v>16</v>
      </c>
      <c r="ET54" s="1">
        <v>112</v>
      </c>
      <c r="EU54" s="13">
        <v>23997.807457415816</v>
      </c>
      <c r="EV54" s="1">
        <v>-999999</v>
      </c>
      <c r="EX54" s="2"/>
      <c r="EY54" s="1">
        <f>INDEX($A$1:$EV$197,ROW(),input!$A$1)</f>
        <v>409.10599999999999</v>
      </c>
      <c r="EZ54" s="1">
        <f>INDEX($A$1:$EV$197,ROW(),input!$B$1)</f>
        <v>5342.08</v>
      </c>
    </row>
    <row r="55" spans="1:156" x14ac:dyDescent="0.25">
      <c r="A55" s="4" t="s">
        <v>151</v>
      </c>
      <c r="B55" s="5">
        <v>43668</v>
      </c>
      <c r="C55" s="6">
        <v>0.93611111111111101</v>
      </c>
      <c r="D55" s="6">
        <v>0.93652777777777774</v>
      </c>
      <c r="E55" s="1">
        <v>203.93600000000001</v>
      </c>
      <c r="F55" s="1">
        <v>80880</v>
      </c>
      <c r="G55" s="1">
        <v>80916</v>
      </c>
      <c r="H55" s="1">
        <v>35.913699999999999</v>
      </c>
      <c r="I55" s="1">
        <v>-119.026</v>
      </c>
      <c r="J55" s="21">
        <v>1021.19</v>
      </c>
      <c r="K55" s="23">
        <v>18208.5</v>
      </c>
      <c r="L55" s="23">
        <v>86.285499999999999</v>
      </c>
      <c r="M55" s="25">
        <v>0.18790999999999999</v>
      </c>
      <c r="N55" s="25">
        <v>1.16744</v>
      </c>
      <c r="O55" s="25">
        <v>4.3720600000000003</v>
      </c>
      <c r="P55" s="25">
        <v>334.57499999999999</v>
      </c>
      <c r="Q55" s="23">
        <v>145.42699999999999</v>
      </c>
      <c r="R55" s="1">
        <v>2255.9499999999998</v>
      </c>
      <c r="S55" s="1">
        <v>408.18900000000002</v>
      </c>
      <c r="T55" s="27">
        <v>5035.6099999999997</v>
      </c>
      <c r="U55" s="1">
        <v>598</v>
      </c>
      <c r="V55" s="1">
        <v>5.3</v>
      </c>
      <c r="W55" s="1">
        <v>498.2</v>
      </c>
      <c r="X55" s="1">
        <v>225.3</v>
      </c>
      <c r="Y55" s="1">
        <v>69.09</v>
      </c>
      <c r="Z55" s="1">
        <v>16.04</v>
      </c>
      <c r="AA55" s="1">
        <v>34.700000000000003</v>
      </c>
      <c r="AB55" s="1">
        <v>138.80000000000001</v>
      </c>
      <c r="AC55" s="1">
        <v>1.3859999999999999</v>
      </c>
      <c r="AD55" s="1">
        <v>264.10000000000002</v>
      </c>
      <c r="AE55" s="1">
        <v>22.53</v>
      </c>
      <c r="AF55" s="1">
        <v>28.71</v>
      </c>
      <c r="AG55" s="1">
        <v>3.2309999999999999</v>
      </c>
      <c r="AH55" s="1">
        <v>0.40799999999999997</v>
      </c>
      <c r="AI55" s="1">
        <v>3.3319999999999999</v>
      </c>
      <c r="AJ55" s="1">
        <v>1.845</v>
      </c>
      <c r="AK55" s="1">
        <v>77.3</v>
      </c>
      <c r="AL55" s="1">
        <v>19.36</v>
      </c>
      <c r="AM55" s="1">
        <v>67.95</v>
      </c>
      <c r="AN55" s="1">
        <v>0.22700000000000001</v>
      </c>
      <c r="AO55" s="1">
        <v>1.986</v>
      </c>
      <c r="AP55" s="1">
        <v>541</v>
      </c>
      <c r="AQ55" s="1">
        <v>10.58</v>
      </c>
      <c r="AR55" s="1">
        <v>1.337</v>
      </c>
      <c r="AS55" s="1">
        <v>0.58599999999999997</v>
      </c>
      <c r="AT55" s="1">
        <v>0.69399999999999995</v>
      </c>
      <c r="AU55" s="1">
        <v>0.92100000000000004</v>
      </c>
      <c r="AV55" s="1">
        <v>0.57899999999999996</v>
      </c>
      <c r="AW55" s="1">
        <v>16.62</v>
      </c>
      <c r="AX55" s="1">
        <v>3.52</v>
      </c>
      <c r="AY55" s="1">
        <v>11.394</v>
      </c>
      <c r="AZ55" s="1">
        <v>4.8010000000000002</v>
      </c>
      <c r="BA55" s="1">
        <v>9.798</v>
      </c>
      <c r="BB55" s="1">
        <v>1.62</v>
      </c>
      <c r="BC55" s="1">
        <v>7.6020000000000003</v>
      </c>
      <c r="BD55" s="1">
        <v>1.579</v>
      </c>
      <c r="BE55" s="1">
        <v>2.2490000000000001</v>
      </c>
      <c r="BF55" s="1">
        <v>2.14</v>
      </c>
      <c r="BG55" s="1">
        <v>1222</v>
      </c>
      <c r="BH55" s="1">
        <v>58</v>
      </c>
      <c r="BI55" s="1">
        <v>102</v>
      </c>
      <c r="BJ55" s="1">
        <v>13</v>
      </c>
      <c r="BK55" s="1">
        <v>679</v>
      </c>
      <c r="BL55" s="1">
        <v>-888888</v>
      </c>
      <c r="BM55" s="1">
        <v>-888888</v>
      </c>
      <c r="BN55" s="1">
        <v>68</v>
      </c>
      <c r="BO55" s="1">
        <v>106</v>
      </c>
      <c r="BP55" s="1">
        <v>-888888</v>
      </c>
      <c r="BQ55" s="1">
        <v>-888888</v>
      </c>
      <c r="BR55" s="1">
        <v>-888888</v>
      </c>
      <c r="BS55" s="1">
        <v>-888888</v>
      </c>
      <c r="BT55" s="1">
        <v>-888888</v>
      </c>
      <c r="BU55" s="1">
        <v>-888888</v>
      </c>
      <c r="BV55" s="1">
        <v>-888888</v>
      </c>
      <c r="BW55" s="1">
        <v>-888888</v>
      </c>
      <c r="BX55" s="1">
        <v>-888888</v>
      </c>
      <c r="BY55" s="1">
        <v>-888888</v>
      </c>
      <c r="BZ55" s="1">
        <v>87</v>
      </c>
      <c r="CA55" s="1">
        <v>57</v>
      </c>
      <c r="CB55" s="1">
        <v>15</v>
      </c>
      <c r="CC55" s="1">
        <v>-888888</v>
      </c>
      <c r="CD55" s="1">
        <v>-888888</v>
      </c>
      <c r="CE55" s="1">
        <v>-888888</v>
      </c>
      <c r="CF55" s="1">
        <v>-888888</v>
      </c>
      <c r="CG55" s="1">
        <v>-888888</v>
      </c>
      <c r="CH55" s="1">
        <v>-888888</v>
      </c>
      <c r="CI55" s="1">
        <v>-888888</v>
      </c>
      <c r="CJ55" s="1">
        <v>-888888</v>
      </c>
      <c r="CK55" s="1">
        <v>-888888</v>
      </c>
      <c r="CL55" s="1">
        <v>-888888</v>
      </c>
      <c r="CM55" s="1">
        <v>-888888</v>
      </c>
      <c r="CN55" s="1">
        <v>-888888</v>
      </c>
      <c r="CO55" s="1">
        <v>-888888</v>
      </c>
      <c r="CP55" s="1">
        <v>12</v>
      </c>
      <c r="CQ55" s="1">
        <v>16</v>
      </c>
      <c r="CR55" s="1">
        <v>-888888</v>
      </c>
      <c r="CS55" s="1">
        <v>-888888</v>
      </c>
      <c r="CT55" s="1">
        <v>-888888</v>
      </c>
      <c r="CU55" s="1">
        <v>-888888</v>
      </c>
      <c r="CV55" s="1">
        <v>6</v>
      </c>
      <c r="CW55" s="1">
        <v>-888888</v>
      </c>
      <c r="CX55" s="1">
        <v>14</v>
      </c>
      <c r="CY55" s="1">
        <v>7</v>
      </c>
      <c r="CZ55" s="1">
        <v>-888888</v>
      </c>
      <c r="DA55" s="1">
        <v>-888888</v>
      </c>
      <c r="DB55" s="1">
        <v>4</v>
      </c>
      <c r="DC55" s="1">
        <v>7</v>
      </c>
      <c r="DD55" s="1">
        <v>-888888</v>
      </c>
      <c r="DE55" s="1">
        <v>4</v>
      </c>
      <c r="DF55" s="1">
        <v>13</v>
      </c>
      <c r="DG55" s="1">
        <v>3</v>
      </c>
      <c r="DH55" s="1">
        <v>-888888</v>
      </c>
      <c r="DI55" s="1">
        <v>-888888</v>
      </c>
      <c r="DJ55" s="1">
        <v>22</v>
      </c>
      <c r="DK55" s="1">
        <v>21</v>
      </c>
      <c r="DL55" s="1">
        <v>-888888</v>
      </c>
      <c r="DM55" s="1">
        <v>4</v>
      </c>
      <c r="DN55" s="1">
        <v>-888888</v>
      </c>
      <c r="DO55" s="1">
        <v>-888888</v>
      </c>
      <c r="DP55" s="1">
        <v>-888888</v>
      </c>
      <c r="DQ55" s="1">
        <v>-888888</v>
      </c>
      <c r="DR55" s="1">
        <v>-888888</v>
      </c>
      <c r="DS55" s="1">
        <v>-888888</v>
      </c>
      <c r="DT55" s="1">
        <v>-888888</v>
      </c>
      <c r="DU55" s="1">
        <v>-888888</v>
      </c>
      <c r="DV55" s="1">
        <v>-888888</v>
      </c>
      <c r="DW55" s="1">
        <v>-888888</v>
      </c>
      <c r="DX55" s="1">
        <v>-888888</v>
      </c>
      <c r="EE55" s="1">
        <v>-888888</v>
      </c>
      <c r="EF55" s="1">
        <f t="shared" si="1"/>
        <v>0</v>
      </c>
      <c r="EG55" s="1">
        <v>-888888</v>
      </c>
      <c r="EH55" s="1">
        <v>-888888</v>
      </c>
      <c r="EI55" s="1">
        <v>19</v>
      </c>
      <c r="EJ55" s="1">
        <v>43</v>
      </c>
      <c r="EK55" s="1">
        <v>3387</v>
      </c>
      <c r="EL55" s="1">
        <v>162</v>
      </c>
      <c r="EM55" s="1">
        <v>32</v>
      </c>
      <c r="EN55" s="1">
        <v>212</v>
      </c>
      <c r="EO55" s="1">
        <v>50</v>
      </c>
      <c r="EP55" s="1">
        <v>73</v>
      </c>
      <c r="EQ55" s="1">
        <v>139</v>
      </c>
      <c r="ER55" s="1">
        <v>-888888</v>
      </c>
      <c r="ES55" s="1">
        <v>22</v>
      </c>
      <c r="ET55" s="1">
        <v>108</v>
      </c>
      <c r="EU55" s="13">
        <v>19222.041228330265</v>
      </c>
      <c r="EV55" s="1">
        <v>-999999</v>
      </c>
      <c r="EX55" s="2"/>
      <c r="EY55" s="1">
        <f>INDEX($A$1:$EV$197,ROW(),input!$A$1)</f>
        <v>408.18900000000002</v>
      </c>
      <c r="EZ55" s="1">
        <f>INDEX($A$1:$EV$197,ROW(),input!$B$1)</f>
        <v>5035.6099999999997</v>
      </c>
    </row>
    <row r="56" spans="1:156" x14ac:dyDescent="0.25">
      <c r="A56" s="4" t="s">
        <v>151</v>
      </c>
      <c r="B56" s="5">
        <v>43668</v>
      </c>
      <c r="C56" s="6">
        <v>0.9375</v>
      </c>
      <c r="D56" s="6">
        <v>0.93795138888888896</v>
      </c>
      <c r="E56" s="1">
        <v>203.93799999999999</v>
      </c>
      <c r="F56" s="1">
        <v>81000</v>
      </c>
      <c r="G56" s="1">
        <v>81039</v>
      </c>
      <c r="H56" s="1">
        <v>35.78</v>
      </c>
      <c r="I56" s="1">
        <v>-119.006</v>
      </c>
      <c r="J56" s="21">
        <v>1197.3800000000001</v>
      </c>
      <c r="K56" s="23">
        <v>17611.5</v>
      </c>
      <c r="L56" s="23">
        <v>84.806899999999999</v>
      </c>
      <c r="M56" s="25">
        <v>0.14421</v>
      </c>
      <c r="N56" s="25">
        <v>0.88102000000000003</v>
      </c>
      <c r="O56" s="25">
        <v>3.8184</v>
      </c>
      <c r="P56" s="25">
        <v>334.11</v>
      </c>
      <c r="Q56" s="23">
        <v>141.71199999999999</v>
      </c>
      <c r="R56" s="1">
        <v>2194.21</v>
      </c>
      <c r="S56" s="1">
        <v>409.58499999999998</v>
      </c>
      <c r="T56" s="27">
        <v>4691.46</v>
      </c>
      <c r="U56" s="1">
        <v>639</v>
      </c>
      <c r="V56" s="1">
        <v>6.8</v>
      </c>
      <c r="W56" s="1">
        <v>503.5</v>
      </c>
      <c r="X56" s="1">
        <v>233.3</v>
      </c>
      <c r="Y56" s="1">
        <v>70.39</v>
      </c>
      <c r="Z56" s="1">
        <v>16.79</v>
      </c>
      <c r="AA56" s="1">
        <v>34.1</v>
      </c>
      <c r="AB56" s="1">
        <v>141.69999999999999</v>
      </c>
      <c r="AC56" s="1">
        <v>1.657</v>
      </c>
      <c r="AD56" s="1">
        <v>277.5</v>
      </c>
      <c r="AE56" s="1">
        <v>24.23</v>
      </c>
      <c r="AF56" s="1">
        <v>29.02</v>
      </c>
      <c r="AG56" s="1">
        <v>3.5169999999999999</v>
      </c>
      <c r="AH56" s="1">
        <v>0.41</v>
      </c>
      <c r="AI56" s="1">
        <v>3.54</v>
      </c>
      <c r="AJ56" s="1">
        <v>1.88</v>
      </c>
      <c r="AK56" s="1">
        <v>77.5</v>
      </c>
      <c r="AL56" s="1">
        <v>19.62</v>
      </c>
      <c r="AM56" s="1">
        <v>69.239999999999995</v>
      </c>
      <c r="AN56" s="1">
        <v>0.70399999999999996</v>
      </c>
      <c r="AO56" s="1">
        <v>2.0510000000000002</v>
      </c>
      <c r="AP56" s="1">
        <v>590</v>
      </c>
      <c r="AQ56" s="1">
        <v>12.19</v>
      </c>
      <c r="AR56" s="1">
        <v>1.347</v>
      </c>
      <c r="AS56" s="1">
        <v>0.64300000000000002</v>
      </c>
      <c r="AT56" s="1">
        <v>0.71499999999999997</v>
      </c>
      <c r="AU56" s="1">
        <v>0.995</v>
      </c>
      <c r="AV56" s="1">
        <v>0.60599999999999998</v>
      </c>
      <c r="AW56" s="1">
        <v>17.11</v>
      </c>
      <c r="AX56" s="1">
        <v>3.1</v>
      </c>
      <c r="AY56" s="1">
        <v>11.436999999999999</v>
      </c>
      <c r="AZ56" s="1">
        <v>4.6239999999999997</v>
      </c>
      <c r="BA56" s="1">
        <v>9.26</v>
      </c>
      <c r="BB56" s="1">
        <v>1.522</v>
      </c>
      <c r="BC56" s="1">
        <v>7.1520000000000001</v>
      </c>
      <c r="BD56" s="1">
        <v>1.4350000000000001</v>
      </c>
      <c r="BE56" s="1">
        <v>2.0369999999999999</v>
      </c>
      <c r="BF56" s="1">
        <v>1.9550000000000001</v>
      </c>
      <c r="BG56" s="1">
        <v>1249</v>
      </c>
      <c r="BH56" s="1">
        <v>50</v>
      </c>
      <c r="BI56" s="1">
        <v>97</v>
      </c>
      <c r="BJ56" s="1">
        <v>10</v>
      </c>
      <c r="BK56" s="1">
        <v>582</v>
      </c>
      <c r="BL56" s="1">
        <v>-888888</v>
      </c>
      <c r="BM56" s="1">
        <v>-888888</v>
      </c>
      <c r="BN56" s="1">
        <v>62</v>
      </c>
      <c r="BO56" s="1">
        <v>97</v>
      </c>
      <c r="BP56" s="1">
        <v>4</v>
      </c>
      <c r="BQ56" s="1">
        <v>-888888</v>
      </c>
      <c r="BR56" s="1">
        <v>-888888</v>
      </c>
      <c r="BS56" s="1">
        <v>-888888</v>
      </c>
      <c r="BT56" s="1">
        <v>-888888</v>
      </c>
      <c r="BU56" s="1">
        <v>-888888</v>
      </c>
      <c r="BV56" s="1">
        <v>-888888</v>
      </c>
      <c r="BW56" s="1">
        <v>-888888</v>
      </c>
      <c r="BX56" s="1">
        <v>-888888</v>
      </c>
      <c r="BY56" s="1">
        <v>-888888</v>
      </c>
      <c r="BZ56" s="1">
        <v>75</v>
      </c>
      <c r="CA56" s="1">
        <v>49</v>
      </c>
      <c r="CB56" s="1">
        <v>-888888</v>
      </c>
      <c r="CC56" s="1">
        <v>-888888</v>
      </c>
      <c r="CD56" s="1">
        <v>-888888</v>
      </c>
      <c r="CE56" s="1">
        <v>-888888</v>
      </c>
      <c r="CF56" s="1">
        <v>-888888</v>
      </c>
      <c r="CG56" s="1">
        <v>-888888</v>
      </c>
      <c r="CH56" s="1">
        <v>-888888</v>
      </c>
      <c r="CI56" s="1">
        <v>-888888</v>
      </c>
      <c r="CJ56" s="1">
        <v>-888888</v>
      </c>
      <c r="CK56" s="1">
        <v>-888888</v>
      </c>
      <c r="CL56" s="1">
        <v>-888888</v>
      </c>
      <c r="CM56" s="1">
        <v>-888888</v>
      </c>
      <c r="CN56" s="1">
        <v>-888888</v>
      </c>
      <c r="CO56" s="1">
        <v>-888888</v>
      </c>
      <c r="CP56" s="1">
        <v>-888888</v>
      </c>
      <c r="CQ56" s="1">
        <v>4</v>
      </c>
      <c r="CR56" s="1">
        <v>-888888</v>
      </c>
      <c r="CS56" s="1">
        <v>-888888</v>
      </c>
      <c r="CT56" s="1">
        <v>-888888</v>
      </c>
      <c r="CU56" s="1">
        <v>-888888</v>
      </c>
      <c r="CV56" s="1">
        <v>6</v>
      </c>
      <c r="CW56" s="1">
        <v>-888888</v>
      </c>
      <c r="CX56" s="1">
        <v>15</v>
      </c>
      <c r="CY56" s="1">
        <v>5</v>
      </c>
      <c r="CZ56" s="1">
        <v>-888888</v>
      </c>
      <c r="DA56" s="1">
        <v>-888888</v>
      </c>
      <c r="DB56" s="1">
        <v>-888888</v>
      </c>
      <c r="DC56" s="1">
        <v>6</v>
      </c>
      <c r="DD56" s="1">
        <v>-888888</v>
      </c>
      <c r="DE56" s="1">
        <v>6</v>
      </c>
      <c r="DF56" s="1">
        <v>6</v>
      </c>
      <c r="DG56" s="1">
        <v>-888888</v>
      </c>
      <c r="DH56" s="1">
        <v>-888888</v>
      </c>
      <c r="DI56" s="1">
        <v>-888888</v>
      </c>
      <c r="DJ56" s="1">
        <v>24</v>
      </c>
      <c r="DK56" s="1">
        <v>15</v>
      </c>
      <c r="DL56" s="1">
        <v>-888888</v>
      </c>
      <c r="DM56" s="1">
        <v>-888888</v>
      </c>
      <c r="DN56" s="1">
        <v>-888888</v>
      </c>
      <c r="DO56" s="1">
        <v>-888888</v>
      </c>
      <c r="DP56" s="1">
        <v>-888888</v>
      </c>
      <c r="DQ56" s="1">
        <v>-888888</v>
      </c>
      <c r="DR56" s="1">
        <v>-888888</v>
      </c>
      <c r="DS56" s="1">
        <v>-888888</v>
      </c>
      <c r="DT56" s="1">
        <v>-888888</v>
      </c>
      <c r="DU56" s="1">
        <v>-888888</v>
      </c>
      <c r="DV56" s="1">
        <v>-888888</v>
      </c>
      <c r="DW56" s="1">
        <v>-888888</v>
      </c>
      <c r="DX56" s="1">
        <v>-888888</v>
      </c>
      <c r="EE56" s="1">
        <v>-888888</v>
      </c>
      <c r="EF56" s="1">
        <f t="shared" si="1"/>
        <v>0</v>
      </c>
      <c r="EG56" s="1">
        <v>-888888</v>
      </c>
      <c r="EH56" s="1">
        <v>-888888</v>
      </c>
      <c r="EI56" s="1">
        <v>15</v>
      </c>
      <c r="EJ56" s="1">
        <v>32</v>
      </c>
      <c r="EK56" s="1">
        <v>3269</v>
      </c>
      <c r="EL56" s="1">
        <v>153</v>
      </c>
      <c r="EM56" s="1">
        <v>18</v>
      </c>
      <c r="EN56" s="1">
        <v>132</v>
      </c>
      <c r="EO56" s="1">
        <v>54</v>
      </c>
      <c r="EP56" s="1">
        <v>64</v>
      </c>
      <c r="EQ56" s="1">
        <v>156</v>
      </c>
      <c r="ER56" s="1">
        <v>-888888</v>
      </c>
      <c r="ES56" s="1">
        <v>15</v>
      </c>
      <c r="ET56" s="1">
        <v>103</v>
      </c>
      <c r="EU56" s="13">
        <v>23321.582730035465</v>
      </c>
      <c r="EV56" s="1">
        <v>-999999</v>
      </c>
      <c r="EX56" s="2"/>
      <c r="EY56" s="1">
        <f>INDEX($A$1:$EV$197,ROW(),input!$A$1)</f>
        <v>409.58499999999998</v>
      </c>
      <c r="EZ56" s="1">
        <f>INDEX($A$1:$EV$197,ROW(),input!$B$1)</f>
        <v>4691.46</v>
      </c>
    </row>
    <row r="57" spans="1:156" x14ac:dyDescent="0.25">
      <c r="A57" s="4" t="s">
        <v>151</v>
      </c>
      <c r="B57" s="5">
        <v>43668</v>
      </c>
      <c r="C57" s="6">
        <v>0.93888888888888899</v>
      </c>
      <c r="D57" s="6">
        <v>0.93937500000000007</v>
      </c>
      <c r="E57" s="1">
        <v>203.93899999999999</v>
      </c>
      <c r="F57" s="1">
        <v>81120</v>
      </c>
      <c r="G57" s="1">
        <v>81162</v>
      </c>
      <c r="H57" s="1">
        <v>35.708100000000002</v>
      </c>
      <c r="I57" s="1">
        <v>-119.117</v>
      </c>
      <c r="J57" s="21">
        <v>1149.8599999999999</v>
      </c>
      <c r="K57" s="23">
        <v>16384.099999999999</v>
      </c>
      <c r="L57" s="23">
        <v>76.187700000000007</v>
      </c>
      <c r="M57" s="25">
        <v>0.12254</v>
      </c>
      <c r="N57" s="25">
        <v>0.69166000000000005</v>
      </c>
      <c r="O57" s="25">
        <v>3.08331</v>
      </c>
      <c r="P57" s="25">
        <v>333.15300000000002</v>
      </c>
      <c r="Q57" s="23">
        <v>131.19300000000001</v>
      </c>
      <c r="R57" s="1">
        <v>2053.7399999999998</v>
      </c>
      <c r="S57" s="1">
        <v>406.63799999999998</v>
      </c>
      <c r="T57" s="27">
        <v>3347.94</v>
      </c>
      <c r="U57" s="1">
        <v>603</v>
      </c>
      <c r="V57" s="1">
        <v>2.9</v>
      </c>
      <c r="W57" s="1">
        <v>497.7</v>
      </c>
      <c r="X57" s="1">
        <v>226</v>
      </c>
      <c r="Y57" s="1">
        <v>69.03</v>
      </c>
      <c r="Z57" s="1">
        <v>16.2</v>
      </c>
      <c r="AA57" s="1">
        <v>34.380000000000003</v>
      </c>
      <c r="AB57" s="1">
        <v>130.69999999999999</v>
      </c>
      <c r="AC57" s="1">
        <v>1.1479999999999999</v>
      </c>
      <c r="AD57" s="1">
        <v>265.89999999999998</v>
      </c>
      <c r="AE57" s="1">
        <v>23.47</v>
      </c>
      <c r="AF57" s="1">
        <v>29.24</v>
      </c>
      <c r="AG57" s="1">
        <v>3.2410000000000001</v>
      </c>
      <c r="AH57" s="1">
        <v>0.40699999999999997</v>
      </c>
      <c r="AI57" s="1">
        <v>3.31</v>
      </c>
      <c r="AJ57" s="1">
        <v>1.9019999999999999</v>
      </c>
      <c r="AK57" s="1">
        <v>77.3</v>
      </c>
      <c r="AL57" s="1">
        <v>16.63</v>
      </c>
      <c r="AM57" s="1">
        <v>68.459999999999994</v>
      </c>
      <c r="AN57" s="1">
        <v>0.55600000000000005</v>
      </c>
      <c r="AO57" s="1">
        <v>1.756</v>
      </c>
      <c r="AP57" s="1">
        <v>547</v>
      </c>
      <c r="AQ57" s="1">
        <v>10.92</v>
      </c>
      <c r="AR57" s="1">
        <v>0.97</v>
      </c>
      <c r="AS57" s="1">
        <v>0.57399999999999995</v>
      </c>
      <c r="AT57" s="1">
        <v>0.59799999999999998</v>
      </c>
      <c r="AU57" s="1">
        <v>0.92700000000000005</v>
      </c>
      <c r="AV57" s="1">
        <v>0.56999999999999995</v>
      </c>
      <c r="AW57" s="1">
        <v>16.739999999999998</v>
      </c>
      <c r="AX57" s="1">
        <v>2.97</v>
      </c>
      <c r="AY57" s="1">
        <v>9.9209999999999994</v>
      </c>
      <c r="AZ57" s="1">
        <v>3.6019999999999999</v>
      </c>
      <c r="BA57" s="1">
        <v>6.9569999999999999</v>
      </c>
      <c r="BB57" s="1">
        <v>1.2270000000000001</v>
      </c>
      <c r="BC57" s="1">
        <v>5.27</v>
      </c>
      <c r="BD57" s="1">
        <v>1.369</v>
      </c>
      <c r="BE57" s="1">
        <v>1.94</v>
      </c>
      <c r="BF57" s="1">
        <v>1.4379999999999999</v>
      </c>
      <c r="BG57" s="1">
        <v>1035</v>
      </c>
      <c r="BH57" s="1">
        <v>37</v>
      </c>
      <c r="BI57" s="1">
        <v>77</v>
      </c>
      <c r="BJ57" s="1">
        <v>9</v>
      </c>
      <c r="BK57" s="1">
        <v>421</v>
      </c>
      <c r="BL57" s="1">
        <v>-888888</v>
      </c>
      <c r="BM57" s="1">
        <v>-888888</v>
      </c>
      <c r="BN57" s="1">
        <v>45</v>
      </c>
      <c r="BO57" s="1">
        <v>73</v>
      </c>
      <c r="BP57" s="1">
        <v>-888888</v>
      </c>
      <c r="BQ57" s="1">
        <v>-888888</v>
      </c>
      <c r="BR57" s="1">
        <v>-888888</v>
      </c>
      <c r="BS57" s="1">
        <v>-888888</v>
      </c>
      <c r="BT57" s="1">
        <v>-888888</v>
      </c>
      <c r="BU57" s="1">
        <v>-888888</v>
      </c>
      <c r="BV57" s="1">
        <v>-888888</v>
      </c>
      <c r="BW57" s="1">
        <v>-888888</v>
      </c>
      <c r="BX57" s="1">
        <v>-888888</v>
      </c>
      <c r="BY57" s="1">
        <v>-888888</v>
      </c>
      <c r="BZ57" s="1">
        <v>73</v>
      </c>
      <c r="CA57" s="1">
        <v>51</v>
      </c>
      <c r="CB57" s="1">
        <v>5</v>
      </c>
      <c r="CC57" s="1">
        <v>-888888</v>
      </c>
      <c r="CD57" s="1">
        <v>-888888</v>
      </c>
      <c r="CE57" s="1">
        <v>-888888</v>
      </c>
      <c r="CF57" s="1">
        <v>-888888</v>
      </c>
      <c r="CG57" s="1">
        <v>-888888</v>
      </c>
      <c r="CH57" s="1">
        <v>-888888</v>
      </c>
      <c r="CI57" s="1">
        <v>-888888</v>
      </c>
      <c r="CJ57" s="1">
        <v>-888888</v>
      </c>
      <c r="CK57" s="1">
        <v>-888888</v>
      </c>
      <c r="CL57" s="1">
        <v>-888888</v>
      </c>
      <c r="CM57" s="1">
        <v>-888888</v>
      </c>
      <c r="CN57" s="1">
        <v>-888888</v>
      </c>
      <c r="CO57" s="1">
        <v>-888888</v>
      </c>
      <c r="CP57" s="1">
        <v>7</v>
      </c>
      <c r="CQ57" s="1">
        <v>4</v>
      </c>
      <c r="CR57" s="1">
        <v>-888888</v>
      </c>
      <c r="CS57" s="1">
        <v>-888888</v>
      </c>
      <c r="CT57" s="1">
        <v>-888888</v>
      </c>
      <c r="CU57" s="1">
        <v>-888888</v>
      </c>
      <c r="CV57" s="1">
        <v>5</v>
      </c>
      <c r="CW57" s="1">
        <v>3</v>
      </c>
      <c r="CX57" s="1">
        <v>14</v>
      </c>
      <c r="CY57" s="1">
        <v>5</v>
      </c>
      <c r="CZ57" s="1">
        <v>-888888</v>
      </c>
      <c r="DA57" s="1">
        <v>-888888</v>
      </c>
      <c r="DB57" s="1">
        <v>-888888</v>
      </c>
      <c r="DC57" s="1">
        <v>3</v>
      </c>
      <c r="DD57" s="1">
        <v>-888888</v>
      </c>
      <c r="DE57" s="1">
        <v>-888888</v>
      </c>
      <c r="DF57" s="1">
        <v>12</v>
      </c>
      <c r="DG57" s="1">
        <v>-888888</v>
      </c>
      <c r="DH57" s="1">
        <v>-888888</v>
      </c>
      <c r="DI57" s="1">
        <v>-888888</v>
      </c>
      <c r="DJ57" s="1">
        <v>18</v>
      </c>
      <c r="DK57" s="1">
        <v>12</v>
      </c>
      <c r="DL57" s="1">
        <v>-888888</v>
      </c>
      <c r="DM57" s="1">
        <v>-888888</v>
      </c>
      <c r="DN57" s="1">
        <v>-888888</v>
      </c>
      <c r="DO57" s="1">
        <v>-888888</v>
      </c>
      <c r="DP57" s="1">
        <v>-888888</v>
      </c>
      <c r="DQ57" s="1">
        <v>-888888</v>
      </c>
      <c r="DR57" s="1">
        <v>-888888</v>
      </c>
      <c r="DS57" s="1">
        <v>-888888</v>
      </c>
      <c r="DT57" s="1">
        <v>-888888</v>
      </c>
      <c r="DU57" s="1">
        <v>-888888</v>
      </c>
      <c r="DV57" s="1">
        <v>-888888</v>
      </c>
      <c r="DW57" s="1">
        <v>-888888</v>
      </c>
      <c r="DX57" s="1">
        <v>-888888</v>
      </c>
      <c r="EE57" s="1">
        <v>-888888</v>
      </c>
      <c r="EF57" s="1">
        <f t="shared" si="1"/>
        <v>0</v>
      </c>
      <c r="EG57" s="1">
        <v>-888888</v>
      </c>
      <c r="EH57" s="1">
        <v>-888888</v>
      </c>
      <c r="EI57" s="1">
        <v>11</v>
      </c>
      <c r="EJ57" s="1">
        <v>50</v>
      </c>
      <c r="EK57" s="1">
        <v>2636</v>
      </c>
      <c r="EL57" s="1">
        <v>140</v>
      </c>
      <c r="EM57" s="1">
        <v>16</v>
      </c>
      <c r="EN57" s="1">
        <v>116</v>
      </c>
      <c r="EO57" s="1">
        <v>44</v>
      </c>
      <c r="EP57" s="1">
        <v>50</v>
      </c>
      <c r="EQ57" s="1">
        <v>69</v>
      </c>
      <c r="ER57" s="1">
        <v>-888888</v>
      </c>
      <c r="ES57" s="1">
        <v>11</v>
      </c>
      <c r="ET57" s="1">
        <v>76</v>
      </c>
      <c r="EU57" s="13">
        <v>14865.010650206154</v>
      </c>
      <c r="EV57" s="1">
        <v>-999999</v>
      </c>
      <c r="EX57" s="2"/>
      <c r="EY57" s="1">
        <f>INDEX($A$1:$EV$197,ROW(),input!$A$1)</f>
        <v>406.63799999999998</v>
      </c>
      <c r="EZ57" s="1">
        <f>INDEX($A$1:$EV$197,ROW(),input!$B$1)</f>
        <v>3347.94</v>
      </c>
    </row>
    <row r="58" spans="1:156" x14ac:dyDescent="0.25">
      <c r="A58" s="4" t="s">
        <v>151</v>
      </c>
      <c r="B58" s="5">
        <v>43668</v>
      </c>
      <c r="C58" s="6">
        <v>0.94027777777777777</v>
      </c>
      <c r="D58" s="6">
        <v>0.94076388888888884</v>
      </c>
      <c r="E58" s="1">
        <v>203.941</v>
      </c>
      <c r="F58" s="1">
        <v>81240</v>
      </c>
      <c r="G58" s="1">
        <v>81282</v>
      </c>
      <c r="H58" s="1">
        <v>35.667099999999998</v>
      </c>
      <c r="I58" s="1">
        <v>-119.28700000000001</v>
      </c>
      <c r="J58" s="21">
        <v>1064.92</v>
      </c>
      <c r="K58" s="23">
        <v>17071.099999999999</v>
      </c>
      <c r="L58" s="23">
        <v>80.048199999999994</v>
      </c>
      <c r="M58" s="25">
        <v>0.13188</v>
      </c>
      <c r="N58" s="25">
        <v>0.77481999999999995</v>
      </c>
      <c r="O58" s="25">
        <v>3.3763299999999998</v>
      </c>
      <c r="P58" s="25">
        <v>334.44900000000001</v>
      </c>
      <c r="Q58" s="23">
        <v>137.01599999999999</v>
      </c>
      <c r="R58" s="1">
        <v>2179.65</v>
      </c>
      <c r="S58" s="1">
        <v>411.238</v>
      </c>
      <c r="T58" s="27">
        <v>4072.43</v>
      </c>
      <c r="U58" s="1">
        <v>610</v>
      </c>
      <c r="V58" s="1">
        <v>5.6</v>
      </c>
      <c r="W58" s="1">
        <v>502.7</v>
      </c>
      <c r="X58" s="1">
        <v>226.7</v>
      </c>
      <c r="Y58" s="1">
        <v>69.52</v>
      </c>
      <c r="Z58" s="1">
        <v>16.25</v>
      </c>
      <c r="AA58" s="1">
        <v>28.98</v>
      </c>
      <c r="AB58" s="1">
        <v>132.6</v>
      </c>
      <c r="AC58" s="1">
        <v>1.411</v>
      </c>
      <c r="AD58" s="1">
        <v>269.3</v>
      </c>
      <c r="AE58" s="1">
        <v>24</v>
      </c>
      <c r="AF58" s="1">
        <v>28.23</v>
      </c>
      <c r="AG58" s="1">
        <v>3.2869999999999999</v>
      </c>
      <c r="AH58" s="1">
        <v>0.41</v>
      </c>
      <c r="AI58" s="1">
        <v>3.391</v>
      </c>
      <c r="AJ58" s="1">
        <v>1.823</v>
      </c>
      <c r="AK58" s="1">
        <v>77.7</v>
      </c>
      <c r="AL58" s="1">
        <v>18.829999999999998</v>
      </c>
      <c r="AM58" s="1">
        <v>67.790000000000006</v>
      </c>
      <c r="AN58" s="1">
        <v>0.28599999999999998</v>
      </c>
      <c r="AO58" s="1">
        <v>1.7989999999999999</v>
      </c>
      <c r="AP58" s="1">
        <v>564</v>
      </c>
      <c r="AQ58" s="1">
        <v>11.85</v>
      </c>
      <c r="AR58" s="1">
        <v>1.2430000000000001</v>
      </c>
      <c r="AS58" s="1">
        <v>0.59099999999999997</v>
      </c>
      <c r="AT58" s="1">
        <v>0.71899999999999997</v>
      </c>
      <c r="AU58" s="1">
        <v>1.05</v>
      </c>
      <c r="AV58" s="1">
        <v>0.63200000000000001</v>
      </c>
      <c r="AW58" s="1">
        <v>16.84</v>
      </c>
      <c r="AX58" s="1">
        <v>3.44</v>
      </c>
      <c r="AY58" s="1">
        <v>10.087</v>
      </c>
      <c r="AZ58" s="1">
        <v>4.0289999999999999</v>
      </c>
      <c r="BA58" s="1">
        <v>7.9050000000000002</v>
      </c>
      <c r="BB58" s="1">
        <v>1.3480000000000001</v>
      </c>
      <c r="BC58" s="1">
        <v>5.5490000000000004</v>
      </c>
      <c r="BD58" s="1">
        <v>0.83799999999999997</v>
      </c>
      <c r="BE58" s="1">
        <v>1.127</v>
      </c>
      <c r="BF58" s="1">
        <v>1.429</v>
      </c>
      <c r="BG58" s="1">
        <v>1000</v>
      </c>
      <c r="BH58" s="1">
        <v>45</v>
      </c>
      <c r="BI58" s="1">
        <v>81</v>
      </c>
      <c r="BJ58" s="1">
        <v>12</v>
      </c>
      <c r="BK58" s="1">
        <v>401</v>
      </c>
      <c r="BL58" s="1">
        <v>-888888</v>
      </c>
      <c r="BM58" s="1">
        <v>3</v>
      </c>
      <c r="BN58" s="1">
        <v>36</v>
      </c>
      <c r="BO58" s="1">
        <v>60</v>
      </c>
      <c r="BP58" s="1">
        <v>-888888</v>
      </c>
      <c r="BQ58" s="1">
        <v>-888888</v>
      </c>
      <c r="BR58" s="1">
        <v>-888888</v>
      </c>
      <c r="BS58" s="1">
        <v>-888888</v>
      </c>
      <c r="BT58" s="1">
        <v>-888888</v>
      </c>
      <c r="BU58" s="1">
        <v>-888888</v>
      </c>
      <c r="BV58" s="1">
        <v>-888888</v>
      </c>
      <c r="BW58" s="1">
        <v>-888888</v>
      </c>
      <c r="BX58" s="1">
        <v>-888888</v>
      </c>
      <c r="BY58" s="1">
        <v>-888888</v>
      </c>
      <c r="BZ58" s="1">
        <v>51</v>
      </c>
      <c r="CA58" s="1">
        <v>25</v>
      </c>
      <c r="CB58" s="1">
        <v>4</v>
      </c>
      <c r="CC58" s="1">
        <v>-888888</v>
      </c>
      <c r="CD58" s="1">
        <v>-888888</v>
      </c>
      <c r="CE58" s="1">
        <v>-888888</v>
      </c>
      <c r="CF58" s="1">
        <v>-888888</v>
      </c>
      <c r="CG58" s="1">
        <v>-888888</v>
      </c>
      <c r="CH58" s="1">
        <v>-888888</v>
      </c>
      <c r="CI58" s="1">
        <v>-888888</v>
      </c>
      <c r="CJ58" s="1">
        <v>-888888</v>
      </c>
      <c r="CK58" s="1">
        <v>-888888</v>
      </c>
      <c r="CL58" s="1">
        <v>-888888</v>
      </c>
      <c r="CM58" s="1">
        <v>-888888</v>
      </c>
      <c r="CN58" s="1">
        <v>-888888</v>
      </c>
      <c r="CO58" s="1">
        <v>-888888</v>
      </c>
      <c r="CP58" s="1">
        <v>8</v>
      </c>
      <c r="CQ58" s="1">
        <v>4</v>
      </c>
      <c r="CR58" s="1">
        <v>-888888</v>
      </c>
      <c r="CS58" s="1">
        <v>-888888</v>
      </c>
      <c r="CT58" s="1">
        <v>-888888</v>
      </c>
      <c r="CU58" s="1">
        <v>-888888</v>
      </c>
      <c r="CV58" s="1">
        <v>6</v>
      </c>
      <c r="CW58" s="1">
        <v>4</v>
      </c>
      <c r="CX58" s="1">
        <v>13</v>
      </c>
      <c r="CY58" s="1">
        <v>4</v>
      </c>
      <c r="CZ58" s="1">
        <v>-888888</v>
      </c>
      <c r="DA58" s="1">
        <v>-888888</v>
      </c>
      <c r="DB58" s="1">
        <v>-888888</v>
      </c>
      <c r="DC58" s="1">
        <v>4</v>
      </c>
      <c r="DD58" s="1">
        <v>-888888</v>
      </c>
      <c r="DE58" s="1">
        <v>3</v>
      </c>
      <c r="DF58" s="1">
        <v>12</v>
      </c>
      <c r="DG58" s="1">
        <v>-888888</v>
      </c>
      <c r="DH58" s="1">
        <v>-888888</v>
      </c>
      <c r="DI58" s="1">
        <v>-888888</v>
      </c>
      <c r="DJ58" s="1">
        <v>18</v>
      </c>
      <c r="DK58" s="1">
        <v>14</v>
      </c>
      <c r="DL58" s="1">
        <v>-888888</v>
      </c>
      <c r="DM58" s="1">
        <v>-888888</v>
      </c>
      <c r="DN58" s="1">
        <v>-888888</v>
      </c>
      <c r="DO58" s="1">
        <v>-888888</v>
      </c>
      <c r="DP58" s="1">
        <v>-888888</v>
      </c>
      <c r="DQ58" s="1">
        <v>-888888</v>
      </c>
      <c r="DR58" s="1">
        <v>-888888</v>
      </c>
      <c r="DS58" s="1">
        <v>-888888</v>
      </c>
      <c r="DT58" s="1">
        <v>-888888</v>
      </c>
      <c r="DU58" s="1">
        <v>-888888</v>
      </c>
      <c r="DV58" s="1">
        <v>-888888</v>
      </c>
      <c r="DW58" s="1">
        <v>-888888</v>
      </c>
      <c r="DX58" s="1">
        <v>-888888</v>
      </c>
      <c r="EE58" s="1">
        <v>-888888</v>
      </c>
      <c r="EF58" s="1">
        <f t="shared" si="1"/>
        <v>0</v>
      </c>
      <c r="EG58" s="1">
        <v>-888888</v>
      </c>
      <c r="EH58" s="1">
        <v>-888888</v>
      </c>
      <c r="EI58" s="1">
        <v>17</v>
      </c>
      <c r="EJ58" s="1">
        <v>36</v>
      </c>
      <c r="EK58" s="1">
        <v>2497</v>
      </c>
      <c r="EL58" s="1">
        <v>137</v>
      </c>
      <c r="EM58" s="1">
        <v>10</v>
      </c>
      <c r="EN58" s="1">
        <v>50</v>
      </c>
      <c r="EO58" s="1">
        <v>36</v>
      </c>
      <c r="EP58" s="1">
        <v>48</v>
      </c>
      <c r="EQ58" s="1">
        <v>65</v>
      </c>
      <c r="ER58" s="1">
        <v>-888888</v>
      </c>
      <c r="ES58" s="1">
        <v>17</v>
      </c>
      <c r="ET58" s="1">
        <v>84</v>
      </c>
      <c r="EU58" s="13">
        <v>15691.022961147488</v>
      </c>
      <c r="EV58" s="1">
        <v>-999999</v>
      </c>
      <c r="EX58" s="2"/>
      <c r="EY58" s="1">
        <f>INDEX($A$1:$EV$197,ROW(),input!$A$1)</f>
        <v>411.238</v>
      </c>
      <c r="EZ58" s="1">
        <f>INDEX($A$1:$EV$197,ROW(),input!$B$1)</f>
        <v>4072.43</v>
      </c>
    </row>
    <row r="59" spans="1:156" x14ac:dyDescent="0.25">
      <c r="A59" s="4" t="s">
        <v>151</v>
      </c>
      <c r="B59" s="5">
        <v>43668</v>
      </c>
      <c r="C59" s="6">
        <v>0.94166666666666676</v>
      </c>
      <c r="D59" s="6">
        <v>0.94215277777777784</v>
      </c>
      <c r="E59" s="1">
        <v>203.94200000000001</v>
      </c>
      <c r="F59" s="1">
        <v>81360</v>
      </c>
      <c r="G59" s="1">
        <v>81402</v>
      </c>
      <c r="H59" s="1">
        <v>35.627299999999998</v>
      </c>
      <c r="I59" s="1">
        <v>-119.45399999999999</v>
      </c>
      <c r="J59" s="21">
        <v>1058.6099999999999</v>
      </c>
      <c r="K59" s="23">
        <v>16988.8</v>
      </c>
      <c r="L59" s="23">
        <v>76.539900000000003</v>
      </c>
      <c r="M59" s="25">
        <v>0.12947</v>
      </c>
      <c r="N59" s="25">
        <v>0.69110000000000005</v>
      </c>
      <c r="O59" s="25">
        <v>3.1286900000000002</v>
      </c>
      <c r="P59" s="25">
        <v>333.97800000000001</v>
      </c>
      <c r="Q59" s="23">
        <v>131.86099999999999</v>
      </c>
      <c r="R59" s="1">
        <v>2109.08</v>
      </c>
      <c r="S59" s="1">
        <v>409.09800000000001</v>
      </c>
      <c r="T59" s="27">
        <v>3977.21</v>
      </c>
      <c r="U59" s="1">
        <v>626</v>
      </c>
      <c r="V59" s="1">
        <v>8.3000000000000007</v>
      </c>
      <c r="W59" s="1">
        <v>502.4</v>
      </c>
      <c r="X59" s="1">
        <v>232</v>
      </c>
      <c r="Y59" s="1">
        <v>70.16</v>
      </c>
      <c r="Z59" s="1">
        <v>17.25</v>
      </c>
      <c r="AA59" s="1">
        <v>29.45</v>
      </c>
      <c r="AB59" s="1">
        <v>129.69999999999999</v>
      </c>
      <c r="AC59" s="1">
        <v>1.524</v>
      </c>
      <c r="AD59" s="1">
        <v>274.10000000000002</v>
      </c>
      <c r="AE59" s="1">
        <v>24.39</v>
      </c>
      <c r="AF59" s="1">
        <v>29.26</v>
      </c>
      <c r="AG59" s="1">
        <v>3.3290000000000002</v>
      </c>
      <c r="AH59" s="1">
        <v>0.41099999999999998</v>
      </c>
      <c r="AI59" s="1">
        <v>3.476</v>
      </c>
      <c r="AJ59" s="1">
        <v>1.8460000000000001</v>
      </c>
      <c r="AK59" s="1">
        <v>77.8</v>
      </c>
      <c r="AL59" s="1">
        <v>18.670000000000002</v>
      </c>
      <c r="AM59" s="1">
        <v>70.25</v>
      </c>
      <c r="AN59" s="1">
        <v>0.503</v>
      </c>
      <c r="AO59" s="1">
        <v>1.8220000000000001</v>
      </c>
      <c r="AP59" s="1">
        <v>570</v>
      </c>
      <c r="AQ59" s="1">
        <v>11.82</v>
      </c>
      <c r="AR59" s="1">
        <v>1.0860000000000001</v>
      </c>
      <c r="AS59" s="1">
        <v>0.6</v>
      </c>
      <c r="AT59" s="1">
        <v>0.65600000000000003</v>
      </c>
      <c r="AU59" s="1">
        <v>0.9</v>
      </c>
      <c r="AV59" s="1">
        <v>0.625</v>
      </c>
      <c r="AW59" s="1">
        <v>15.37</v>
      </c>
      <c r="AX59" s="1">
        <v>3.09</v>
      </c>
      <c r="AY59" s="1">
        <v>10.087999999999999</v>
      </c>
      <c r="AZ59" s="1">
        <v>3.6179999999999999</v>
      </c>
      <c r="BA59" s="1">
        <v>6.7</v>
      </c>
      <c r="BB59" s="1">
        <v>1.141</v>
      </c>
      <c r="BC59" s="1">
        <v>4.6120000000000001</v>
      </c>
      <c r="BD59" s="1">
        <v>0.72699999999999998</v>
      </c>
      <c r="BE59" s="1">
        <v>0.97199999999999998</v>
      </c>
      <c r="BF59" s="1">
        <v>1.1639999999999999</v>
      </c>
      <c r="BG59" s="1">
        <v>899</v>
      </c>
      <c r="BH59" s="1">
        <v>33</v>
      </c>
      <c r="BI59" s="1">
        <v>74</v>
      </c>
      <c r="BJ59" s="1">
        <v>9</v>
      </c>
      <c r="BK59" s="1">
        <v>321</v>
      </c>
      <c r="BL59" s="1">
        <v>-888888</v>
      </c>
      <c r="BM59" s="1">
        <v>-888888</v>
      </c>
      <c r="BN59" s="1">
        <v>27</v>
      </c>
      <c r="BO59" s="1">
        <v>45</v>
      </c>
      <c r="BP59" s="1">
        <v>-888888</v>
      </c>
      <c r="BQ59" s="1">
        <v>-888888</v>
      </c>
      <c r="BR59" s="1">
        <v>-888888</v>
      </c>
      <c r="BS59" s="1">
        <v>-888888</v>
      </c>
      <c r="BT59" s="1">
        <v>-888888</v>
      </c>
      <c r="BU59" s="1">
        <v>-888888</v>
      </c>
      <c r="BV59" s="1">
        <v>-888888</v>
      </c>
      <c r="BW59" s="1">
        <v>-888888</v>
      </c>
      <c r="BX59" s="1">
        <v>-888888</v>
      </c>
      <c r="BY59" s="1">
        <v>-888888</v>
      </c>
      <c r="BZ59" s="1">
        <v>33</v>
      </c>
      <c r="CA59" s="1">
        <v>14</v>
      </c>
      <c r="CB59" s="1">
        <v>-888888</v>
      </c>
      <c r="CC59" s="1">
        <v>-888888</v>
      </c>
      <c r="CD59" s="1">
        <v>-888888</v>
      </c>
      <c r="CE59" s="1">
        <v>-888888</v>
      </c>
      <c r="CF59" s="1">
        <v>-888888</v>
      </c>
      <c r="CG59" s="1">
        <v>-888888</v>
      </c>
      <c r="CH59" s="1">
        <v>-888888</v>
      </c>
      <c r="CI59" s="1">
        <v>-888888</v>
      </c>
      <c r="CJ59" s="1">
        <v>-888888</v>
      </c>
      <c r="CK59" s="1">
        <v>-888888</v>
      </c>
      <c r="CL59" s="1">
        <v>-888888</v>
      </c>
      <c r="CM59" s="1">
        <v>-888888</v>
      </c>
      <c r="CN59" s="1">
        <v>-888888</v>
      </c>
      <c r="CO59" s="1">
        <v>-888888</v>
      </c>
      <c r="CP59" s="1">
        <v>-888888</v>
      </c>
      <c r="CQ59" s="1">
        <v>-888888</v>
      </c>
      <c r="CR59" s="1">
        <v>-888888</v>
      </c>
      <c r="CS59" s="1">
        <v>-888888</v>
      </c>
      <c r="CT59" s="1">
        <v>-888888</v>
      </c>
      <c r="CU59" s="1">
        <v>-888888</v>
      </c>
      <c r="CV59" s="1">
        <v>4</v>
      </c>
      <c r="CW59" s="1">
        <v>-888888</v>
      </c>
      <c r="CX59" s="1">
        <v>11</v>
      </c>
      <c r="CY59" s="1">
        <v>-888888</v>
      </c>
      <c r="CZ59" s="1">
        <v>-888888</v>
      </c>
      <c r="DA59" s="1">
        <v>-888888</v>
      </c>
      <c r="DB59" s="1">
        <v>-888888</v>
      </c>
      <c r="DC59" s="1">
        <v>4</v>
      </c>
      <c r="DD59" s="1">
        <v>-888888</v>
      </c>
      <c r="DE59" s="1">
        <v>-888888</v>
      </c>
      <c r="DF59" s="1">
        <v>12</v>
      </c>
      <c r="DG59" s="1">
        <v>-888888</v>
      </c>
      <c r="DH59" s="1">
        <v>-888888</v>
      </c>
      <c r="DI59" s="1">
        <v>-888888</v>
      </c>
      <c r="DJ59" s="1">
        <v>17</v>
      </c>
      <c r="DK59" s="1">
        <v>10</v>
      </c>
      <c r="DL59" s="1">
        <v>-888888</v>
      </c>
      <c r="DM59" s="1">
        <v>-888888</v>
      </c>
      <c r="DN59" s="1">
        <v>-888888</v>
      </c>
      <c r="DO59" s="1">
        <v>-888888</v>
      </c>
      <c r="DP59" s="1">
        <v>-888888</v>
      </c>
      <c r="DQ59" s="1">
        <v>-888888</v>
      </c>
      <c r="DR59" s="1">
        <v>-888888</v>
      </c>
      <c r="DS59" s="1">
        <v>-888888</v>
      </c>
      <c r="DT59" s="1">
        <v>-888888</v>
      </c>
      <c r="DU59" s="1">
        <v>-888888</v>
      </c>
      <c r="DV59" s="1">
        <v>-888888</v>
      </c>
      <c r="DW59" s="1">
        <v>-888888</v>
      </c>
      <c r="DX59" s="1">
        <v>-888888</v>
      </c>
      <c r="EE59" s="1">
        <v>-888888</v>
      </c>
      <c r="EF59" s="1">
        <f t="shared" si="1"/>
        <v>0</v>
      </c>
      <c r="EG59" s="1">
        <v>-888888</v>
      </c>
      <c r="EH59" s="1">
        <v>-888888</v>
      </c>
      <c r="EI59" s="1">
        <v>11</v>
      </c>
      <c r="EJ59" s="1">
        <v>31</v>
      </c>
      <c r="EK59" s="1">
        <v>2577</v>
      </c>
      <c r="EL59" s="1">
        <v>106</v>
      </c>
      <c r="EM59" s="1">
        <v>12</v>
      </c>
      <c r="EN59" s="1">
        <v>68</v>
      </c>
      <c r="EO59" s="1">
        <v>46</v>
      </c>
      <c r="EP59" s="1">
        <v>44</v>
      </c>
      <c r="EQ59" s="1">
        <v>131</v>
      </c>
      <c r="ER59" s="1">
        <v>-888888</v>
      </c>
      <c r="ES59" s="1">
        <v>17</v>
      </c>
      <c r="ET59" s="1">
        <v>85</v>
      </c>
      <c r="EU59" s="13">
        <v>16673.884947796305</v>
      </c>
      <c r="EV59" s="1">
        <v>-999999</v>
      </c>
      <c r="EX59" s="2"/>
      <c r="EY59" s="1">
        <f>INDEX($A$1:$EV$197,ROW(),input!$A$1)</f>
        <v>409.09800000000001</v>
      </c>
      <c r="EZ59" s="1">
        <f>INDEX($A$1:$EV$197,ROW(),input!$B$1)</f>
        <v>3977.21</v>
      </c>
    </row>
    <row r="60" spans="1:156" x14ac:dyDescent="0.25">
      <c r="A60" s="4" t="s">
        <v>151</v>
      </c>
      <c r="B60" s="5">
        <v>43668</v>
      </c>
      <c r="C60" s="6">
        <v>0.94317129629629637</v>
      </c>
      <c r="D60" s="6">
        <v>0.94364583333333341</v>
      </c>
      <c r="E60" s="1">
        <v>203.94300000000001</v>
      </c>
      <c r="F60" s="1">
        <v>81490</v>
      </c>
      <c r="G60" s="1">
        <v>81531</v>
      </c>
      <c r="H60" s="1">
        <v>35.5839</v>
      </c>
      <c r="I60" s="1">
        <v>-119.634</v>
      </c>
      <c r="J60" s="21">
        <v>1000.46</v>
      </c>
      <c r="K60" s="23">
        <v>14984.6</v>
      </c>
      <c r="L60" s="23">
        <v>68.670299999999997</v>
      </c>
      <c r="M60" s="25">
        <v>0.11806999999999999</v>
      </c>
      <c r="N60" s="25">
        <v>-999999</v>
      </c>
      <c r="O60" s="25">
        <v>2.7839700000000001</v>
      </c>
      <c r="P60" s="25">
        <v>333.24799999999999</v>
      </c>
      <c r="Q60" s="23">
        <v>124.89700000000001</v>
      </c>
      <c r="R60" s="1">
        <v>2017.86</v>
      </c>
      <c r="S60" s="1">
        <v>408.25599999999997</v>
      </c>
      <c r="T60" s="27">
        <v>3742.59</v>
      </c>
      <c r="U60" s="1">
        <v>596</v>
      </c>
      <c r="V60" s="1">
        <v>5.9</v>
      </c>
      <c r="W60" s="1">
        <v>498.1</v>
      </c>
      <c r="X60" s="1">
        <v>225.6</v>
      </c>
      <c r="Y60" s="1">
        <v>69.02</v>
      </c>
      <c r="Z60" s="1">
        <v>15.92</v>
      </c>
      <c r="AA60" s="1">
        <v>23.41</v>
      </c>
      <c r="AB60" s="1">
        <v>129.5</v>
      </c>
      <c r="AC60" s="1">
        <v>1.17</v>
      </c>
      <c r="AD60" s="1">
        <v>257.3</v>
      </c>
      <c r="AE60" s="1">
        <v>22.55</v>
      </c>
      <c r="AF60" s="1">
        <v>27.29</v>
      </c>
      <c r="AG60" s="1">
        <v>3.149</v>
      </c>
      <c r="AH60" s="1">
        <v>0.41399999999999998</v>
      </c>
      <c r="AI60" s="1">
        <v>3.3109999999999999</v>
      </c>
      <c r="AJ60" s="1">
        <v>1.7969999999999999</v>
      </c>
      <c r="AK60" s="1">
        <v>77.400000000000006</v>
      </c>
      <c r="AL60" s="1">
        <v>17.13</v>
      </c>
      <c r="AM60" s="1">
        <v>66.61</v>
      </c>
      <c r="AN60" s="1">
        <v>0.36499999999999999</v>
      </c>
      <c r="AO60" s="1">
        <v>1.9570000000000001</v>
      </c>
      <c r="AP60" s="1">
        <v>550</v>
      </c>
      <c r="AQ60" s="1">
        <v>10.23</v>
      </c>
      <c r="AR60" s="1">
        <v>1.111</v>
      </c>
      <c r="AS60" s="1">
        <v>0.58799999999999997</v>
      </c>
      <c r="AT60" s="1">
        <v>0.623</v>
      </c>
      <c r="AU60" s="1">
        <v>0.98199999999999998</v>
      </c>
      <c r="AV60" s="1">
        <v>0.70699999999999996</v>
      </c>
      <c r="AW60" s="1">
        <v>14.85</v>
      </c>
      <c r="AX60" s="1">
        <v>2.42</v>
      </c>
      <c r="AY60" s="1">
        <v>9.3989999999999991</v>
      </c>
      <c r="AZ60" s="1">
        <v>3.0379999999999998</v>
      </c>
      <c r="BA60" s="1">
        <v>5.4660000000000002</v>
      </c>
      <c r="BB60" s="1">
        <v>0.94099999999999995</v>
      </c>
      <c r="BC60" s="1">
        <v>3.9630000000000001</v>
      </c>
      <c r="BD60" s="1">
        <v>0.65900000000000003</v>
      </c>
      <c r="BE60" s="1">
        <v>0.85899999999999999</v>
      </c>
      <c r="BF60" s="1">
        <v>0.96099999999999997</v>
      </c>
      <c r="BG60" s="1">
        <v>877</v>
      </c>
      <c r="BH60" s="1">
        <v>36</v>
      </c>
      <c r="BI60" s="1">
        <v>63</v>
      </c>
      <c r="BJ60" s="1">
        <v>10</v>
      </c>
      <c r="BK60" s="1">
        <v>273</v>
      </c>
      <c r="BL60" s="1">
        <v>-888888</v>
      </c>
      <c r="BM60" s="1">
        <v>-888888</v>
      </c>
      <c r="BN60" s="1">
        <v>27</v>
      </c>
      <c r="BO60" s="1">
        <v>49</v>
      </c>
      <c r="BP60" s="1">
        <v>-888888</v>
      </c>
      <c r="BQ60" s="1">
        <v>-888888</v>
      </c>
      <c r="BR60" s="1">
        <v>-888888</v>
      </c>
      <c r="BS60" s="1">
        <v>-888888</v>
      </c>
      <c r="BT60" s="1">
        <v>-888888</v>
      </c>
      <c r="BU60" s="1">
        <v>-888888</v>
      </c>
      <c r="BV60" s="1">
        <v>-888888</v>
      </c>
      <c r="BW60" s="1">
        <v>-888888</v>
      </c>
      <c r="BX60" s="1">
        <v>-888888</v>
      </c>
      <c r="BY60" s="1">
        <v>-888888</v>
      </c>
      <c r="BZ60" s="1">
        <v>33</v>
      </c>
      <c r="CA60" s="1">
        <v>18</v>
      </c>
      <c r="CB60" s="1">
        <v>4</v>
      </c>
      <c r="CC60" s="1">
        <v>-888888</v>
      </c>
      <c r="CD60" s="1">
        <v>-888888</v>
      </c>
      <c r="CE60" s="1">
        <v>-888888</v>
      </c>
      <c r="CF60" s="1">
        <v>-888888</v>
      </c>
      <c r="CG60" s="1">
        <v>-888888</v>
      </c>
      <c r="CH60" s="1">
        <v>-888888</v>
      </c>
      <c r="CI60" s="1">
        <v>-888888</v>
      </c>
      <c r="CJ60" s="1">
        <v>-888888</v>
      </c>
      <c r="CK60" s="1">
        <v>-888888</v>
      </c>
      <c r="CL60" s="1">
        <v>-888888</v>
      </c>
      <c r="CM60" s="1">
        <v>-888888</v>
      </c>
      <c r="CN60" s="1">
        <v>-888888</v>
      </c>
      <c r="CO60" s="1">
        <v>-888888</v>
      </c>
      <c r="CP60" s="1">
        <v>6</v>
      </c>
      <c r="CQ60" s="1">
        <v>3</v>
      </c>
      <c r="CR60" s="1">
        <v>-888888</v>
      </c>
      <c r="CS60" s="1">
        <v>-888888</v>
      </c>
      <c r="CT60" s="1">
        <v>-888888</v>
      </c>
      <c r="CU60" s="1">
        <v>-888888</v>
      </c>
      <c r="CV60" s="1">
        <v>3</v>
      </c>
      <c r="CW60" s="1">
        <v>-888888</v>
      </c>
      <c r="CX60" s="1">
        <v>-888888</v>
      </c>
      <c r="CY60" s="1">
        <v>-888888</v>
      </c>
      <c r="CZ60" s="1">
        <v>-888888</v>
      </c>
      <c r="DA60" s="1">
        <v>-888888</v>
      </c>
      <c r="DB60" s="1">
        <v>-888888</v>
      </c>
      <c r="DC60" s="1">
        <v>3</v>
      </c>
      <c r="DD60" s="1">
        <v>-888888</v>
      </c>
      <c r="DE60" s="1">
        <v>-888888</v>
      </c>
      <c r="DF60" s="1">
        <v>11</v>
      </c>
      <c r="DG60" s="1">
        <v>-888888</v>
      </c>
      <c r="DH60" s="1">
        <v>-888888</v>
      </c>
      <c r="DI60" s="1">
        <v>-888888</v>
      </c>
      <c r="DJ60" s="1">
        <v>13</v>
      </c>
      <c r="DK60" s="1">
        <v>7</v>
      </c>
      <c r="DL60" s="1">
        <v>-888888</v>
      </c>
      <c r="DM60" s="1">
        <v>-888888</v>
      </c>
      <c r="DN60" s="1">
        <v>-888888</v>
      </c>
      <c r="DO60" s="1">
        <v>-888888</v>
      </c>
      <c r="DP60" s="1">
        <v>-888888</v>
      </c>
      <c r="DQ60" s="1">
        <v>-888888</v>
      </c>
      <c r="DR60" s="1">
        <v>-888888</v>
      </c>
      <c r="DS60" s="1">
        <v>-888888</v>
      </c>
      <c r="DT60" s="1">
        <v>-888888</v>
      </c>
      <c r="DU60" s="1">
        <v>-888888</v>
      </c>
      <c r="DV60" s="1">
        <v>-888888</v>
      </c>
      <c r="DW60" s="1">
        <v>-888888</v>
      </c>
      <c r="DX60" s="1">
        <v>-888888</v>
      </c>
      <c r="EE60" s="1">
        <v>-888888</v>
      </c>
      <c r="EF60" s="1">
        <f t="shared" si="1"/>
        <v>0</v>
      </c>
      <c r="EG60" s="1">
        <v>-888888</v>
      </c>
      <c r="EH60" s="1">
        <v>-888888</v>
      </c>
      <c r="EI60" s="1">
        <v>10</v>
      </c>
      <c r="EJ60" s="1">
        <v>35</v>
      </c>
      <c r="EK60" s="1">
        <v>2237</v>
      </c>
      <c r="EL60" s="1">
        <v>107</v>
      </c>
      <c r="EM60" s="1">
        <v>14</v>
      </c>
      <c r="EN60" s="1">
        <v>76</v>
      </c>
      <c r="EO60" s="1">
        <v>42</v>
      </c>
      <c r="EP60" s="1">
        <v>40</v>
      </c>
      <c r="EQ60" s="1">
        <v>59</v>
      </c>
      <c r="ER60" s="1">
        <v>-888888</v>
      </c>
      <c r="ES60" s="1">
        <v>10</v>
      </c>
      <c r="ET60" s="1">
        <v>64</v>
      </c>
      <c r="EU60" s="13">
        <v>14051.67534330156</v>
      </c>
      <c r="EV60" s="1">
        <v>-999999</v>
      </c>
      <c r="EX60" s="2"/>
      <c r="EY60" s="1">
        <f>INDEX($A$1:$EV$197,ROW(),input!$A$1)</f>
        <v>408.25599999999997</v>
      </c>
      <c r="EZ60" s="1">
        <f>INDEX($A$1:$EV$197,ROW(),input!$B$1)</f>
        <v>3742.59</v>
      </c>
    </row>
    <row r="61" spans="1:156" x14ac:dyDescent="0.25">
      <c r="A61" s="4" t="s">
        <v>151</v>
      </c>
      <c r="B61" s="5">
        <v>43668</v>
      </c>
      <c r="C61" s="6">
        <v>0.94444444444444453</v>
      </c>
      <c r="D61" s="6">
        <v>0.94495370370370368</v>
      </c>
      <c r="E61" s="1">
        <v>203.94499999999999</v>
      </c>
      <c r="F61" s="1">
        <v>81600</v>
      </c>
      <c r="G61" s="1">
        <v>81644</v>
      </c>
      <c r="H61" s="1">
        <v>35.546399999999998</v>
      </c>
      <c r="I61" s="1">
        <v>-119.79</v>
      </c>
      <c r="J61" s="21">
        <v>1057.94</v>
      </c>
      <c r="K61" s="23">
        <v>14260.4</v>
      </c>
      <c r="L61" s="23">
        <v>64.389700000000005</v>
      </c>
      <c r="M61" s="25">
        <v>7.0796999999999999E-2</v>
      </c>
      <c r="N61" s="25">
        <v>-999999</v>
      </c>
      <c r="O61" s="25">
        <v>2.21557</v>
      </c>
      <c r="P61" s="25">
        <v>332.50099999999998</v>
      </c>
      <c r="Q61" s="23">
        <v>121.431</v>
      </c>
      <c r="R61" s="1">
        <v>1987.64</v>
      </c>
      <c r="S61" s="1">
        <v>408.77</v>
      </c>
      <c r="T61" s="27">
        <v>3040.02</v>
      </c>
      <c r="U61" s="1">
        <v>606</v>
      </c>
      <c r="V61" s="1">
        <v>5.0999999999999996</v>
      </c>
      <c r="W61" s="1">
        <v>501.8</v>
      </c>
      <c r="X61" s="1">
        <v>227.8</v>
      </c>
      <c r="Y61" s="1">
        <v>69.39</v>
      </c>
      <c r="Z61" s="1">
        <v>16.420000000000002</v>
      </c>
      <c r="AA61" s="1">
        <v>27.12</v>
      </c>
      <c r="AB61" s="1">
        <v>125.7</v>
      </c>
      <c r="AC61" s="1">
        <v>1.5549999999999999</v>
      </c>
      <c r="AD61" s="1">
        <v>266</v>
      </c>
      <c r="AE61" s="1">
        <v>23.79</v>
      </c>
      <c r="AF61" s="1">
        <v>35.07</v>
      </c>
      <c r="AG61" s="1">
        <v>3.1789999999999998</v>
      </c>
      <c r="AH61" s="1">
        <v>0.41299999999999998</v>
      </c>
      <c r="AI61" s="1">
        <v>3.3530000000000002</v>
      </c>
      <c r="AJ61" s="1">
        <v>1.8009999999999999</v>
      </c>
      <c r="AK61" s="1">
        <v>78.099999999999994</v>
      </c>
      <c r="AL61" s="1">
        <v>16.36</v>
      </c>
      <c r="AM61" s="1">
        <v>63.19</v>
      </c>
      <c r="AN61" s="1">
        <v>0.27400000000000002</v>
      </c>
      <c r="AO61" s="1">
        <v>1.7989999999999999</v>
      </c>
      <c r="AP61" s="1">
        <v>569</v>
      </c>
      <c r="AQ61" s="1">
        <v>9.48</v>
      </c>
      <c r="AR61" s="1">
        <v>1.0620000000000001</v>
      </c>
      <c r="AS61" s="1">
        <v>0.58199999999999996</v>
      </c>
      <c r="AT61" s="1">
        <v>0.62</v>
      </c>
      <c r="AU61" s="1">
        <v>0.95299999999999996</v>
      </c>
      <c r="AV61" s="1">
        <v>0.72399999999999998</v>
      </c>
      <c r="AW61" s="1">
        <v>15.35</v>
      </c>
      <c r="AX61" s="1">
        <v>2.64</v>
      </c>
      <c r="AY61" s="1">
        <v>9.1440000000000001</v>
      </c>
      <c r="AZ61" s="1">
        <v>2.8010000000000002</v>
      </c>
      <c r="BA61" s="1">
        <v>5.173</v>
      </c>
      <c r="BB61" s="1">
        <v>0.83499999999999996</v>
      </c>
      <c r="BC61" s="1">
        <v>4.0759999999999996</v>
      </c>
      <c r="BD61" s="1">
        <v>0.68799999999999994</v>
      </c>
      <c r="BE61" s="1">
        <v>0.90500000000000003</v>
      </c>
      <c r="BF61" s="1">
        <v>1.054</v>
      </c>
      <c r="BG61" s="1">
        <v>1089</v>
      </c>
      <c r="BH61" s="1">
        <v>32</v>
      </c>
      <c r="BI61" s="1">
        <v>61</v>
      </c>
      <c r="BJ61" s="1">
        <v>8</v>
      </c>
      <c r="BK61" s="1">
        <v>335</v>
      </c>
      <c r="BL61" s="1">
        <v>-888888</v>
      </c>
      <c r="BM61" s="1">
        <v>-888888</v>
      </c>
      <c r="BN61" s="1">
        <v>44</v>
      </c>
      <c r="BO61" s="1">
        <v>80</v>
      </c>
      <c r="BP61" s="1">
        <v>-888888</v>
      </c>
      <c r="BQ61" s="1">
        <v>-888888</v>
      </c>
      <c r="BR61" s="1">
        <v>-888888</v>
      </c>
      <c r="BS61" s="1">
        <v>-888888</v>
      </c>
      <c r="BT61" s="1">
        <v>6</v>
      </c>
      <c r="BU61" s="1">
        <v>-888888</v>
      </c>
      <c r="BV61" s="1">
        <v>-888888</v>
      </c>
      <c r="BW61" s="1">
        <v>-888888</v>
      </c>
      <c r="BX61" s="1">
        <v>-888888</v>
      </c>
      <c r="BY61" s="1">
        <v>-888888</v>
      </c>
      <c r="BZ61" s="1">
        <v>44</v>
      </c>
      <c r="CA61" s="1">
        <v>26</v>
      </c>
      <c r="CB61" s="1">
        <v>3</v>
      </c>
      <c r="CC61" s="1">
        <v>-888888</v>
      </c>
      <c r="CD61" s="1">
        <v>-888888</v>
      </c>
      <c r="CE61" s="1">
        <v>-888888</v>
      </c>
      <c r="CF61" s="1">
        <v>-888888</v>
      </c>
      <c r="CG61" s="1">
        <v>-888888</v>
      </c>
      <c r="CH61" s="1">
        <v>-888888</v>
      </c>
      <c r="CI61" s="1">
        <v>-888888</v>
      </c>
      <c r="CJ61" s="1">
        <v>-888888</v>
      </c>
      <c r="CK61" s="1">
        <v>-888888</v>
      </c>
      <c r="CL61" s="1">
        <v>-888888</v>
      </c>
      <c r="CM61" s="1">
        <v>-888888</v>
      </c>
      <c r="CN61" s="1">
        <v>-888888</v>
      </c>
      <c r="CO61" s="1">
        <v>-888888</v>
      </c>
      <c r="CP61" s="1">
        <v>7</v>
      </c>
      <c r="CQ61" s="1">
        <v>4</v>
      </c>
      <c r="CR61" s="1">
        <v>-888888</v>
      </c>
      <c r="CS61" s="1">
        <v>-888888</v>
      </c>
      <c r="CT61" s="1">
        <v>-888888</v>
      </c>
      <c r="CU61" s="1">
        <v>-888888</v>
      </c>
      <c r="CV61" s="1">
        <v>4</v>
      </c>
      <c r="CW61" s="1">
        <v>-888888</v>
      </c>
      <c r="CX61" s="1">
        <v>11</v>
      </c>
      <c r="CY61" s="1">
        <v>5</v>
      </c>
      <c r="CZ61" s="1">
        <v>-888888</v>
      </c>
      <c r="DA61" s="1">
        <v>3</v>
      </c>
      <c r="DB61" s="1">
        <v>-888888</v>
      </c>
      <c r="DC61" s="1">
        <v>4</v>
      </c>
      <c r="DD61" s="1">
        <v>-888888</v>
      </c>
      <c r="DE61" s="1">
        <v>7</v>
      </c>
      <c r="DF61" s="1">
        <v>9</v>
      </c>
      <c r="DG61" s="1">
        <v>4</v>
      </c>
      <c r="DH61" s="1">
        <v>4</v>
      </c>
      <c r="DI61" s="1">
        <v>-888888</v>
      </c>
      <c r="DJ61" s="1">
        <v>15</v>
      </c>
      <c r="DK61" s="1">
        <v>9</v>
      </c>
      <c r="DL61" s="1">
        <v>-888888</v>
      </c>
      <c r="DM61" s="1">
        <v>-888888</v>
      </c>
      <c r="DN61" s="1">
        <v>-888888</v>
      </c>
      <c r="DO61" s="1">
        <v>-888888</v>
      </c>
      <c r="DP61" s="1">
        <v>-888888</v>
      </c>
      <c r="DQ61" s="1">
        <v>-888888</v>
      </c>
      <c r="DR61" s="1">
        <v>-888888</v>
      </c>
      <c r="DS61" s="1">
        <v>-888888</v>
      </c>
      <c r="DT61" s="1">
        <v>-888888</v>
      </c>
      <c r="DU61" s="1">
        <v>-888888</v>
      </c>
      <c r="DV61" s="1">
        <v>-888888</v>
      </c>
      <c r="DW61" s="1">
        <v>-888888</v>
      </c>
      <c r="DX61" s="1">
        <v>-888888</v>
      </c>
      <c r="EE61" s="1">
        <v>-888888</v>
      </c>
      <c r="EF61" s="1">
        <f t="shared" si="1"/>
        <v>0</v>
      </c>
      <c r="EG61" s="1">
        <v>-888888</v>
      </c>
      <c r="EH61" s="1">
        <v>-888888</v>
      </c>
      <c r="EI61" s="1">
        <v>9</v>
      </c>
      <c r="EJ61" s="1">
        <v>26</v>
      </c>
      <c r="EK61" s="1">
        <v>1884</v>
      </c>
      <c r="EL61" s="1">
        <v>93</v>
      </c>
      <c r="EM61" s="1">
        <v>8</v>
      </c>
      <c r="EN61" s="1">
        <v>64</v>
      </c>
      <c r="EO61" s="1">
        <v>24</v>
      </c>
      <c r="EP61" s="1">
        <v>32</v>
      </c>
      <c r="EQ61" s="1">
        <v>60</v>
      </c>
      <c r="ER61" s="1">
        <v>-888888</v>
      </c>
      <c r="ES61" s="1">
        <v>16</v>
      </c>
      <c r="ET61" s="1">
        <v>59</v>
      </c>
      <c r="EU61" s="13">
        <v>7579.0647324282354</v>
      </c>
      <c r="EV61" s="1">
        <v>-999999</v>
      </c>
      <c r="EX61" s="2"/>
      <c r="EY61" s="1">
        <f>INDEX($A$1:$EV$197,ROW(),input!$A$1)</f>
        <v>408.77</v>
      </c>
      <c r="EZ61" s="1">
        <f>INDEX($A$1:$EV$197,ROW(),input!$B$1)</f>
        <v>3040.02</v>
      </c>
    </row>
    <row r="62" spans="1:156" x14ac:dyDescent="0.25">
      <c r="A62" s="4" t="s">
        <v>151</v>
      </c>
      <c r="B62" s="5">
        <v>43668</v>
      </c>
      <c r="C62" s="6">
        <v>0.94594907407407414</v>
      </c>
      <c r="D62" s="6">
        <v>0.94648148148148137</v>
      </c>
      <c r="E62" s="1">
        <v>203.946</v>
      </c>
      <c r="F62" s="1">
        <v>81730</v>
      </c>
      <c r="G62" s="1">
        <v>81776</v>
      </c>
      <c r="H62" s="1">
        <v>35.448999999999998</v>
      </c>
      <c r="I62" s="1">
        <v>-119.82899999999999</v>
      </c>
      <c r="J62" s="21">
        <v>1265.4000000000001</v>
      </c>
      <c r="K62" s="23">
        <v>14382.2</v>
      </c>
      <c r="L62" s="23">
        <v>65.757300000000001</v>
      </c>
      <c r="M62" s="25">
        <v>6.0573000000000002E-2</v>
      </c>
      <c r="N62" s="25">
        <v>-999999</v>
      </c>
      <c r="O62" s="25">
        <v>2.0756199999999998</v>
      </c>
      <c r="P62" s="25">
        <v>332.38299999999998</v>
      </c>
      <c r="Q62" s="23">
        <v>123.398</v>
      </c>
      <c r="R62" s="1">
        <v>1999.06</v>
      </c>
      <c r="S62" s="1">
        <v>409.18</v>
      </c>
      <c r="T62" s="27">
        <v>2866.49</v>
      </c>
      <c r="U62" s="1">
        <v>608</v>
      </c>
      <c r="V62" s="1">
        <v>2.2999999999999998</v>
      </c>
      <c r="W62" s="1">
        <v>502.7</v>
      </c>
      <c r="X62" s="1">
        <v>228.8</v>
      </c>
      <c r="Y62" s="1">
        <v>69.989999999999995</v>
      </c>
      <c r="Z62" s="1">
        <v>16.739999999999998</v>
      </c>
      <c r="AA62" s="1">
        <v>26.38</v>
      </c>
      <c r="AB62" s="1">
        <v>126.6</v>
      </c>
      <c r="AC62" s="1">
        <v>1.556</v>
      </c>
      <c r="AD62" s="1">
        <v>263.2</v>
      </c>
      <c r="AE62" s="1">
        <v>22.94</v>
      </c>
      <c r="AF62" s="1">
        <v>29.08</v>
      </c>
      <c r="AG62" s="1">
        <v>3.1629999999999998</v>
      </c>
      <c r="AH62" s="1">
        <v>0.40799999999999997</v>
      </c>
      <c r="AI62" s="1">
        <v>3.4239999999999999</v>
      </c>
      <c r="AJ62" s="1">
        <v>1.8440000000000001</v>
      </c>
      <c r="AK62" s="1">
        <v>79.400000000000006</v>
      </c>
      <c r="AL62" s="1">
        <v>17.079999999999998</v>
      </c>
      <c r="AM62" s="1">
        <v>68.930000000000007</v>
      </c>
      <c r="AN62" s="1">
        <v>0.36099999999999999</v>
      </c>
      <c r="AO62" s="1">
        <v>1.9490000000000001</v>
      </c>
      <c r="AP62" s="1">
        <v>548</v>
      </c>
      <c r="AQ62" s="1">
        <v>10.74</v>
      </c>
      <c r="AR62" s="1">
        <v>1.0029999999999999</v>
      </c>
      <c r="AS62" s="1">
        <v>0.59199999999999997</v>
      </c>
      <c r="AT62" s="1">
        <v>0.57899999999999996</v>
      </c>
      <c r="AU62" s="1">
        <v>0.86099999999999999</v>
      </c>
      <c r="AV62" s="1">
        <v>0.67600000000000005</v>
      </c>
      <c r="AW62" s="1">
        <v>15.96</v>
      </c>
      <c r="AX62" s="1">
        <v>2.78</v>
      </c>
      <c r="AY62" s="1">
        <v>9.0730000000000004</v>
      </c>
      <c r="AZ62" s="1">
        <v>2.9169999999999998</v>
      </c>
      <c r="BA62" s="1">
        <v>5.5190000000000001</v>
      </c>
      <c r="BB62" s="1">
        <v>0.92300000000000004</v>
      </c>
      <c r="BC62" s="1">
        <v>4.9489999999999998</v>
      </c>
      <c r="BD62" s="1">
        <v>0.84499999999999997</v>
      </c>
      <c r="BE62" s="1">
        <v>1.1499999999999999</v>
      </c>
      <c r="BF62" s="1">
        <v>1.1910000000000001</v>
      </c>
      <c r="BG62" s="1">
        <v>1443</v>
      </c>
      <c r="BH62" s="1">
        <v>38</v>
      </c>
      <c r="BI62" s="1">
        <v>65</v>
      </c>
      <c r="BJ62" s="1">
        <v>8</v>
      </c>
      <c r="BK62" s="1">
        <v>664</v>
      </c>
      <c r="BL62" s="1">
        <v>-888888</v>
      </c>
      <c r="BM62" s="1">
        <v>-888888</v>
      </c>
      <c r="BN62" s="1">
        <v>88</v>
      </c>
      <c r="BO62" s="1">
        <v>222</v>
      </c>
      <c r="BP62" s="1">
        <v>-888888</v>
      </c>
      <c r="BQ62" s="1">
        <v>-888888</v>
      </c>
      <c r="BR62" s="1">
        <v>-888888</v>
      </c>
      <c r="BS62" s="1">
        <v>-888888</v>
      </c>
      <c r="BT62" s="1">
        <v>-888888</v>
      </c>
      <c r="BU62" s="1">
        <v>-888888</v>
      </c>
      <c r="BV62" s="1">
        <v>-888888</v>
      </c>
      <c r="BW62" s="1">
        <v>-888888</v>
      </c>
      <c r="BX62" s="1">
        <v>-888888</v>
      </c>
      <c r="BY62" s="1">
        <v>-888888</v>
      </c>
      <c r="BZ62" s="1">
        <v>84</v>
      </c>
      <c r="CA62" s="1">
        <v>68</v>
      </c>
      <c r="CB62" s="1">
        <v>-888888</v>
      </c>
      <c r="CC62" s="1">
        <v>-888888</v>
      </c>
      <c r="CD62" s="1">
        <v>-888888</v>
      </c>
      <c r="CE62" s="1">
        <v>-888888</v>
      </c>
      <c r="CF62" s="1">
        <v>-888888</v>
      </c>
      <c r="CG62" s="1">
        <v>-888888</v>
      </c>
      <c r="CH62" s="1">
        <v>-888888</v>
      </c>
      <c r="CI62" s="1">
        <v>-888888</v>
      </c>
      <c r="CJ62" s="1">
        <v>-888888</v>
      </c>
      <c r="CK62" s="1">
        <v>-888888</v>
      </c>
      <c r="CL62" s="1">
        <v>-888888</v>
      </c>
      <c r="CM62" s="1">
        <v>-888888</v>
      </c>
      <c r="CN62" s="1">
        <v>-888888</v>
      </c>
      <c r="CO62" s="1">
        <v>-888888</v>
      </c>
      <c r="CP62" s="1">
        <v>32</v>
      </c>
      <c r="CQ62" s="1">
        <v>13</v>
      </c>
      <c r="CR62" s="1">
        <v>6</v>
      </c>
      <c r="CS62" s="1">
        <v>4</v>
      </c>
      <c r="CT62" s="1">
        <v>-888888</v>
      </c>
      <c r="CU62" s="1">
        <v>-888888</v>
      </c>
      <c r="CV62" s="1">
        <v>5</v>
      </c>
      <c r="CW62" s="1">
        <v>7</v>
      </c>
      <c r="CX62" s="1">
        <v>26</v>
      </c>
      <c r="CY62" s="1">
        <v>16</v>
      </c>
      <c r="CZ62" s="1">
        <v>6</v>
      </c>
      <c r="DA62" s="1">
        <v>9</v>
      </c>
      <c r="DB62" s="1">
        <v>6</v>
      </c>
      <c r="DC62" s="1">
        <v>4</v>
      </c>
      <c r="DD62" s="1">
        <v>-888888</v>
      </c>
      <c r="DE62" s="1">
        <v>20</v>
      </c>
      <c r="DF62" s="1">
        <v>46</v>
      </c>
      <c r="DG62" s="1">
        <v>23</v>
      </c>
      <c r="DH62" s="1">
        <v>28</v>
      </c>
      <c r="DI62" s="1">
        <v>-888888</v>
      </c>
      <c r="DJ62" s="1">
        <v>18</v>
      </c>
      <c r="DK62" s="1">
        <v>18</v>
      </c>
      <c r="DL62" s="1">
        <v>-888888</v>
      </c>
      <c r="DM62" s="1">
        <v>4</v>
      </c>
      <c r="DN62" s="1">
        <v>-888888</v>
      </c>
      <c r="DO62" s="1">
        <v>-888888</v>
      </c>
      <c r="DP62" s="1">
        <v>-888888</v>
      </c>
      <c r="DQ62" s="1">
        <v>-888888</v>
      </c>
      <c r="DR62" s="1">
        <v>-888888</v>
      </c>
      <c r="DS62" s="1">
        <v>-888888</v>
      </c>
      <c r="DT62" s="1">
        <v>-888888</v>
      </c>
      <c r="DU62" s="1">
        <v>-888888</v>
      </c>
      <c r="DV62" s="1">
        <v>-888888</v>
      </c>
      <c r="DW62" s="1">
        <v>-888888</v>
      </c>
      <c r="DX62" s="1">
        <v>-888888</v>
      </c>
      <c r="EE62" s="1">
        <v>-888888</v>
      </c>
      <c r="EF62" s="1">
        <f t="shared" si="1"/>
        <v>0</v>
      </c>
      <c r="EG62" s="1">
        <v>-888888</v>
      </c>
      <c r="EH62" s="1">
        <v>-888888</v>
      </c>
      <c r="EI62" s="1">
        <v>20</v>
      </c>
      <c r="EJ62" s="1">
        <v>34</v>
      </c>
      <c r="EK62" s="1">
        <v>2097</v>
      </c>
      <c r="EL62" s="1">
        <v>105</v>
      </c>
      <c r="EM62" s="1">
        <v>10</v>
      </c>
      <c r="EN62" s="1">
        <v>58</v>
      </c>
      <c r="EO62" s="1">
        <v>36</v>
      </c>
      <c r="EP62" s="1">
        <v>46</v>
      </c>
      <c r="EQ62" s="1">
        <v>73</v>
      </c>
      <c r="ER62" s="1">
        <v>-888888</v>
      </c>
      <c r="ES62" s="1">
        <v>14</v>
      </c>
      <c r="ET62" s="1">
        <v>64</v>
      </c>
      <c r="EU62" s="13">
        <v>8631.4732043086678</v>
      </c>
      <c r="EV62" s="1">
        <v>-999999</v>
      </c>
      <c r="EX62" s="2"/>
      <c r="EY62" s="1">
        <f>INDEX($A$1:$EV$197,ROW(),input!$A$1)</f>
        <v>409.18</v>
      </c>
      <c r="EZ62" s="1">
        <f>INDEX($A$1:$EV$197,ROW(),input!$B$1)</f>
        <v>2866.49</v>
      </c>
    </row>
    <row r="63" spans="1:156" x14ac:dyDescent="0.25">
      <c r="A63" s="4" t="s">
        <v>151</v>
      </c>
      <c r="B63" s="5">
        <v>43668</v>
      </c>
      <c r="C63" s="6">
        <v>0.94756944444444446</v>
      </c>
      <c r="D63" s="6">
        <v>0.94810185185185192</v>
      </c>
      <c r="E63" s="1">
        <v>203.94800000000001</v>
      </c>
      <c r="F63" s="1">
        <v>81870</v>
      </c>
      <c r="G63" s="1">
        <v>81916</v>
      </c>
      <c r="H63" s="1">
        <v>35.3414</v>
      </c>
      <c r="I63" s="1">
        <v>-119.691</v>
      </c>
      <c r="J63" s="21">
        <v>1560.26</v>
      </c>
      <c r="K63" s="23">
        <v>14399.3</v>
      </c>
      <c r="L63" s="23">
        <v>67.672399999999996</v>
      </c>
      <c r="M63" s="25">
        <v>0.12048</v>
      </c>
      <c r="N63" s="25">
        <v>-999999</v>
      </c>
      <c r="O63" s="25">
        <v>2.38632</v>
      </c>
      <c r="P63" s="25">
        <v>332.387</v>
      </c>
      <c r="Q63" s="23">
        <v>121.13800000000001</v>
      </c>
      <c r="R63" s="1">
        <v>2061.46</v>
      </c>
      <c r="S63" s="1">
        <v>411.13200000000001</v>
      </c>
      <c r="T63" s="27">
        <v>2960.7</v>
      </c>
      <c r="U63" s="1">
        <v>593</v>
      </c>
      <c r="V63" s="1">
        <v>4.8</v>
      </c>
      <c r="W63" s="1">
        <v>503.9</v>
      </c>
      <c r="X63" s="1">
        <v>225.7</v>
      </c>
      <c r="Y63" s="1">
        <v>69.91</v>
      </c>
      <c r="Z63" s="1">
        <v>16.48</v>
      </c>
      <c r="AA63" s="1">
        <v>25.02</v>
      </c>
      <c r="AB63" s="1">
        <v>123.2</v>
      </c>
      <c r="AC63" s="1">
        <v>1.42</v>
      </c>
      <c r="AD63" s="1">
        <v>261</v>
      </c>
      <c r="AE63" s="1">
        <v>22.74</v>
      </c>
      <c r="AF63" s="1">
        <v>28.16</v>
      </c>
      <c r="AG63" s="1">
        <v>3.3860000000000001</v>
      </c>
      <c r="AH63" s="1">
        <v>0.4</v>
      </c>
      <c r="AI63" s="1">
        <v>3.347</v>
      </c>
      <c r="AJ63" s="1">
        <v>1.8080000000000001</v>
      </c>
      <c r="AK63" s="1">
        <v>78</v>
      </c>
      <c r="AL63" s="1">
        <v>15.93</v>
      </c>
      <c r="AM63" s="1">
        <v>66.78</v>
      </c>
      <c r="AN63" s="1">
        <v>0.56999999999999995</v>
      </c>
      <c r="AO63" s="1">
        <v>2.3580000000000001</v>
      </c>
      <c r="AP63" s="1">
        <v>548</v>
      </c>
      <c r="AQ63" s="1">
        <v>8.94</v>
      </c>
      <c r="AR63" s="1">
        <v>1.107</v>
      </c>
      <c r="AS63" s="1">
        <v>0.59699999999999998</v>
      </c>
      <c r="AT63" s="1">
        <v>0.53800000000000003</v>
      </c>
      <c r="AU63" s="1">
        <v>0.86499999999999999</v>
      </c>
      <c r="AV63" s="1">
        <v>0.65900000000000003</v>
      </c>
      <c r="AW63" s="1">
        <v>15.97</v>
      </c>
      <c r="AX63" s="1">
        <v>2.68</v>
      </c>
      <c r="AY63" s="1">
        <v>9.2479999999999993</v>
      </c>
      <c r="AZ63" s="1">
        <v>3.097</v>
      </c>
      <c r="BA63" s="1">
        <v>6.4550000000000001</v>
      </c>
      <c r="BB63" s="1">
        <v>1.0289999999999999</v>
      </c>
      <c r="BC63" s="1">
        <v>6.7119999999999997</v>
      </c>
      <c r="BD63" s="1">
        <v>1.1619999999999999</v>
      </c>
      <c r="BE63" s="1">
        <v>1.597</v>
      </c>
      <c r="BF63" s="1">
        <v>1.5589999999999999</v>
      </c>
      <c r="BG63" s="1">
        <v>4052</v>
      </c>
      <c r="BH63" s="1">
        <v>47</v>
      </c>
      <c r="BI63" s="1">
        <v>67</v>
      </c>
      <c r="BJ63" s="1">
        <v>24</v>
      </c>
      <c r="BK63" s="1">
        <v>1630</v>
      </c>
      <c r="BL63" s="1">
        <v>-888888</v>
      </c>
      <c r="BM63" s="1">
        <v>-888888</v>
      </c>
      <c r="BN63" s="1">
        <v>256</v>
      </c>
      <c r="BO63" s="1">
        <v>595</v>
      </c>
      <c r="BP63" s="1">
        <v>3</v>
      </c>
      <c r="BQ63" s="1">
        <v>-888888</v>
      </c>
      <c r="BR63" s="1">
        <v>-888888</v>
      </c>
      <c r="BS63" s="1">
        <v>-888888</v>
      </c>
      <c r="BT63" s="1">
        <v>-888888</v>
      </c>
      <c r="BU63" s="1">
        <v>-888888</v>
      </c>
      <c r="BV63" s="1">
        <v>-888888</v>
      </c>
      <c r="BW63" s="1">
        <v>-888888</v>
      </c>
      <c r="BX63" s="1">
        <v>-888888</v>
      </c>
      <c r="BY63" s="1">
        <v>-888888</v>
      </c>
      <c r="BZ63" s="1">
        <v>202</v>
      </c>
      <c r="CA63" s="1">
        <v>171</v>
      </c>
      <c r="CB63" s="1">
        <v>-888888</v>
      </c>
      <c r="CC63" s="1">
        <v>-888888</v>
      </c>
      <c r="CD63" s="1">
        <v>-888888</v>
      </c>
      <c r="CE63" s="1">
        <v>-888888</v>
      </c>
      <c r="CF63" s="1">
        <v>-888888</v>
      </c>
      <c r="CG63" s="1">
        <v>-888888</v>
      </c>
      <c r="CH63" s="1">
        <v>-888888</v>
      </c>
      <c r="CI63" s="1">
        <v>-888888</v>
      </c>
      <c r="CJ63" s="1">
        <v>-888888</v>
      </c>
      <c r="CK63" s="1">
        <v>-888888</v>
      </c>
      <c r="CL63" s="1">
        <v>4</v>
      </c>
      <c r="CM63" s="1">
        <v>-888888</v>
      </c>
      <c r="CN63" s="1">
        <v>-888888</v>
      </c>
      <c r="CO63" s="1">
        <v>-888888</v>
      </c>
      <c r="CP63" s="1">
        <v>46</v>
      </c>
      <c r="CQ63" s="1">
        <v>22</v>
      </c>
      <c r="CR63" s="1">
        <v>8</v>
      </c>
      <c r="CS63" s="1">
        <v>-888888</v>
      </c>
      <c r="CT63" s="1">
        <v>-888888</v>
      </c>
      <c r="CU63" s="1">
        <v>-888888</v>
      </c>
      <c r="CV63" s="1">
        <v>11</v>
      </c>
      <c r="CW63" s="1">
        <v>17</v>
      </c>
      <c r="CX63" s="1">
        <v>61</v>
      </c>
      <c r="CY63" s="1">
        <v>31</v>
      </c>
      <c r="CZ63" s="1">
        <v>10</v>
      </c>
      <c r="DA63" s="1">
        <v>11</v>
      </c>
      <c r="DB63" s="1">
        <v>12</v>
      </c>
      <c r="DC63" s="1">
        <v>4</v>
      </c>
      <c r="DD63" s="1">
        <v>6</v>
      </c>
      <c r="DE63" s="1">
        <v>37</v>
      </c>
      <c r="DF63" s="1">
        <v>64</v>
      </c>
      <c r="DG63" s="1">
        <v>32</v>
      </c>
      <c r="DH63" s="1">
        <v>32</v>
      </c>
      <c r="DI63" s="1">
        <v>-888888</v>
      </c>
      <c r="DJ63" s="1">
        <v>24</v>
      </c>
      <c r="DK63" s="1">
        <v>21</v>
      </c>
      <c r="DL63" s="1">
        <v>-888888</v>
      </c>
      <c r="DM63" s="1">
        <v>-888888</v>
      </c>
      <c r="DN63" s="1">
        <v>-888888</v>
      </c>
      <c r="DO63" s="1">
        <v>-888888</v>
      </c>
      <c r="DP63" s="1">
        <v>-888888</v>
      </c>
      <c r="DQ63" s="1">
        <v>-888888</v>
      </c>
      <c r="DR63" s="1">
        <v>-888888</v>
      </c>
      <c r="DS63" s="1">
        <v>-888888</v>
      </c>
      <c r="DT63" s="1">
        <v>-888888</v>
      </c>
      <c r="DU63" s="1">
        <v>-888888</v>
      </c>
      <c r="DV63" s="1">
        <v>-888888</v>
      </c>
      <c r="DW63" s="1">
        <v>-888888</v>
      </c>
      <c r="DX63" s="1">
        <v>-888888</v>
      </c>
      <c r="EE63" s="1">
        <v>-888888</v>
      </c>
      <c r="EF63" s="1">
        <f t="shared" si="1"/>
        <v>0</v>
      </c>
      <c r="EG63" s="1">
        <v>-888888</v>
      </c>
      <c r="EH63" s="1">
        <v>-888888</v>
      </c>
      <c r="EI63" s="1">
        <v>7</v>
      </c>
      <c r="EJ63" s="1">
        <v>29</v>
      </c>
      <c r="EK63" s="1">
        <v>2055</v>
      </c>
      <c r="EL63" s="1">
        <v>134</v>
      </c>
      <c r="EM63" s="1">
        <v>8</v>
      </c>
      <c r="EN63" s="1">
        <v>44</v>
      </c>
      <c r="EO63" s="1">
        <v>30</v>
      </c>
      <c r="EP63" s="1">
        <v>38</v>
      </c>
      <c r="EQ63" s="1">
        <v>55</v>
      </c>
      <c r="ER63" s="1">
        <v>-888888</v>
      </c>
      <c r="ES63" s="1">
        <v>14</v>
      </c>
      <c r="ET63" s="1">
        <v>55</v>
      </c>
      <c r="EU63" s="13">
        <v>7049.2318486646973</v>
      </c>
      <c r="EV63" s="1">
        <v>-999999</v>
      </c>
      <c r="EX63" s="2"/>
      <c r="EY63" s="1">
        <f>INDEX($A$1:$EV$197,ROW(),input!$A$1)</f>
        <v>411.13200000000001</v>
      </c>
      <c r="EZ63" s="1">
        <f>INDEX($A$1:$EV$197,ROW(),input!$B$1)</f>
        <v>2960.7</v>
      </c>
    </row>
    <row r="64" spans="1:156" x14ac:dyDescent="0.25">
      <c r="A64" s="4" t="s">
        <v>151</v>
      </c>
      <c r="B64" s="5">
        <v>43668</v>
      </c>
      <c r="C64" s="6">
        <v>0.94930555555555562</v>
      </c>
      <c r="D64" s="6">
        <v>0.9497916666666667</v>
      </c>
      <c r="E64" s="1">
        <v>203.95</v>
      </c>
      <c r="F64" s="1">
        <v>82020</v>
      </c>
      <c r="G64" s="1">
        <v>82062</v>
      </c>
      <c r="H64" s="1">
        <v>35.399799999999999</v>
      </c>
      <c r="I64" s="1">
        <v>-119.48699999999999</v>
      </c>
      <c r="J64" s="21">
        <v>1022.24</v>
      </c>
      <c r="K64" s="23">
        <v>15202.2</v>
      </c>
      <c r="L64" s="23">
        <v>71.025800000000004</v>
      </c>
      <c r="M64" s="25">
        <v>0.11128</v>
      </c>
      <c r="N64" s="25">
        <v>-999999</v>
      </c>
      <c r="O64" s="25">
        <v>2.64208</v>
      </c>
      <c r="P64" s="25">
        <v>332.714</v>
      </c>
      <c r="Q64" s="23">
        <v>123.405</v>
      </c>
      <c r="R64" s="1">
        <v>2006.95</v>
      </c>
      <c r="S64" s="1">
        <v>404.86500000000001</v>
      </c>
      <c r="T64" s="27">
        <v>2965.31</v>
      </c>
      <c r="U64" s="1">
        <v>605</v>
      </c>
      <c r="V64" s="1">
        <v>7.6</v>
      </c>
      <c r="W64" s="1">
        <v>497.4</v>
      </c>
      <c r="X64" s="1">
        <v>225.4</v>
      </c>
      <c r="Y64" s="1">
        <v>69.13</v>
      </c>
      <c r="Z64" s="1">
        <v>16.68</v>
      </c>
      <c r="AA64" s="1">
        <v>26.93</v>
      </c>
      <c r="AB64" s="1">
        <v>129.19999999999999</v>
      </c>
      <c r="AC64" s="1">
        <v>1.5840000000000001</v>
      </c>
      <c r="AD64" s="1">
        <v>267.3</v>
      </c>
      <c r="AE64" s="1">
        <v>22.97</v>
      </c>
      <c r="AF64" s="1">
        <v>28.88</v>
      </c>
      <c r="AG64" s="1">
        <v>3.2360000000000002</v>
      </c>
      <c r="AH64" s="1">
        <v>0.40400000000000003</v>
      </c>
      <c r="AI64" s="1">
        <v>3.3530000000000002</v>
      </c>
      <c r="AJ64" s="1">
        <v>1.8540000000000001</v>
      </c>
      <c r="AK64" s="1">
        <v>78.7</v>
      </c>
      <c r="AL64" s="1">
        <v>16.48</v>
      </c>
      <c r="AM64" s="1">
        <v>68.13</v>
      </c>
      <c r="AN64" s="1">
        <v>0.48099999999999998</v>
      </c>
      <c r="AO64" s="1">
        <v>1.9219999999999999</v>
      </c>
      <c r="AP64" s="1">
        <v>553</v>
      </c>
      <c r="AQ64" s="1">
        <v>10.34</v>
      </c>
      <c r="AR64" s="1">
        <v>0.98099999999999998</v>
      </c>
      <c r="AS64" s="1">
        <v>0.75</v>
      </c>
      <c r="AT64" s="1">
        <v>0.503</v>
      </c>
      <c r="AU64" s="1">
        <v>0.75700000000000001</v>
      </c>
      <c r="AV64" s="1">
        <v>0.59499999999999997</v>
      </c>
      <c r="AW64" s="1">
        <v>17.11</v>
      </c>
      <c r="AX64" s="1">
        <v>2.68</v>
      </c>
      <c r="AY64" s="1">
        <v>9.5670000000000002</v>
      </c>
      <c r="AZ64" s="1">
        <v>3.2970000000000002</v>
      </c>
      <c r="BA64" s="1">
        <v>5.8650000000000002</v>
      </c>
      <c r="BB64" s="1">
        <v>1.0529999999999999</v>
      </c>
      <c r="BC64" s="1">
        <v>4.298</v>
      </c>
      <c r="BD64" s="1">
        <v>0.60499999999999998</v>
      </c>
      <c r="BE64" s="1">
        <v>0.91600000000000004</v>
      </c>
      <c r="BF64" s="1">
        <v>0.93700000000000006</v>
      </c>
      <c r="BG64" s="1">
        <v>887</v>
      </c>
      <c r="BH64" s="1">
        <v>34</v>
      </c>
      <c r="BI64" s="1">
        <v>66</v>
      </c>
      <c r="BJ64" s="1">
        <v>17</v>
      </c>
      <c r="BK64" s="1">
        <v>293</v>
      </c>
      <c r="BL64" s="1">
        <v>-888888</v>
      </c>
      <c r="BM64" s="1">
        <v>-888888</v>
      </c>
      <c r="BN64" s="1">
        <v>29</v>
      </c>
      <c r="BO64" s="1">
        <v>56</v>
      </c>
      <c r="BP64" s="1">
        <v>5</v>
      </c>
      <c r="BQ64" s="1">
        <v>-888888</v>
      </c>
      <c r="BR64" s="1">
        <v>-888888</v>
      </c>
      <c r="BS64" s="1">
        <v>-888888</v>
      </c>
      <c r="BT64" s="1">
        <v>-888888</v>
      </c>
      <c r="BU64" s="1">
        <v>-888888</v>
      </c>
      <c r="BV64" s="1">
        <v>-888888</v>
      </c>
      <c r="BW64" s="1">
        <v>-888888</v>
      </c>
      <c r="BX64" s="1">
        <v>-888888</v>
      </c>
      <c r="BY64" s="1">
        <v>-888888</v>
      </c>
      <c r="BZ64" s="1">
        <v>30</v>
      </c>
      <c r="CA64" s="1">
        <v>17</v>
      </c>
      <c r="CB64" s="1">
        <v>-888888</v>
      </c>
      <c r="CC64" s="1">
        <v>-888888</v>
      </c>
      <c r="CD64" s="1">
        <v>-888888</v>
      </c>
      <c r="CE64" s="1">
        <v>-888888</v>
      </c>
      <c r="CF64" s="1">
        <v>-888888</v>
      </c>
      <c r="CG64" s="1">
        <v>-888888</v>
      </c>
      <c r="CH64" s="1">
        <v>-888888</v>
      </c>
      <c r="CI64" s="1">
        <v>-888888</v>
      </c>
      <c r="CJ64" s="1">
        <v>-888888</v>
      </c>
      <c r="CK64" s="1">
        <v>-888888</v>
      </c>
      <c r="CL64" s="1">
        <v>-888888</v>
      </c>
      <c r="CM64" s="1">
        <v>-888888</v>
      </c>
      <c r="CN64" s="1">
        <v>-888888</v>
      </c>
      <c r="CO64" s="1">
        <v>-888888</v>
      </c>
      <c r="CP64" s="1">
        <v>6</v>
      </c>
      <c r="CQ64" s="1">
        <v>-888888</v>
      </c>
      <c r="CR64" s="1">
        <v>-888888</v>
      </c>
      <c r="CS64" s="1">
        <v>-888888</v>
      </c>
      <c r="CT64" s="1">
        <v>-888888</v>
      </c>
      <c r="CU64" s="1">
        <v>-888888</v>
      </c>
      <c r="CV64" s="1">
        <v>-888888</v>
      </c>
      <c r="CW64" s="1">
        <v>-888888</v>
      </c>
      <c r="CX64" s="1">
        <v>7</v>
      </c>
      <c r="CY64" s="1">
        <v>-888888</v>
      </c>
      <c r="CZ64" s="1">
        <v>-888888</v>
      </c>
      <c r="DA64" s="1">
        <v>-888888</v>
      </c>
      <c r="DB64" s="1">
        <v>-888888</v>
      </c>
      <c r="DC64" s="1">
        <v>-888888</v>
      </c>
      <c r="DD64" s="1">
        <v>-888888</v>
      </c>
      <c r="DE64" s="1">
        <v>4</v>
      </c>
      <c r="DF64" s="1">
        <v>12</v>
      </c>
      <c r="DG64" s="1">
        <v>-888888</v>
      </c>
      <c r="DH64" s="1">
        <v>-888888</v>
      </c>
      <c r="DI64" s="1">
        <v>-888888</v>
      </c>
      <c r="DJ64" s="1">
        <v>15</v>
      </c>
      <c r="DK64" s="1">
        <v>9</v>
      </c>
      <c r="DL64" s="1">
        <v>-888888</v>
      </c>
      <c r="DM64" s="1">
        <v>-888888</v>
      </c>
      <c r="DN64" s="1">
        <v>-888888</v>
      </c>
      <c r="DO64" s="1">
        <v>-888888</v>
      </c>
      <c r="DP64" s="1">
        <v>-888888</v>
      </c>
      <c r="DQ64" s="1">
        <v>-888888</v>
      </c>
      <c r="DR64" s="1">
        <v>-888888</v>
      </c>
      <c r="DS64" s="1">
        <v>-888888</v>
      </c>
      <c r="DT64" s="1">
        <v>-888888</v>
      </c>
      <c r="DU64" s="1">
        <v>-888888</v>
      </c>
      <c r="DV64" s="1">
        <v>-888888</v>
      </c>
      <c r="DW64" s="1">
        <v>-888888</v>
      </c>
      <c r="DX64" s="1">
        <v>-888888</v>
      </c>
      <c r="EE64" s="1">
        <v>-888888</v>
      </c>
      <c r="EF64" s="1">
        <f t="shared" si="1"/>
        <v>0</v>
      </c>
      <c r="EG64" s="1">
        <v>-888888</v>
      </c>
      <c r="EH64" s="1">
        <v>-888888</v>
      </c>
      <c r="EI64" s="1">
        <v>24</v>
      </c>
      <c r="EJ64" s="1">
        <v>101</v>
      </c>
      <c r="EK64" s="1">
        <v>2646</v>
      </c>
      <c r="EL64" s="1">
        <v>145</v>
      </c>
      <c r="EM64" s="1">
        <v>20</v>
      </c>
      <c r="EN64" s="1">
        <v>64</v>
      </c>
      <c r="EO64" s="1">
        <v>48</v>
      </c>
      <c r="EP64" s="1">
        <v>47</v>
      </c>
      <c r="EQ64" s="1">
        <v>259</v>
      </c>
      <c r="ER64" s="1">
        <v>-888888</v>
      </c>
      <c r="ES64" s="1">
        <v>13</v>
      </c>
      <c r="ET64" s="1">
        <v>63</v>
      </c>
      <c r="EU64" s="13">
        <v>11385.208794927386</v>
      </c>
      <c r="EV64" s="1">
        <v>-999999</v>
      </c>
      <c r="EX64" s="2"/>
      <c r="EY64" s="1">
        <f>INDEX($A$1:$EV$197,ROW(),input!$A$1)</f>
        <v>404.86500000000001</v>
      </c>
      <c r="EZ64" s="1">
        <f>INDEX($A$1:$EV$197,ROW(),input!$B$1)</f>
        <v>2965.31</v>
      </c>
    </row>
    <row r="65" spans="1:156" x14ac:dyDescent="0.25">
      <c r="A65" s="4" t="s">
        <v>151</v>
      </c>
      <c r="B65" s="5">
        <v>43668</v>
      </c>
      <c r="C65" s="6">
        <v>0.95104166666666667</v>
      </c>
      <c r="D65" s="6">
        <v>0.9515393518518519</v>
      </c>
      <c r="E65" s="1">
        <v>203.95099999999999</v>
      </c>
      <c r="F65" s="1">
        <v>82170</v>
      </c>
      <c r="G65" s="1">
        <v>82213</v>
      </c>
      <c r="H65" s="1">
        <v>35.4619</v>
      </c>
      <c r="I65" s="1">
        <v>-119.277</v>
      </c>
      <c r="J65" s="21">
        <v>953.09299999999996</v>
      </c>
      <c r="K65" s="23">
        <v>16373.3</v>
      </c>
      <c r="L65" s="23">
        <v>70.531899999999993</v>
      </c>
      <c r="M65" s="25">
        <v>0.10434</v>
      </c>
      <c r="N65" s="25">
        <v>-999999</v>
      </c>
      <c r="O65" s="25">
        <v>2.5773199999999998</v>
      </c>
      <c r="P65" s="25">
        <v>332.69900000000001</v>
      </c>
      <c r="Q65" s="23">
        <v>129.28800000000001</v>
      </c>
      <c r="R65" s="1">
        <v>2030.24</v>
      </c>
      <c r="S65" s="1">
        <v>404.87799999999999</v>
      </c>
      <c r="T65" s="27">
        <v>3133.02</v>
      </c>
      <c r="U65" s="1">
        <v>614</v>
      </c>
      <c r="V65" s="1">
        <v>3.8</v>
      </c>
      <c r="W65" s="1">
        <v>505.5</v>
      </c>
      <c r="X65" s="1">
        <v>230.1</v>
      </c>
      <c r="Y65" s="1">
        <v>70.3</v>
      </c>
      <c r="Z65" s="1">
        <v>16.829999999999998</v>
      </c>
      <c r="AA65" s="1">
        <v>29.36</v>
      </c>
      <c r="AB65" s="1">
        <v>131.6</v>
      </c>
      <c r="AC65" s="1">
        <v>1.353</v>
      </c>
      <c r="AD65" s="1">
        <v>271</v>
      </c>
      <c r="AE65" s="1">
        <v>23.95</v>
      </c>
      <c r="AF65" s="1">
        <v>28.83</v>
      </c>
      <c r="AG65" s="1">
        <v>3.2090000000000001</v>
      </c>
      <c r="AH65" s="1">
        <v>0.40300000000000002</v>
      </c>
      <c r="AI65" s="1">
        <v>3.391</v>
      </c>
      <c r="AJ65" s="1">
        <v>1.8360000000000001</v>
      </c>
      <c r="AK65" s="1">
        <v>78.8</v>
      </c>
      <c r="AL65" s="1">
        <v>17.03</v>
      </c>
      <c r="AM65" s="1">
        <v>64.72</v>
      </c>
      <c r="AN65" s="1">
        <v>0.34100000000000003</v>
      </c>
      <c r="AO65" s="1">
        <v>1.919</v>
      </c>
      <c r="AP65" s="1">
        <v>553</v>
      </c>
      <c r="AQ65" s="1">
        <v>10.84</v>
      </c>
      <c r="AR65" s="1">
        <v>0.95099999999999996</v>
      </c>
      <c r="AS65" s="1">
        <v>0.6</v>
      </c>
      <c r="AT65" s="1">
        <v>0.55100000000000005</v>
      </c>
      <c r="AU65" s="1">
        <v>0.81799999999999995</v>
      </c>
      <c r="AV65" s="1">
        <v>0.64900000000000002</v>
      </c>
      <c r="AW65" s="1">
        <v>17.46</v>
      </c>
      <c r="AX65" s="1">
        <v>2.5099999999999998</v>
      </c>
      <c r="AY65" s="1">
        <v>9.6349999999999998</v>
      </c>
      <c r="AZ65" s="1">
        <v>3.2160000000000002</v>
      </c>
      <c r="BA65" s="1">
        <v>5.7649999999999997</v>
      </c>
      <c r="BB65" s="1">
        <v>1.0009999999999999</v>
      </c>
      <c r="BC65" s="1">
        <v>4.2530000000000001</v>
      </c>
      <c r="BD65" s="1">
        <v>0.73699999999999999</v>
      </c>
      <c r="BE65" s="1">
        <v>0.97399999999999998</v>
      </c>
      <c r="BF65" s="1">
        <v>1.0720000000000001</v>
      </c>
      <c r="BG65" s="1">
        <v>944</v>
      </c>
      <c r="BH65" s="1">
        <v>40</v>
      </c>
      <c r="BI65" s="1">
        <v>77</v>
      </c>
      <c r="BJ65" s="1">
        <v>12</v>
      </c>
      <c r="BK65" s="1">
        <v>329</v>
      </c>
      <c r="BL65" s="1">
        <v>-888888</v>
      </c>
      <c r="BM65" s="1">
        <v>-888888</v>
      </c>
      <c r="BN65" s="1">
        <v>50</v>
      </c>
      <c r="BO65" s="1">
        <v>106</v>
      </c>
      <c r="BP65" s="1">
        <v>4</v>
      </c>
      <c r="BQ65" s="1">
        <v>-888888</v>
      </c>
      <c r="BR65" s="1">
        <v>-888888</v>
      </c>
      <c r="BS65" s="1">
        <v>-888888</v>
      </c>
      <c r="BT65" s="1">
        <v>-888888</v>
      </c>
      <c r="BU65" s="1">
        <v>-888888</v>
      </c>
      <c r="BV65" s="1">
        <v>-888888</v>
      </c>
      <c r="BW65" s="1">
        <v>-888888</v>
      </c>
      <c r="BX65" s="1">
        <v>-888888</v>
      </c>
      <c r="BY65" s="1">
        <v>-888888</v>
      </c>
      <c r="BZ65" s="1">
        <v>89</v>
      </c>
      <c r="CA65" s="1">
        <v>49</v>
      </c>
      <c r="CB65" s="1">
        <v>26</v>
      </c>
      <c r="CC65" s="1">
        <v>-888888</v>
      </c>
      <c r="CD65" s="1">
        <v>-888888</v>
      </c>
      <c r="CE65" s="1">
        <v>-888888</v>
      </c>
      <c r="CF65" s="1">
        <v>-888888</v>
      </c>
      <c r="CG65" s="1">
        <v>-888888</v>
      </c>
      <c r="CH65" s="1">
        <v>-888888</v>
      </c>
      <c r="CI65" s="1">
        <v>-888888</v>
      </c>
      <c r="CJ65" s="1">
        <v>-888888</v>
      </c>
      <c r="CK65" s="1">
        <v>-888888</v>
      </c>
      <c r="CL65" s="1">
        <v>6</v>
      </c>
      <c r="CM65" s="1">
        <v>-888888</v>
      </c>
      <c r="CN65" s="1">
        <v>-888888</v>
      </c>
      <c r="CO65" s="1">
        <v>-888888</v>
      </c>
      <c r="CP65" s="1">
        <v>12</v>
      </c>
      <c r="CQ65" s="1">
        <v>4</v>
      </c>
      <c r="CR65" s="1">
        <v>-888888</v>
      </c>
      <c r="CS65" s="1">
        <v>-888888</v>
      </c>
      <c r="CT65" s="1">
        <v>-888888</v>
      </c>
      <c r="CU65" s="1">
        <v>-888888</v>
      </c>
      <c r="CV65" s="1">
        <v>5</v>
      </c>
      <c r="CW65" s="1">
        <v>4</v>
      </c>
      <c r="CX65" s="1">
        <v>18</v>
      </c>
      <c r="CY65" s="1">
        <v>8</v>
      </c>
      <c r="CZ65" s="1">
        <v>4</v>
      </c>
      <c r="DA65" s="1">
        <v>-888888</v>
      </c>
      <c r="DB65" s="1">
        <v>-888888</v>
      </c>
      <c r="DC65" s="1">
        <v>5</v>
      </c>
      <c r="DD65" s="1">
        <v>-888888</v>
      </c>
      <c r="DE65" s="1">
        <v>5</v>
      </c>
      <c r="DF65" s="1">
        <v>11</v>
      </c>
      <c r="DG65" s="1">
        <v>3</v>
      </c>
      <c r="DH65" s="1">
        <v>-888888</v>
      </c>
      <c r="DI65" s="1">
        <v>-888888</v>
      </c>
      <c r="DJ65" s="1">
        <v>18</v>
      </c>
      <c r="DK65" s="1">
        <v>17</v>
      </c>
      <c r="DL65" s="1">
        <v>-888888</v>
      </c>
      <c r="DM65" s="1">
        <v>5</v>
      </c>
      <c r="DN65" s="1">
        <v>-888888</v>
      </c>
      <c r="DO65" s="1">
        <v>-888888</v>
      </c>
      <c r="DP65" s="1">
        <v>-888888</v>
      </c>
      <c r="DQ65" s="1">
        <v>-888888</v>
      </c>
      <c r="DR65" s="1">
        <v>-888888</v>
      </c>
      <c r="DS65" s="1">
        <v>-888888</v>
      </c>
      <c r="DT65" s="1">
        <v>-888888</v>
      </c>
      <c r="DU65" s="1">
        <v>-888888</v>
      </c>
      <c r="DV65" s="1">
        <v>-888888</v>
      </c>
      <c r="DW65" s="1">
        <v>-888888</v>
      </c>
      <c r="DX65" s="1">
        <v>-888888</v>
      </c>
      <c r="EE65" s="1">
        <v>-888888</v>
      </c>
      <c r="EF65" s="1">
        <f t="shared" si="1"/>
        <v>0</v>
      </c>
      <c r="EG65" s="1">
        <v>-888888</v>
      </c>
      <c r="EH65" s="1">
        <v>-888888</v>
      </c>
      <c r="EI65" s="1">
        <v>11</v>
      </c>
      <c r="EJ65" s="1">
        <v>26</v>
      </c>
      <c r="EK65" s="1">
        <v>2179</v>
      </c>
      <c r="EL65" s="1">
        <v>102</v>
      </c>
      <c r="EM65" s="1">
        <v>24</v>
      </c>
      <c r="EN65" s="1">
        <v>72</v>
      </c>
      <c r="EO65" s="1">
        <v>20</v>
      </c>
      <c r="EP65" s="1">
        <v>43</v>
      </c>
      <c r="EQ65" s="1">
        <v>167</v>
      </c>
      <c r="ER65" s="1">
        <v>-888888</v>
      </c>
      <c r="ES65" s="1">
        <v>12</v>
      </c>
      <c r="ET65" s="1">
        <v>84</v>
      </c>
      <c r="EU65" s="13">
        <v>7349.4893535345745</v>
      </c>
      <c r="EV65" s="1">
        <v>-999999</v>
      </c>
      <c r="EX65" s="2"/>
      <c r="EY65" s="1">
        <f>INDEX($A$1:$EV$197,ROW(),input!$A$1)</f>
        <v>404.87799999999999</v>
      </c>
      <c r="EZ65" s="1">
        <f>INDEX($A$1:$EV$197,ROW(),input!$B$1)</f>
        <v>3133.02</v>
      </c>
    </row>
    <row r="66" spans="1:156" x14ac:dyDescent="0.25">
      <c r="A66" s="4" t="s">
        <v>151</v>
      </c>
      <c r="B66" s="5">
        <v>43668</v>
      </c>
      <c r="C66" s="6">
        <v>0.95277777777777783</v>
      </c>
      <c r="D66" s="6">
        <v>0.95328703703703699</v>
      </c>
      <c r="E66" s="1">
        <v>203.953</v>
      </c>
      <c r="F66" s="1">
        <v>82320</v>
      </c>
      <c r="G66" s="1">
        <v>82364</v>
      </c>
      <c r="H66" s="1">
        <v>35.520400000000002</v>
      </c>
      <c r="I66" s="1">
        <v>-119.07599999999999</v>
      </c>
      <c r="J66" s="21">
        <v>1126.1199999999999</v>
      </c>
      <c r="K66" s="23">
        <v>15064.1</v>
      </c>
      <c r="L66" s="23">
        <v>73.028199999999998</v>
      </c>
      <c r="M66" s="25">
        <v>9.8996000000000001E-2</v>
      </c>
      <c r="N66" s="25">
        <v>-999999</v>
      </c>
      <c r="O66" s="25">
        <v>2.5550799999999998</v>
      </c>
      <c r="P66" s="25">
        <v>332.68299999999999</v>
      </c>
      <c r="Q66" s="23">
        <v>126.99</v>
      </c>
      <c r="R66" s="1">
        <v>2030.69</v>
      </c>
      <c r="S66" s="1">
        <v>407.32100000000003</v>
      </c>
      <c r="T66" s="27">
        <v>3124.95</v>
      </c>
      <c r="U66" s="1">
        <v>574</v>
      </c>
      <c r="V66" s="1">
        <v>2.1</v>
      </c>
      <c r="W66" s="1">
        <v>499.8</v>
      </c>
      <c r="X66" s="1">
        <v>225.2</v>
      </c>
      <c r="Y66" s="1">
        <v>70.28</v>
      </c>
      <c r="Z66" s="1">
        <v>15.85</v>
      </c>
      <c r="AA66" s="1">
        <v>29.45</v>
      </c>
      <c r="AB66" s="1">
        <v>122.5</v>
      </c>
      <c r="AC66" s="1">
        <v>1.294</v>
      </c>
      <c r="AD66" s="1">
        <v>250</v>
      </c>
      <c r="AE66" s="1">
        <v>21.81</v>
      </c>
      <c r="AF66" s="1">
        <v>27.72</v>
      </c>
      <c r="AG66" s="1">
        <v>3.2170000000000001</v>
      </c>
      <c r="AH66" s="1">
        <v>0.39600000000000002</v>
      </c>
      <c r="AI66" s="1">
        <v>3.2709999999999999</v>
      </c>
      <c r="AJ66" s="1">
        <v>1.7709999999999999</v>
      </c>
      <c r="AK66" s="1">
        <v>78.3</v>
      </c>
      <c r="AL66" s="1">
        <v>16.97</v>
      </c>
      <c r="AM66" s="1">
        <v>67.78</v>
      </c>
      <c r="AN66" s="1">
        <v>0.22500000000000001</v>
      </c>
      <c r="AO66" s="1">
        <v>1.7929999999999999</v>
      </c>
      <c r="AP66" s="1">
        <v>521</v>
      </c>
      <c r="AQ66" s="1">
        <v>10.99</v>
      </c>
      <c r="AR66" s="1">
        <v>0.91300000000000003</v>
      </c>
      <c r="AS66" s="1">
        <v>0.57199999999999995</v>
      </c>
      <c r="AT66" s="1">
        <v>0.57199999999999995</v>
      </c>
      <c r="AU66" s="1">
        <v>0.871</v>
      </c>
      <c r="AV66" s="1">
        <v>0.56899999999999995</v>
      </c>
      <c r="AW66" s="1">
        <v>16</v>
      </c>
      <c r="AX66" s="1">
        <v>2.52</v>
      </c>
      <c r="AY66" s="1">
        <v>9.6349999999999998</v>
      </c>
      <c r="AZ66" s="1">
        <v>3.2829999999999999</v>
      </c>
      <c r="BA66" s="1">
        <v>6.7380000000000004</v>
      </c>
      <c r="BB66" s="1">
        <v>1.0940000000000001</v>
      </c>
      <c r="BC66" s="1">
        <v>5.0389999999999997</v>
      </c>
      <c r="BD66" s="1">
        <v>1.331</v>
      </c>
      <c r="BE66" s="1">
        <v>1.9530000000000001</v>
      </c>
      <c r="BF66" s="1">
        <v>1.4139999999999999</v>
      </c>
      <c r="BG66" s="1">
        <v>1029</v>
      </c>
      <c r="BH66" s="1">
        <v>33</v>
      </c>
      <c r="BI66" s="1">
        <v>72</v>
      </c>
      <c r="BJ66" s="1">
        <v>9</v>
      </c>
      <c r="BK66" s="1">
        <v>448</v>
      </c>
      <c r="BL66" s="1">
        <v>-888888</v>
      </c>
      <c r="BM66" s="1">
        <v>-888888</v>
      </c>
      <c r="BN66" s="1">
        <v>39</v>
      </c>
      <c r="BO66" s="1">
        <v>72</v>
      </c>
      <c r="BP66" s="1">
        <v>-888888</v>
      </c>
      <c r="BQ66" s="1">
        <v>-888888</v>
      </c>
      <c r="BR66" s="1">
        <v>-888888</v>
      </c>
      <c r="BS66" s="1">
        <v>-888888</v>
      </c>
      <c r="BT66" s="1">
        <v>-888888</v>
      </c>
      <c r="BU66" s="1">
        <v>-888888</v>
      </c>
      <c r="BV66" s="1">
        <v>-888888</v>
      </c>
      <c r="BW66" s="1">
        <v>-888888</v>
      </c>
      <c r="BX66" s="1">
        <v>-888888</v>
      </c>
      <c r="BY66" s="1">
        <v>-888888</v>
      </c>
      <c r="BZ66" s="1">
        <v>55</v>
      </c>
      <c r="CA66" s="1">
        <v>78</v>
      </c>
      <c r="CB66" s="1">
        <v>7</v>
      </c>
      <c r="CC66" s="1">
        <v>-888888</v>
      </c>
      <c r="CD66" s="1">
        <v>-888888</v>
      </c>
      <c r="CE66" s="1">
        <v>-888888</v>
      </c>
      <c r="CF66" s="1">
        <v>-888888</v>
      </c>
      <c r="CG66" s="1">
        <v>-888888</v>
      </c>
      <c r="CH66" s="1">
        <v>-888888</v>
      </c>
      <c r="CI66" s="1">
        <v>-888888</v>
      </c>
      <c r="CJ66" s="1">
        <v>-888888</v>
      </c>
      <c r="CK66" s="1">
        <v>-888888</v>
      </c>
      <c r="CL66" s="1">
        <v>-888888</v>
      </c>
      <c r="CM66" s="1">
        <v>-888888</v>
      </c>
      <c r="CN66" s="1">
        <v>-888888</v>
      </c>
      <c r="CO66" s="1">
        <v>-888888</v>
      </c>
      <c r="CP66" s="1">
        <v>4</v>
      </c>
      <c r="CQ66" s="1">
        <v>-888888</v>
      </c>
      <c r="CR66" s="1">
        <v>-888888</v>
      </c>
      <c r="CS66" s="1">
        <v>-888888</v>
      </c>
      <c r="CT66" s="1">
        <v>-888888</v>
      </c>
      <c r="CU66" s="1">
        <v>-888888</v>
      </c>
      <c r="CV66" s="1">
        <v>4</v>
      </c>
      <c r="CW66" s="1">
        <v>-888888</v>
      </c>
      <c r="CX66" s="1">
        <v>10</v>
      </c>
      <c r="CY66" s="1">
        <v>4</v>
      </c>
      <c r="CZ66" s="1">
        <v>3</v>
      </c>
      <c r="DA66" s="1">
        <v>-888888</v>
      </c>
      <c r="DB66" s="1">
        <v>3</v>
      </c>
      <c r="DC66" s="1">
        <v>4</v>
      </c>
      <c r="DD66" s="1">
        <v>-888888</v>
      </c>
      <c r="DE66" s="1">
        <v>4</v>
      </c>
      <c r="DF66" s="1">
        <v>10</v>
      </c>
      <c r="DG66" s="1">
        <v>-888888</v>
      </c>
      <c r="DH66" s="1">
        <v>-888888</v>
      </c>
      <c r="DI66" s="1">
        <v>-888888</v>
      </c>
      <c r="DJ66" s="1">
        <v>18</v>
      </c>
      <c r="DK66" s="1">
        <v>10</v>
      </c>
      <c r="DL66" s="1">
        <v>-888888</v>
      </c>
      <c r="DM66" s="1">
        <v>-888888</v>
      </c>
      <c r="DN66" s="1">
        <v>-888888</v>
      </c>
      <c r="DO66" s="1">
        <v>-888888</v>
      </c>
      <c r="DP66" s="1">
        <v>-888888</v>
      </c>
      <c r="DQ66" s="1">
        <v>-888888</v>
      </c>
      <c r="DR66" s="1">
        <v>-888888</v>
      </c>
      <c r="DS66" s="1">
        <v>-888888</v>
      </c>
      <c r="DT66" s="1">
        <v>-888888</v>
      </c>
      <c r="DU66" s="1">
        <v>-888888</v>
      </c>
      <c r="DV66" s="1">
        <v>-888888</v>
      </c>
      <c r="DW66" s="1">
        <v>-888888</v>
      </c>
      <c r="DX66" s="1">
        <v>-888888</v>
      </c>
      <c r="EE66" s="1">
        <v>-888888</v>
      </c>
      <c r="EF66" s="1">
        <f t="shared" si="1"/>
        <v>0</v>
      </c>
      <c r="EG66" s="1">
        <v>-888888</v>
      </c>
      <c r="EH66" s="1">
        <v>-888888</v>
      </c>
      <c r="EI66" s="1">
        <v>8</v>
      </c>
      <c r="EJ66" s="1">
        <v>28</v>
      </c>
      <c r="EK66" s="1">
        <v>2071</v>
      </c>
      <c r="EL66" s="1">
        <v>94</v>
      </c>
      <c r="EM66" s="1">
        <v>12</v>
      </c>
      <c r="EN66" s="1">
        <v>68</v>
      </c>
      <c r="EO66" s="1">
        <v>32</v>
      </c>
      <c r="EP66" s="1">
        <v>26</v>
      </c>
      <c r="EQ66" s="1">
        <v>101</v>
      </c>
      <c r="ER66" s="1">
        <v>-888888</v>
      </c>
      <c r="ES66" s="1">
        <v>15</v>
      </c>
      <c r="ET66" s="1">
        <v>75</v>
      </c>
      <c r="EU66" s="13">
        <v>8891.978362559199</v>
      </c>
      <c r="EV66" s="1">
        <v>-999999</v>
      </c>
      <c r="EX66" s="2"/>
      <c r="EY66" s="1">
        <f>INDEX($A$1:$EV$197,ROW(),input!$A$1)</f>
        <v>407.32100000000003</v>
      </c>
      <c r="EZ66" s="1">
        <f>INDEX($A$1:$EV$197,ROW(),input!$B$1)</f>
        <v>3124.95</v>
      </c>
    </row>
    <row r="67" spans="1:156" x14ac:dyDescent="0.25">
      <c r="A67" s="4" t="s">
        <v>151</v>
      </c>
      <c r="B67" s="5">
        <v>43668</v>
      </c>
      <c r="C67" s="6">
        <v>0.95451388888888899</v>
      </c>
      <c r="D67" s="6">
        <v>0.95505787037037038</v>
      </c>
      <c r="E67" s="1">
        <v>203.95500000000001</v>
      </c>
      <c r="F67" s="1">
        <v>82470</v>
      </c>
      <c r="G67" s="1">
        <v>82517</v>
      </c>
      <c r="H67" s="1">
        <v>35.554000000000002</v>
      </c>
      <c r="I67" s="1">
        <v>-118.886</v>
      </c>
      <c r="J67" s="21">
        <v>1817.32</v>
      </c>
      <c r="K67" s="23">
        <v>14588.1</v>
      </c>
      <c r="L67" s="23">
        <v>75.482799999999997</v>
      </c>
      <c r="M67" s="25">
        <v>0.10123</v>
      </c>
      <c r="N67" s="25">
        <v>-999999</v>
      </c>
      <c r="O67" s="25">
        <v>2.74397</v>
      </c>
      <c r="P67" s="25">
        <v>333.04300000000001</v>
      </c>
      <c r="Q67" s="23">
        <v>129.834</v>
      </c>
      <c r="R67" s="1">
        <v>2070.87</v>
      </c>
      <c r="S67" s="1">
        <v>411.26900000000001</v>
      </c>
      <c r="T67" s="27">
        <v>3592.19</v>
      </c>
      <c r="U67" s="1">
        <v>649</v>
      </c>
      <c r="V67" s="1">
        <v>2.4</v>
      </c>
      <c r="W67" s="1">
        <v>503.1</v>
      </c>
      <c r="X67" s="1">
        <v>228.8</v>
      </c>
      <c r="Y67" s="1">
        <v>70.23</v>
      </c>
      <c r="Z67" s="1">
        <v>16.329999999999998</v>
      </c>
      <c r="AA67" s="1">
        <v>31.35</v>
      </c>
      <c r="AB67" s="1">
        <v>137.6</v>
      </c>
      <c r="AC67" s="1">
        <v>1.7370000000000001</v>
      </c>
      <c r="AD67" s="1">
        <v>291.2</v>
      </c>
      <c r="AE67" s="1">
        <v>23.72</v>
      </c>
      <c r="AF67" s="1">
        <v>29.99</v>
      </c>
      <c r="AG67" s="1">
        <v>3.214</v>
      </c>
      <c r="AH67" s="1">
        <v>0.41699999999999998</v>
      </c>
      <c r="AI67" s="1">
        <v>3.415</v>
      </c>
      <c r="AJ67" s="1">
        <v>1.8009999999999999</v>
      </c>
      <c r="AK67" s="1">
        <v>77.8</v>
      </c>
      <c r="AL67" s="1">
        <v>17.16</v>
      </c>
      <c r="AM67" s="1">
        <v>64.58</v>
      </c>
      <c r="AN67" s="1">
        <v>0.72699999999999998</v>
      </c>
      <c r="AO67" s="1">
        <v>1.925</v>
      </c>
      <c r="AP67" s="1">
        <v>600</v>
      </c>
      <c r="AQ67" s="1">
        <v>11.11</v>
      </c>
      <c r="AR67" s="1">
        <v>1.0329999999999999</v>
      </c>
      <c r="AS67" s="1">
        <v>0.59899999999999998</v>
      </c>
      <c r="AT67" s="1">
        <v>0.66100000000000003</v>
      </c>
      <c r="AU67" s="1">
        <v>0.872</v>
      </c>
      <c r="AV67" s="1">
        <v>0.629</v>
      </c>
      <c r="AW67" s="1">
        <v>15.51</v>
      </c>
      <c r="AX67" s="1">
        <v>2.68</v>
      </c>
      <c r="AY67" s="1">
        <v>9.9269999999999996</v>
      </c>
      <c r="AZ67" s="1">
        <v>3.5510000000000002</v>
      </c>
      <c r="BA67" s="1">
        <v>7.7430000000000003</v>
      </c>
      <c r="BB67" s="1">
        <v>1.2290000000000001</v>
      </c>
      <c r="BC67" s="1">
        <v>6.4909999999999997</v>
      </c>
      <c r="BD67" s="1">
        <v>1.46</v>
      </c>
      <c r="BE67" s="1">
        <v>2.0859999999999999</v>
      </c>
      <c r="BF67" s="1">
        <v>1.909</v>
      </c>
      <c r="BG67" s="1">
        <v>1160</v>
      </c>
      <c r="BH67" s="1">
        <v>39</v>
      </c>
      <c r="BI67" s="1">
        <v>87</v>
      </c>
      <c r="BJ67" s="1">
        <v>11</v>
      </c>
      <c r="BK67" s="1">
        <v>495</v>
      </c>
      <c r="BL67" s="1">
        <v>-888888</v>
      </c>
      <c r="BM67" s="1">
        <v>-888888</v>
      </c>
      <c r="BN67" s="1">
        <v>62</v>
      </c>
      <c r="BO67" s="1">
        <v>99</v>
      </c>
      <c r="BP67" s="1">
        <v>-888888</v>
      </c>
      <c r="BQ67" s="1">
        <v>-888888</v>
      </c>
      <c r="BR67" s="1">
        <v>-888888</v>
      </c>
      <c r="BS67" s="1">
        <v>-888888</v>
      </c>
      <c r="BT67" s="1">
        <v>-888888</v>
      </c>
      <c r="BU67" s="1">
        <v>-888888</v>
      </c>
      <c r="BV67" s="1">
        <v>-888888</v>
      </c>
      <c r="BW67" s="1">
        <v>-888888</v>
      </c>
      <c r="BX67" s="1">
        <v>-888888</v>
      </c>
      <c r="BY67" s="1">
        <v>-888888</v>
      </c>
      <c r="BZ67" s="1">
        <v>67</v>
      </c>
      <c r="CA67" s="1">
        <v>53</v>
      </c>
      <c r="CB67" s="1">
        <v>-888888</v>
      </c>
      <c r="CC67" s="1">
        <v>-888888</v>
      </c>
      <c r="CD67" s="1">
        <v>-888888</v>
      </c>
      <c r="CE67" s="1">
        <v>-888888</v>
      </c>
      <c r="CF67" s="1">
        <v>-888888</v>
      </c>
      <c r="CG67" s="1">
        <v>-888888</v>
      </c>
      <c r="CH67" s="1">
        <v>-888888</v>
      </c>
      <c r="CI67" s="1">
        <v>-888888</v>
      </c>
      <c r="CJ67" s="1">
        <v>-888888</v>
      </c>
      <c r="CK67" s="1">
        <v>-888888</v>
      </c>
      <c r="CL67" s="1">
        <v>-888888</v>
      </c>
      <c r="CM67" s="1">
        <v>-888888</v>
      </c>
      <c r="CN67" s="1">
        <v>-888888</v>
      </c>
      <c r="CO67" s="1">
        <v>-888888</v>
      </c>
      <c r="CP67" s="1">
        <v>11</v>
      </c>
      <c r="CQ67" s="1">
        <v>4</v>
      </c>
      <c r="CR67" s="1">
        <v>-888888</v>
      </c>
      <c r="CS67" s="1">
        <v>-888888</v>
      </c>
      <c r="CT67" s="1">
        <v>-888888</v>
      </c>
      <c r="CU67" s="1">
        <v>3</v>
      </c>
      <c r="CV67" s="1">
        <v>5</v>
      </c>
      <c r="CW67" s="1">
        <v>-888888</v>
      </c>
      <c r="CX67" s="1">
        <v>13</v>
      </c>
      <c r="CY67" s="1">
        <v>5</v>
      </c>
      <c r="CZ67" s="1">
        <v>-888888</v>
      </c>
      <c r="DA67" s="1">
        <v>-888888</v>
      </c>
      <c r="DB67" s="1">
        <v>-888888</v>
      </c>
      <c r="DC67" s="1">
        <v>7</v>
      </c>
      <c r="DD67" s="1">
        <v>-888888</v>
      </c>
      <c r="DE67" s="1">
        <v>-888888</v>
      </c>
      <c r="DF67" s="1">
        <v>13</v>
      </c>
      <c r="DG67" s="1">
        <v>-888888</v>
      </c>
      <c r="DH67" s="1">
        <v>-888888</v>
      </c>
      <c r="DI67" s="1">
        <v>-888888</v>
      </c>
      <c r="DJ67" s="1">
        <v>21</v>
      </c>
      <c r="DK67" s="1">
        <v>11</v>
      </c>
      <c r="DL67" s="1">
        <v>-888888</v>
      </c>
      <c r="DM67" s="1">
        <v>4</v>
      </c>
      <c r="DN67" s="1">
        <v>-888888</v>
      </c>
      <c r="DO67" s="1">
        <v>-888888</v>
      </c>
      <c r="DP67" s="1">
        <v>-888888</v>
      </c>
      <c r="DQ67" s="1">
        <v>-888888</v>
      </c>
      <c r="DR67" s="1">
        <v>-888888</v>
      </c>
      <c r="DS67" s="1">
        <v>-888888</v>
      </c>
      <c r="DT67" s="1">
        <v>-888888</v>
      </c>
      <c r="DU67" s="1">
        <v>-888888</v>
      </c>
      <c r="DV67" s="1">
        <v>-888888</v>
      </c>
      <c r="DW67" s="1">
        <v>-888888</v>
      </c>
      <c r="DX67" s="1">
        <v>-888888</v>
      </c>
      <c r="EE67" s="1">
        <v>-888888</v>
      </c>
      <c r="EF67" s="1">
        <f t="shared" si="1"/>
        <v>0</v>
      </c>
      <c r="EG67" s="1">
        <v>-888888</v>
      </c>
      <c r="EH67" s="1">
        <v>-888888</v>
      </c>
      <c r="EI67" s="1">
        <v>12</v>
      </c>
      <c r="EJ67" s="1">
        <v>39</v>
      </c>
      <c r="EK67" s="1">
        <v>2486</v>
      </c>
      <c r="EL67" s="1">
        <v>126</v>
      </c>
      <c r="EM67" s="1">
        <v>12</v>
      </c>
      <c r="EN67" s="1">
        <v>52</v>
      </c>
      <c r="EO67" s="1">
        <v>42</v>
      </c>
      <c r="EP67" s="1">
        <v>52</v>
      </c>
      <c r="EQ67" s="1">
        <v>94</v>
      </c>
      <c r="ER67" s="1">
        <v>-888888</v>
      </c>
      <c r="ES67" s="1">
        <v>15</v>
      </c>
      <c r="ET67" s="1">
        <v>77</v>
      </c>
      <c r="EU67" s="13">
        <v>8935.1137785926276</v>
      </c>
      <c r="EV67" s="1">
        <v>-999999</v>
      </c>
      <c r="EX67" s="2"/>
      <c r="EY67" s="1">
        <f>INDEX($A$1:$EV$197,ROW(),input!$A$1)</f>
        <v>411.26900000000001</v>
      </c>
      <c r="EZ67" s="1">
        <f>INDEX($A$1:$EV$197,ROW(),input!$B$1)</f>
        <v>3592.19</v>
      </c>
    </row>
    <row r="68" spans="1:156" x14ac:dyDescent="0.25">
      <c r="A68" s="4" t="s">
        <v>151</v>
      </c>
      <c r="B68" s="5">
        <v>43668</v>
      </c>
      <c r="C68" s="6">
        <v>0.95624999999999993</v>
      </c>
      <c r="D68" s="6">
        <v>0.95677083333333324</v>
      </c>
      <c r="E68" s="1">
        <v>203.95699999999999</v>
      </c>
      <c r="F68" s="1">
        <v>82620</v>
      </c>
      <c r="G68" s="1">
        <v>82665</v>
      </c>
      <c r="H68" s="1">
        <v>35.3962</v>
      </c>
      <c r="I68" s="1">
        <v>-118.824</v>
      </c>
      <c r="J68" s="21">
        <v>1123.9000000000001</v>
      </c>
      <c r="K68" s="23">
        <v>15730.3</v>
      </c>
      <c r="L68" s="23">
        <v>84.986800000000002</v>
      </c>
      <c r="M68" s="25">
        <v>0.13778000000000001</v>
      </c>
      <c r="N68" s="25">
        <v>-999999</v>
      </c>
      <c r="O68" s="25">
        <v>3.63822</v>
      </c>
      <c r="P68" s="25">
        <v>333.30200000000002</v>
      </c>
      <c r="Q68" s="23">
        <v>144.53899999999999</v>
      </c>
      <c r="R68" s="1">
        <v>2176.94</v>
      </c>
      <c r="S68" s="1">
        <v>413.44400000000002</v>
      </c>
      <c r="T68" s="27">
        <v>4652.22</v>
      </c>
      <c r="U68" s="1">
        <v>616</v>
      </c>
      <c r="V68" s="1">
        <v>3.4</v>
      </c>
      <c r="W68" s="1">
        <v>502.7</v>
      </c>
      <c r="X68" s="1">
        <v>231.4</v>
      </c>
      <c r="Y68" s="1">
        <v>70.5</v>
      </c>
      <c r="Z68" s="1">
        <v>17.04</v>
      </c>
      <c r="AA68" s="1">
        <v>36.299999999999997</v>
      </c>
      <c r="AB68" s="1">
        <v>141.9</v>
      </c>
      <c r="AC68" s="1">
        <v>1.46</v>
      </c>
      <c r="AD68" s="1">
        <v>276.8</v>
      </c>
      <c r="AE68" s="1">
        <v>23.85</v>
      </c>
      <c r="AF68" s="1">
        <v>30.78</v>
      </c>
      <c r="AG68" s="1">
        <v>3.21</v>
      </c>
      <c r="AH68" s="1">
        <v>0.40699999999999997</v>
      </c>
      <c r="AI68" s="1">
        <v>3.468</v>
      </c>
      <c r="AJ68" s="1">
        <v>1.86</v>
      </c>
      <c r="AK68" s="1">
        <v>79</v>
      </c>
      <c r="AL68" s="1">
        <v>18.47</v>
      </c>
      <c r="AM68" s="1">
        <v>61.98</v>
      </c>
      <c r="AN68" s="1">
        <v>0.95399999999999996</v>
      </c>
      <c r="AO68" s="1">
        <v>2.6720000000000002</v>
      </c>
      <c r="AP68" s="1">
        <v>578</v>
      </c>
      <c r="AQ68" s="1">
        <v>10.78</v>
      </c>
      <c r="AR68" s="1">
        <v>1.2789999999999999</v>
      </c>
      <c r="AS68" s="1">
        <v>0.61499999999999999</v>
      </c>
      <c r="AT68" s="1">
        <v>0.68</v>
      </c>
      <c r="AU68" s="1">
        <v>0.97199999999999998</v>
      </c>
      <c r="AV68" s="1">
        <v>0.57399999999999995</v>
      </c>
      <c r="AW68" s="1">
        <v>16.52</v>
      </c>
      <c r="AX68" s="1">
        <v>3.73</v>
      </c>
      <c r="AY68" s="1">
        <v>10.496</v>
      </c>
      <c r="AZ68" s="1">
        <v>3.9129999999999998</v>
      </c>
      <c r="BA68" s="1">
        <v>8.5820000000000007</v>
      </c>
      <c r="BB68" s="1">
        <v>1.419</v>
      </c>
      <c r="BC68" s="1">
        <v>7.0209999999999999</v>
      </c>
      <c r="BD68" s="1">
        <v>1.351</v>
      </c>
      <c r="BE68" s="1">
        <v>1.8759999999999999</v>
      </c>
      <c r="BF68" s="1">
        <v>2.06</v>
      </c>
      <c r="BG68" s="1">
        <v>1478</v>
      </c>
      <c r="BH68" s="1">
        <v>63</v>
      </c>
      <c r="BI68" s="1">
        <v>104</v>
      </c>
      <c r="BJ68" s="1">
        <v>14</v>
      </c>
      <c r="BK68" s="1">
        <v>589</v>
      </c>
      <c r="BL68" s="1">
        <v>-888888</v>
      </c>
      <c r="BM68" s="1">
        <v>-888888</v>
      </c>
      <c r="BN68" s="1">
        <v>79</v>
      </c>
      <c r="BO68" s="1">
        <v>122</v>
      </c>
      <c r="BP68" s="1">
        <v>3</v>
      </c>
      <c r="BQ68" s="1">
        <v>-888888</v>
      </c>
      <c r="BR68" s="1">
        <v>-888888</v>
      </c>
      <c r="BS68" s="1">
        <v>-888888</v>
      </c>
      <c r="BT68" s="1">
        <v>-888888</v>
      </c>
      <c r="BU68" s="1">
        <v>-888888</v>
      </c>
      <c r="BV68" s="1">
        <v>-888888</v>
      </c>
      <c r="BW68" s="1">
        <v>-888888</v>
      </c>
      <c r="BX68" s="1">
        <v>-888888</v>
      </c>
      <c r="BY68" s="1">
        <v>-888888</v>
      </c>
      <c r="BZ68" s="1">
        <v>114</v>
      </c>
      <c r="CA68" s="1">
        <v>56</v>
      </c>
      <c r="CB68" s="1">
        <v>88</v>
      </c>
      <c r="CC68" s="1">
        <v>-888888</v>
      </c>
      <c r="CD68" s="1">
        <v>-888888</v>
      </c>
      <c r="CE68" s="1">
        <v>-888888</v>
      </c>
      <c r="CF68" s="1">
        <v>-888888</v>
      </c>
      <c r="CG68" s="1">
        <v>-888888</v>
      </c>
      <c r="CH68" s="1">
        <v>-888888</v>
      </c>
      <c r="CI68" s="1">
        <v>-888888</v>
      </c>
      <c r="CJ68" s="1">
        <v>-888888</v>
      </c>
      <c r="CK68" s="1">
        <v>-888888</v>
      </c>
      <c r="CL68" s="1">
        <v>-888888</v>
      </c>
      <c r="CM68" s="1">
        <v>-888888</v>
      </c>
      <c r="CN68" s="1">
        <v>-888888</v>
      </c>
      <c r="CO68" s="1">
        <v>-888888</v>
      </c>
      <c r="CP68" s="1">
        <v>15</v>
      </c>
      <c r="CQ68" s="1">
        <v>4</v>
      </c>
      <c r="CR68" s="1">
        <v>-888888</v>
      </c>
      <c r="CS68" s="1">
        <v>-888888</v>
      </c>
      <c r="CT68" s="1">
        <v>3</v>
      </c>
      <c r="CU68" s="1">
        <v>-888888</v>
      </c>
      <c r="CV68" s="1">
        <v>10</v>
      </c>
      <c r="CW68" s="1">
        <v>13</v>
      </c>
      <c r="CX68" s="1">
        <v>18</v>
      </c>
      <c r="CY68" s="1">
        <v>9</v>
      </c>
      <c r="CZ68" s="1">
        <v>5</v>
      </c>
      <c r="DA68" s="1">
        <v>4</v>
      </c>
      <c r="DB68" s="1">
        <v>8</v>
      </c>
      <c r="DC68" s="1">
        <v>9</v>
      </c>
      <c r="DD68" s="1">
        <v>5</v>
      </c>
      <c r="DE68" s="1">
        <v>5</v>
      </c>
      <c r="DF68" s="1">
        <v>11</v>
      </c>
      <c r="DG68" s="1">
        <v>5</v>
      </c>
      <c r="DH68" s="1">
        <v>-888888</v>
      </c>
      <c r="DI68" s="1">
        <v>-888888</v>
      </c>
      <c r="DJ68" s="1">
        <v>26</v>
      </c>
      <c r="DK68" s="1">
        <v>28</v>
      </c>
      <c r="DL68" s="1">
        <v>5</v>
      </c>
      <c r="DM68" s="1">
        <v>5</v>
      </c>
      <c r="DN68" s="1">
        <v>-888888</v>
      </c>
      <c r="DO68" s="1">
        <v>-888888</v>
      </c>
      <c r="DP68" s="1">
        <v>-888888</v>
      </c>
      <c r="DQ68" s="1">
        <v>-888888</v>
      </c>
      <c r="DR68" s="1">
        <v>-888888</v>
      </c>
      <c r="DS68" s="1">
        <v>-888888</v>
      </c>
      <c r="DT68" s="1">
        <v>-888888</v>
      </c>
      <c r="DU68" s="1">
        <v>-888888</v>
      </c>
      <c r="DV68" s="1">
        <v>-888888</v>
      </c>
      <c r="DW68" s="1">
        <v>-888888</v>
      </c>
      <c r="DX68" s="1">
        <v>-888888</v>
      </c>
      <c r="DY68" s="1">
        <v>3</v>
      </c>
      <c r="EE68" s="1">
        <v>-888888</v>
      </c>
      <c r="EF68" s="1">
        <f t="shared" si="1"/>
        <v>3</v>
      </c>
      <c r="EG68" s="1">
        <v>-888888</v>
      </c>
      <c r="EH68" s="1">
        <v>-888888</v>
      </c>
      <c r="EI68" s="1">
        <v>22</v>
      </c>
      <c r="EJ68" s="1">
        <v>44</v>
      </c>
      <c r="EK68" s="1">
        <v>3210</v>
      </c>
      <c r="EL68" s="1">
        <v>144</v>
      </c>
      <c r="EM68" s="1">
        <v>52</v>
      </c>
      <c r="EN68" s="1">
        <v>160</v>
      </c>
      <c r="EO68" s="1">
        <v>54</v>
      </c>
      <c r="EP68" s="1">
        <v>88</v>
      </c>
      <c r="EQ68" s="1">
        <v>149</v>
      </c>
      <c r="ER68" s="1">
        <v>-888888</v>
      </c>
      <c r="ES68" s="1">
        <v>15</v>
      </c>
      <c r="ET68" s="1">
        <v>90</v>
      </c>
      <c r="EU68" s="13">
        <v>14805.05693153677</v>
      </c>
      <c r="EV68" s="1">
        <v>-999999</v>
      </c>
      <c r="EX68" s="2"/>
      <c r="EY68" s="1">
        <f>INDEX($A$1:$EV$197,ROW(),input!$A$1)</f>
        <v>413.44400000000002</v>
      </c>
      <c r="EZ68" s="1">
        <f>INDEX($A$1:$EV$197,ROW(),input!$B$1)</f>
        <v>4652.22</v>
      </c>
    </row>
    <row r="69" spans="1:156" x14ac:dyDescent="0.25">
      <c r="A69" s="4" t="s">
        <v>151</v>
      </c>
      <c r="B69" s="5">
        <v>43668</v>
      </c>
      <c r="C69" s="6">
        <v>0.95798611111111109</v>
      </c>
      <c r="D69" s="6">
        <v>0.95844907407407398</v>
      </c>
      <c r="E69" s="1">
        <v>203.958</v>
      </c>
      <c r="F69" s="1">
        <v>82770</v>
      </c>
      <c r="G69" s="1">
        <v>82810</v>
      </c>
      <c r="H69" s="1">
        <v>35.306600000000003</v>
      </c>
      <c r="I69" s="1">
        <v>-118.943</v>
      </c>
      <c r="J69" s="21">
        <v>1112.05</v>
      </c>
      <c r="K69" s="23">
        <v>16046.6</v>
      </c>
      <c r="L69" s="23">
        <v>100.04</v>
      </c>
      <c r="M69" s="25">
        <v>0.21512000000000001</v>
      </c>
      <c r="N69" s="25">
        <v>-999999</v>
      </c>
      <c r="O69" s="25">
        <v>6.6227799999999997</v>
      </c>
      <c r="P69" s="25">
        <v>333.05799999999999</v>
      </c>
      <c r="Q69" s="23">
        <v>179.399</v>
      </c>
      <c r="R69" s="1">
        <v>2115.4899999999998</v>
      </c>
      <c r="S69" s="1">
        <v>412.178</v>
      </c>
      <c r="T69" s="27">
        <v>6366.05</v>
      </c>
      <c r="U69" s="1">
        <v>629</v>
      </c>
      <c r="V69" s="1">
        <v>11.1</v>
      </c>
      <c r="W69" s="1">
        <v>499.7</v>
      </c>
      <c r="X69" s="1">
        <v>225.4</v>
      </c>
      <c r="Y69" s="1">
        <v>70.72</v>
      </c>
      <c r="Z69" s="1">
        <v>16.62</v>
      </c>
      <c r="AA69" s="1">
        <v>87.5</v>
      </c>
      <c r="AB69" s="1">
        <v>208.5</v>
      </c>
      <c r="AC69" s="1">
        <v>1.39</v>
      </c>
      <c r="AD69" s="1">
        <v>318.10000000000002</v>
      </c>
      <c r="AE69" s="1">
        <v>23.67</v>
      </c>
      <c r="AF69" s="1">
        <v>31.39</v>
      </c>
      <c r="AG69" s="1">
        <v>3.4009999999999998</v>
      </c>
      <c r="AH69" s="1">
        <v>0.40100000000000002</v>
      </c>
      <c r="AI69" s="1">
        <v>3.524</v>
      </c>
      <c r="AJ69" s="1">
        <v>1.9139999999999999</v>
      </c>
      <c r="AK69" s="1">
        <v>77.7</v>
      </c>
      <c r="AL69" s="1">
        <v>23.09</v>
      </c>
      <c r="AM69" s="1">
        <v>79.540000000000006</v>
      </c>
      <c r="AN69" s="1">
        <v>1.7010000000000001</v>
      </c>
      <c r="AO69" s="1">
        <v>38.789000000000001</v>
      </c>
      <c r="AP69" s="1">
        <v>578</v>
      </c>
      <c r="AQ69" s="1">
        <v>10.49</v>
      </c>
      <c r="AR69" s="1">
        <v>1.1870000000000001</v>
      </c>
      <c r="AS69" s="1">
        <v>0.66300000000000003</v>
      </c>
      <c r="AT69" s="1">
        <v>0.95799999999999996</v>
      </c>
      <c r="AU69" s="1">
        <v>1.234</v>
      </c>
      <c r="AV69" s="1">
        <v>0.59499999999999997</v>
      </c>
      <c r="AW69" s="1">
        <v>17.87</v>
      </c>
      <c r="AX69" s="1">
        <v>4.5999999999999996</v>
      </c>
      <c r="AY69" s="1">
        <v>10.818</v>
      </c>
      <c r="AZ69" s="1">
        <v>5.1769999999999996</v>
      </c>
      <c r="BA69" s="1">
        <v>15.63</v>
      </c>
      <c r="BB69" s="1">
        <v>2.165</v>
      </c>
      <c r="BC69" s="1">
        <v>16.552</v>
      </c>
      <c r="BD69" s="1">
        <v>3.0179999999999998</v>
      </c>
      <c r="BE69" s="1">
        <v>4.5170000000000003</v>
      </c>
      <c r="BF69" s="1">
        <v>5.782</v>
      </c>
      <c r="BG69" s="1">
        <v>2230</v>
      </c>
      <c r="BH69" s="1">
        <v>132</v>
      </c>
      <c r="BI69" s="1">
        <v>210</v>
      </c>
      <c r="BJ69" s="1">
        <v>27</v>
      </c>
      <c r="BK69" s="1">
        <v>1657</v>
      </c>
      <c r="BL69" s="1">
        <v>-888888</v>
      </c>
      <c r="BM69" s="1">
        <v>5</v>
      </c>
      <c r="BN69" s="1">
        <v>324</v>
      </c>
      <c r="BO69" s="1">
        <v>489</v>
      </c>
      <c r="BP69" s="1">
        <v>4</v>
      </c>
      <c r="BQ69" s="1">
        <v>-888888</v>
      </c>
      <c r="BR69" s="1">
        <v>-888888</v>
      </c>
      <c r="BS69" s="1">
        <v>-888888</v>
      </c>
      <c r="BT69" s="1">
        <v>-888888</v>
      </c>
      <c r="BU69" s="1">
        <v>-888888</v>
      </c>
      <c r="BV69" s="1">
        <v>-888888</v>
      </c>
      <c r="BW69" s="1">
        <v>-888888</v>
      </c>
      <c r="BX69" s="1">
        <v>-888888</v>
      </c>
      <c r="BY69" s="1">
        <v>-888888</v>
      </c>
      <c r="BZ69" s="1">
        <v>539</v>
      </c>
      <c r="CA69" s="1">
        <v>217</v>
      </c>
      <c r="CB69" s="1">
        <v>13</v>
      </c>
      <c r="CC69" s="1">
        <v>3</v>
      </c>
      <c r="CD69" s="1">
        <v>-888888</v>
      </c>
      <c r="CE69" s="1">
        <v>-888888</v>
      </c>
      <c r="CF69" s="1">
        <v>-888888</v>
      </c>
      <c r="CG69" s="1">
        <v>-888888</v>
      </c>
      <c r="CH69" s="1">
        <v>-888888</v>
      </c>
      <c r="CI69" s="1">
        <v>-888888</v>
      </c>
      <c r="CJ69" s="1">
        <v>-888888</v>
      </c>
      <c r="CK69" s="1">
        <v>-888888</v>
      </c>
      <c r="CL69" s="1">
        <v>-888888</v>
      </c>
      <c r="CM69" s="1">
        <v>-888888</v>
      </c>
      <c r="CN69" s="1">
        <v>-888888</v>
      </c>
      <c r="CO69" s="1">
        <v>-888888</v>
      </c>
      <c r="CP69" s="1">
        <v>61</v>
      </c>
      <c r="CQ69" s="1">
        <v>26</v>
      </c>
      <c r="CR69" s="1">
        <v>6</v>
      </c>
      <c r="CS69" s="1">
        <v>6</v>
      </c>
      <c r="CT69" s="1">
        <v>5</v>
      </c>
      <c r="CU69" s="1">
        <v>4</v>
      </c>
      <c r="CV69" s="1">
        <v>23</v>
      </c>
      <c r="CW69" s="1">
        <v>28</v>
      </c>
      <c r="CX69" s="1">
        <v>92</v>
      </c>
      <c r="CY69" s="1">
        <v>54</v>
      </c>
      <c r="CZ69" s="1">
        <v>26</v>
      </c>
      <c r="DA69" s="1">
        <v>27</v>
      </c>
      <c r="DB69" s="1">
        <v>19</v>
      </c>
      <c r="DC69" s="1">
        <v>39</v>
      </c>
      <c r="DD69" s="1">
        <v>10</v>
      </c>
      <c r="DE69" s="1">
        <v>26</v>
      </c>
      <c r="DF69" s="1">
        <v>58</v>
      </c>
      <c r="DG69" s="1">
        <v>25</v>
      </c>
      <c r="DH69" s="1">
        <v>14</v>
      </c>
      <c r="DI69" s="1">
        <v>-888888</v>
      </c>
      <c r="DJ69" s="1">
        <v>59</v>
      </c>
      <c r="DK69" s="1">
        <v>131</v>
      </c>
      <c r="DL69" s="1">
        <v>15</v>
      </c>
      <c r="DM69" s="1">
        <v>29</v>
      </c>
      <c r="DN69" s="1">
        <v>14</v>
      </c>
      <c r="DO69" s="1">
        <v>4</v>
      </c>
      <c r="DP69" s="1">
        <v>-888888</v>
      </c>
      <c r="DQ69" s="1">
        <v>-888888</v>
      </c>
      <c r="DR69" s="1">
        <v>5</v>
      </c>
      <c r="DS69" s="1">
        <v>5</v>
      </c>
      <c r="DT69" s="1">
        <v>7</v>
      </c>
      <c r="DU69" s="1">
        <v>5</v>
      </c>
      <c r="DV69" s="1">
        <v>3</v>
      </c>
      <c r="DW69" s="1">
        <v>8</v>
      </c>
      <c r="DX69" s="1">
        <v>-888888</v>
      </c>
      <c r="EE69" s="1">
        <v>-888888</v>
      </c>
      <c r="EF69" s="1">
        <f t="shared" si="1"/>
        <v>0</v>
      </c>
      <c r="EG69" s="1">
        <v>-888888</v>
      </c>
      <c r="EH69" s="1">
        <v>-888888</v>
      </c>
      <c r="EI69" s="1">
        <v>24</v>
      </c>
      <c r="EJ69" s="1">
        <v>83</v>
      </c>
      <c r="EK69" s="1">
        <v>3663</v>
      </c>
      <c r="EL69" s="1">
        <v>206</v>
      </c>
      <c r="EM69" s="1">
        <v>76</v>
      </c>
      <c r="EN69" s="1">
        <v>474</v>
      </c>
      <c r="EO69" s="1">
        <v>72</v>
      </c>
      <c r="EP69" s="1">
        <v>116</v>
      </c>
      <c r="EQ69" s="1">
        <v>170</v>
      </c>
      <c r="ER69" s="1">
        <v>-888888</v>
      </c>
      <c r="ES69" s="1">
        <v>16</v>
      </c>
      <c r="ET69" s="1">
        <v>102</v>
      </c>
      <c r="EU69" s="13">
        <v>16347.570670116431</v>
      </c>
      <c r="EV69" s="1">
        <v>-999999</v>
      </c>
      <c r="EX69" s="2"/>
      <c r="EY69" s="1">
        <f>INDEX($A$1:$EV$197,ROW(),input!$A$1)</f>
        <v>412.178</v>
      </c>
      <c r="EZ69" s="1">
        <f>INDEX($A$1:$EV$197,ROW(),input!$B$1)</f>
        <v>6366.05</v>
      </c>
    </row>
    <row r="70" spans="1:156" x14ac:dyDescent="0.25">
      <c r="A70" s="4" t="s">
        <v>151</v>
      </c>
      <c r="B70" s="5">
        <v>43668</v>
      </c>
      <c r="C70" s="6">
        <v>0.95972222222222225</v>
      </c>
      <c r="D70" s="6">
        <v>0.96019675925925929</v>
      </c>
      <c r="E70" s="1">
        <v>203.96</v>
      </c>
      <c r="F70" s="1">
        <v>82920</v>
      </c>
      <c r="G70" s="1">
        <v>82961</v>
      </c>
      <c r="H70" s="1">
        <v>35.256</v>
      </c>
      <c r="I70" s="1">
        <v>-119.145</v>
      </c>
      <c r="J70" s="21">
        <v>1062.96</v>
      </c>
      <c r="K70" s="23">
        <v>17613.599999999999</v>
      </c>
      <c r="L70" s="23">
        <v>77.37</v>
      </c>
      <c r="M70" s="25">
        <v>0.11935999999999999</v>
      </c>
      <c r="N70" s="25">
        <v>0.88612000000000002</v>
      </c>
      <c r="O70" s="25">
        <v>3.4668800000000002</v>
      </c>
      <c r="P70" s="25">
        <v>332.40699999999998</v>
      </c>
      <c r="Q70" s="23">
        <v>138.55600000000001</v>
      </c>
      <c r="R70" s="1">
        <v>2056.23</v>
      </c>
      <c r="S70" s="1">
        <v>404.00200000000001</v>
      </c>
      <c r="T70" s="27">
        <v>4222.54</v>
      </c>
      <c r="U70" s="1">
        <v>639</v>
      </c>
      <c r="V70" s="1">
        <v>6.1</v>
      </c>
      <c r="W70" s="1">
        <v>509.1</v>
      </c>
      <c r="X70" s="1">
        <v>229.7</v>
      </c>
      <c r="Y70" s="1">
        <v>70.349999999999994</v>
      </c>
      <c r="Z70" s="1">
        <v>16.559999999999999</v>
      </c>
      <c r="AA70" s="1">
        <v>38.76</v>
      </c>
      <c r="AB70" s="1">
        <v>141.69999999999999</v>
      </c>
      <c r="AC70" s="1">
        <v>1.2949999999999999</v>
      </c>
      <c r="AD70" s="1">
        <v>265.60000000000002</v>
      </c>
      <c r="AE70" s="1">
        <v>23.58</v>
      </c>
      <c r="AF70" s="1">
        <v>28.75</v>
      </c>
      <c r="AG70" s="1">
        <v>3.2519999999999998</v>
      </c>
      <c r="AH70" s="1">
        <v>0.40699999999999997</v>
      </c>
      <c r="AI70" s="1">
        <v>3.5110000000000001</v>
      </c>
      <c r="AJ70" s="1">
        <v>1.833</v>
      </c>
      <c r="AK70" s="1">
        <v>78.8</v>
      </c>
      <c r="AL70" s="1">
        <v>17.41</v>
      </c>
      <c r="AM70" s="1">
        <v>65.69</v>
      </c>
      <c r="AN70" s="1">
        <v>0.34300000000000003</v>
      </c>
      <c r="AO70" s="1">
        <v>2.5640000000000001</v>
      </c>
      <c r="AP70" s="1">
        <v>555</v>
      </c>
      <c r="AQ70" s="1">
        <v>9.99</v>
      </c>
      <c r="AR70" s="1">
        <v>1.1739999999999999</v>
      </c>
      <c r="AS70" s="1">
        <v>0.95299999999999996</v>
      </c>
      <c r="AT70" s="1">
        <v>0.69399999999999995</v>
      </c>
      <c r="AU70" s="1">
        <v>1.006</v>
      </c>
      <c r="AV70" s="1">
        <v>0.64300000000000002</v>
      </c>
      <c r="AW70" s="1">
        <v>16.66</v>
      </c>
      <c r="AX70" s="1">
        <v>4</v>
      </c>
      <c r="AY70" s="1">
        <v>9.8780000000000001</v>
      </c>
      <c r="AZ70" s="1">
        <v>3.681</v>
      </c>
      <c r="BA70" s="1">
        <v>8.0760000000000005</v>
      </c>
      <c r="BB70" s="1">
        <v>1.341</v>
      </c>
      <c r="BC70" s="1">
        <v>7.2050000000000001</v>
      </c>
      <c r="BD70" s="1">
        <v>1.3069999999999999</v>
      </c>
      <c r="BE70" s="1">
        <v>1.873</v>
      </c>
      <c r="BF70" s="1">
        <v>2.036</v>
      </c>
      <c r="BG70" s="1">
        <v>1539</v>
      </c>
      <c r="BH70" s="1">
        <v>77</v>
      </c>
      <c r="BI70" s="1">
        <v>99</v>
      </c>
      <c r="BJ70" s="1">
        <v>25</v>
      </c>
      <c r="BK70" s="1">
        <v>1105</v>
      </c>
      <c r="BL70" s="1">
        <v>-888888</v>
      </c>
      <c r="BM70" s="1">
        <v>-888888</v>
      </c>
      <c r="BN70" s="1">
        <v>197</v>
      </c>
      <c r="BO70" s="1">
        <v>407</v>
      </c>
      <c r="BP70" s="1">
        <v>5</v>
      </c>
      <c r="BQ70" s="1">
        <v>-888888</v>
      </c>
      <c r="BR70" s="1">
        <v>-888888</v>
      </c>
      <c r="BS70" s="1">
        <v>-888888</v>
      </c>
      <c r="BT70" s="1">
        <v>-888888</v>
      </c>
      <c r="BU70" s="1">
        <v>-888888</v>
      </c>
      <c r="BV70" s="1">
        <v>-888888</v>
      </c>
      <c r="BW70" s="1">
        <v>-888888</v>
      </c>
      <c r="BX70" s="1">
        <v>-888888</v>
      </c>
      <c r="BY70" s="1">
        <v>-888888</v>
      </c>
      <c r="BZ70" s="1">
        <v>196</v>
      </c>
      <c r="CA70" s="1">
        <v>134</v>
      </c>
      <c r="CB70" s="1">
        <v>18</v>
      </c>
      <c r="CC70" s="1">
        <v>-888888</v>
      </c>
      <c r="CD70" s="1">
        <v>-888888</v>
      </c>
      <c r="CE70" s="1">
        <v>-888888</v>
      </c>
      <c r="CF70" s="1">
        <v>-888888</v>
      </c>
      <c r="CG70" s="1">
        <v>-888888</v>
      </c>
      <c r="CH70" s="1">
        <v>-888888</v>
      </c>
      <c r="CI70" s="1">
        <v>-888888</v>
      </c>
      <c r="CJ70" s="1">
        <v>-888888</v>
      </c>
      <c r="CK70" s="1">
        <v>-888888</v>
      </c>
      <c r="CL70" s="1">
        <v>9</v>
      </c>
      <c r="CM70" s="1">
        <v>-888888</v>
      </c>
      <c r="CN70" s="1">
        <v>-888888</v>
      </c>
      <c r="CO70" s="1">
        <v>-888888</v>
      </c>
      <c r="CP70" s="1">
        <v>40</v>
      </c>
      <c r="CQ70" s="1">
        <v>18</v>
      </c>
      <c r="CR70" s="1">
        <v>-888888</v>
      </c>
      <c r="CS70" s="1">
        <v>4</v>
      </c>
      <c r="CT70" s="1">
        <v>-888888</v>
      </c>
      <c r="CU70" s="1">
        <v>-888888</v>
      </c>
      <c r="CV70" s="1">
        <v>6</v>
      </c>
      <c r="CW70" s="1">
        <v>7</v>
      </c>
      <c r="CX70" s="1">
        <v>43</v>
      </c>
      <c r="CY70" s="1">
        <v>26</v>
      </c>
      <c r="CZ70" s="1">
        <v>11</v>
      </c>
      <c r="DA70" s="1">
        <v>8</v>
      </c>
      <c r="DB70" s="1">
        <v>7</v>
      </c>
      <c r="DC70" s="1">
        <v>12</v>
      </c>
      <c r="DD70" s="1">
        <v>-888888</v>
      </c>
      <c r="DE70" s="1">
        <v>20</v>
      </c>
      <c r="DF70" s="1">
        <v>48</v>
      </c>
      <c r="DG70" s="1">
        <v>17</v>
      </c>
      <c r="DH70" s="1">
        <v>17</v>
      </c>
      <c r="DI70" s="1">
        <v>-888888</v>
      </c>
      <c r="DJ70" s="1">
        <v>30</v>
      </c>
      <c r="DK70" s="1">
        <v>39</v>
      </c>
      <c r="DL70" s="1">
        <v>5</v>
      </c>
      <c r="DM70" s="1">
        <v>7</v>
      </c>
      <c r="DN70" s="1">
        <v>4</v>
      </c>
      <c r="DO70" s="1">
        <v>-888888</v>
      </c>
      <c r="DP70" s="1">
        <v>-888888</v>
      </c>
      <c r="DQ70" s="1">
        <v>-888888</v>
      </c>
      <c r="DR70" s="1">
        <v>-888888</v>
      </c>
      <c r="DS70" s="1">
        <v>-888888</v>
      </c>
      <c r="DT70" s="1">
        <v>-888888</v>
      </c>
      <c r="DU70" s="1">
        <v>-888888</v>
      </c>
      <c r="DV70" s="1">
        <v>-888888</v>
      </c>
      <c r="DW70" s="1">
        <v>-888888</v>
      </c>
      <c r="DX70" s="1">
        <v>-888888</v>
      </c>
      <c r="EE70" s="1">
        <v>-888888</v>
      </c>
      <c r="EF70" s="1">
        <f t="shared" si="1"/>
        <v>0</v>
      </c>
      <c r="EG70" s="1">
        <v>-888888</v>
      </c>
      <c r="EH70" s="1">
        <v>-888888</v>
      </c>
      <c r="EI70" s="1">
        <v>58</v>
      </c>
      <c r="EJ70" s="1">
        <v>120</v>
      </c>
      <c r="EK70" s="1">
        <v>2939</v>
      </c>
      <c r="EL70" s="1">
        <v>221</v>
      </c>
      <c r="EM70" s="1">
        <v>72</v>
      </c>
      <c r="EN70" s="1">
        <v>290</v>
      </c>
      <c r="EO70" s="1">
        <v>100</v>
      </c>
      <c r="EP70" s="1">
        <v>80</v>
      </c>
      <c r="EQ70" s="1">
        <v>132</v>
      </c>
      <c r="ER70" s="1">
        <v>-888888</v>
      </c>
      <c r="ES70" s="1">
        <v>16</v>
      </c>
      <c r="ET70" s="1">
        <v>84</v>
      </c>
      <c r="EU70" s="13">
        <v>12552.858319128882</v>
      </c>
      <c r="EV70" s="1">
        <v>-999999</v>
      </c>
      <c r="EX70" s="2"/>
      <c r="EY70" s="1">
        <f>INDEX($A$1:$EV$197,ROW(),input!$A$1)</f>
        <v>404.00200000000001</v>
      </c>
      <c r="EZ70" s="1">
        <f>INDEX($A$1:$EV$197,ROW(),input!$B$1)</f>
        <v>4222.54</v>
      </c>
    </row>
    <row r="71" spans="1:156" x14ac:dyDescent="0.25">
      <c r="A71" s="4" t="s">
        <v>151</v>
      </c>
      <c r="B71" s="5">
        <v>43668</v>
      </c>
      <c r="C71" s="6">
        <v>0.9614583333333333</v>
      </c>
      <c r="D71" s="6">
        <v>0.9619212962962963</v>
      </c>
      <c r="E71" s="1">
        <v>203.96199999999999</v>
      </c>
      <c r="F71" s="1">
        <v>83070</v>
      </c>
      <c r="G71" s="1">
        <v>83110</v>
      </c>
      <c r="H71" s="1">
        <v>35.209000000000003</v>
      </c>
      <c r="I71" s="1">
        <v>-119.33499999999999</v>
      </c>
      <c r="J71" s="21">
        <v>1082.01</v>
      </c>
      <c r="K71" s="23">
        <v>15704.2</v>
      </c>
      <c r="L71" s="23">
        <v>73.716499999999996</v>
      </c>
      <c r="M71" s="25">
        <v>0.11019</v>
      </c>
      <c r="N71" s="25">
        <v>0.62195</v>
      </c>
      <c r="O71" s="25">
        <v>2.8568600000000002</v>
      </c>
      <c r="P71" s="25">
        <v>332.60899999999998</v>
      </c>
      <c r="Q71" s="23">
        <v>126.126</v>
      </c>
      <c r="R71" s="1">
        <v>2082.67</v>
      </c>
      <c r="S71" s="1">
        <v>404.363</v>
      </c>
      <c r="T71" s="27">
        <v>3521.94</v>
      </c>
      <c r="U71" s="1">
        <v>639</v>
      </c>
      <c r="V71" s="1">
        <v>8.3000000000000007</v>
      </c>
      <c r="W71" s="1">
        <v>506.4</v>
      </c>
      <c r="X71" s="1">
        <v>229.3</v>
      </c>
      <c r="Y71" s="1">
        <v>70.53</v>
      </c>
      <c r="Z71" s="1">
        <v>16.62</v>
      </c>
      <c r="AA71" s="1">
        <v>28.48</v>
      </c>
      <c r="AB71" s="1">
        <v>134.30000000000001</v>
      </c>
      <c r="AC71" s="1">
        <v>1.266</v>
      </c>
      <c r="AD71" s="1">
        <v>277.10000000000002</v>
      </c>
      <c r="AE71" s="1">
        <v>23.77</v>
      </c>
      <c r="AF71" s="1">
        <v>29.29</v>
      </c>
      <c r="AG71" s="1">
        <v>3.24</v>
      </c>
      <c r="AH71" s="1">
        <v>0.40899999999999997</v>
      </c>
      <c r="AI71" s="1">
        <v>3.3769999999999998</v>
      </c>
      <c r="AJ71" s="1">
        <v>1.8220000000000001</v>
      </c>
      <c r="AK71" s="1">
        <v>79.2</v>
      </c>
      <c r="AL71" s="1">
        <v>16.190000000000001</v>
      </c>
      <c r="AM71" s="1">
        <v>66.849999999999994</v>
      </c>
      <c r="AN71" s="1">
        <v>0.21299999999999999</v>
      </c>
      <c r="AO71" s="1">
        <v>1.79</v>
      </c>
      <c r="AP71" s="1">
        <v>582</v>
      </c>
      <c r="AQ71" s="1">
        <v>10.7</v>
      </c>
      <c r="AR71" s="1">
        <v>0.98599999999999999</v>
      </c>
      <c r="AS71" s="1">
        <v>0.70399999999999996</v>
      </c>
      <c r="AT71" s="1">
        <v>0.50700000000000001</v>
      </c>
      <c r="AU71" s="1">
        <v>0.74299999999999999</v>
      </c>
      <c r="AV71" s="1">
        <v>0.63300000000000001</v>
      </c>
      <c r="AW71" s="1">
        <v>17.309999999999999</v>
      </c>
      <c r="AX71" s="1">
        <v>3.3</v>
      </c>
      <c r="AY71" s="1">
        <v>9.77</v>
      </c>
      <c r="AZ71" s="1">
        <v>3.5430000000000001</v>
      </c>
      <c r="BA71" s="1">
        <v>5.9</v>
      </c>
      <c r="BB71" s="1">
        <v>1.0980000000000001</v>
      </c>
      <c r="BC71" s="1">
        <v>5.7060000000000004</v>
      </c>
      <c r="BD71" s="1">
        <v>0.73199999999999998</v>
      </c>
      <c r="BE71" s="1">
        <v>0.999</v>
      </c>
      <c r="BF71" s="1">
        <v>1.0249999999999999</v>
      </c>
      <c r="BG71" s="1">
        <v>1160</v>
      </c>
      <c r="BH71" s="1">
        <v>40</v>
      </c>
      <c r="BI71" s="1">
        <v>68</v>
      </c>
      <c r="BJ71" s="1">
        <v>11</v>
      </c>
      <c r="BK71" s="1">
        <v>554</v>
      </c>
      <c r="BL71" s="1">
        <v>-888888</v>
      </c>
      <c r="BM71" s="1">
        <v>-888888</v>
      </c>
      <c r="BN71" s="1">
        <v>110</v>
      </c>
      <c r="BO71" s="1">
        <v>492</v>
      </c>
      <c r="BP71" s="1">
        <v>-888888</v>
      </c>
      <c r="BQ71" s="1">
        <v>-888888</v>
      </c>
      <c r="BR71" s="1">
        <v>-888888</v>
      </c>
      <c r="BS71" s="1">
        <v>-888888</v>
      </c>
      <c r="BT71" s="1">
        <v>-888888</v>
      </c>
      <c r="BU71" s="1">
        <v>-888888</v>
      </c>
      <c r="BV71" s="1">
        <v>-888888</v>
      </c>
      <c r="BW71" s="1">
        <v>-888888</v>
      </c>
      <c r="BX71" s="1">
        <v>-888888</v>
      </c>
      <c r="BY71" s="1">
        <v>-888888</v>
      </c>
      <c r="BZ71" s="1">
        <v>41</v>
      </c>
      <c r="CA71" s="1">
        <v>28</v>
      </c>
      <c r="CB71" s="1">
        <v>7</v>
      </c>
      <c r="CC71" s="1">
        <v>-888888</v>
      </c>
      <c r="CD71" s="1">
        <v>-888888</v>
      </c>
      <c r="CE71" s="1">
        <v>-888888</v>
      </c>
      <c r="CF71" s="1">
        <v>-888888</v>
      </c>
      <c r="CG71" s="1">
        <v>-888888</v>
      </c>
      <c r="CH71" s="1">
        <v>-888888</v>
      </c>
      <c r="CI71" s="1">
        <v>-888888</v>
      </c>
      <c r="CJ71" s="1">
        <v>-888888</v>
      </c>
      <c r="CK71" s="1">
        <v>-888888</v>
      </c>
      <c r="CL71" s="1">
        <v>-888888</v>
      </c>
      <c r="CM71" s="1">
        <v>-888888</v>
      </c>
      <c r="CN71" s="1">
        <v>-888888</v>
      </c>
      <c r="CO71" s="1">
        <v>-888888</v>
      </c>
      <c r="CP71" s="1">
        <v>9</v>
      </c>
      <c r="CQ71" s="1">
        <v>4</v>
      </c>
      <c r="CR71" s="1">
        <v>-888888</v>
      </c>
      <c r="CS71" s="1">
        <v>-888888</v>
      </c>
      <c r="CT71" s="1">
        <v>-888888</v>
      </c>
      <c r="CU71" s="1">
        <v>-888888</v>
      </c>
      <c r="CV71" s="1">
        <v>4</v>
      </c>
      <c r="CW71" s="1">
        <v>-888888</v>
      </c>
      <c r="CX71" s="1">
        <v>-888888</v>
      </c>
      <c r="CY71" s="1">
        <v>-888888</v>
      </c>
      <c r="CZ71" s="1">
        <v>-888888</v>
      </c>
      <c r="DA71" s="1">
        <v>-888888</v>
      </c>
      <c r="DB71" s="1">
        <v>-888888</v>
      </c>
      <c r="DC71" s="1">
        <v>3</v>
      </c>
      <c r="DD71" s="1">
        <v>-888888</v>
      </c>
      <c r="DE71" s="1">
        <v>4</v>
      </c>
      <c r="DF71" s="1">
        <v>10</v>
      </c>
      <c r="DG71" s="1">
        <v>5</v>
      </c>
      <c r="DH71" s="1">
        <v>3</v>
      </c>
      <c r="DI71" s="1">
        <v>-888888</v>
      </c>
      <c r="DJ71" s="1">
        <v>16</v>
      </c>
      <c r="DK71" s="1">
        <v>8</v>
      </c>
      <c r="DL71" s="1">
        <v>-888888</v>
      </c>
      <c r="DM71" s="1">
        <v>-888888</v>
      </c>
      <c r="DN71" s="1">
        <v>-888888</v>
      </c>
      <c r="DO71" s="1">
        <v>-888888</v>
      </c>
      <c r="DP71" s="1">
        <v>-888888</v>
      </c>
      <c r="DQ71" s="1">
        <v>-888888</v>
      </c>
      <c r="DR71" s="1">
        <v>-888888</v>
      </c>
      <c r="DS71" s="1">
        <v>-888888</v>
      </c>
      <c r="DT71" s="1">
        <v>-888888</v>
      </c>
      <c r="DU71" s="1">
        <v>-888888</v>
      </c>
      <c r="DV71" s="1">
        <v>-888888</v>
      </c>
      <c r="DW71" s="1">
        <v>-888888</v>
      </c>
      <c r="DX71" s="1">
        <v>-888888</v>
      </c>
      <c r="EE71" s="1">
        <v>-888888</v>
      </c>
      <c r="EF71" s="1">
        <f t="shared" si="1"/>
        <v>0</v>
      </c>
      <c r="EG71" s="1">
        <v>-888888</v>
      </c>
      <c r="EH71" s="1">
        <v>-888888</v>
      </c>
      <c r="EI71" s="1">
        <v>26</v>
      </c>
      <c r="EJ71" s="1">
        <v>55</v>
      </c>
      <c r="EK71" s="1">
        <v>2566</v>
      </c>
      <c r="EL71" s="1">
        <v>209</v>
      </c>
      <c r="EM71" s="1">
        <v>24</v>
      </c>
      <c r="EN71" s="1">
        <v>164</v>
      </c>
      <c r="EO71" s="1">
        <v>60</v>
      </c>
      <c r="EP71" s="1">
        <v>56</v>
      </c>
      <c r="EQ71" s="1">
        <v>75</v>
      </c>
      <c r="ER71" s="1">
        <v>-888888</v>
      </c>
      <c r="ES71" s="1">
        <v>19</v>
      </c>
      <c r="ET71" s="1">
        <v>105</v>
      </c>
      <c r="EU71" s="13">
        <v>12814.331746384873</v>
      </c>
      <c r="EV71" s="1">
        <v>-999999</v>
      </c>
      <c r="EX71" s="2"/>
      <c r="EY71" s="1">
        <f>INDEX($A$1:$EV$197,ROW(),input!$A$1)</f>
        <v>404.363</v>
      </c>
      <c r="EZ71" s="1">
        <f>INDEX($A$1:$EV$197,ROW(),input!$B$1)</f>
        <v>3521.94</v>
      </c>
    </row>
    <row r="72" spans="1:156" x14ac:dyDescent="0.25">
      <c r="A72" s="4" t="s">
        <v>151</v>
      </c>
      <c r="B72" s="5">
        <v>43668</v>
      </c>
      <c r="C72" s="6">
        <v>0.96319444444444446</v>
      </c>
      <c r="D72" s="6">
        <v>0.96370370370370362</v>
      </c>
      <c r="E72" s="1">
        <v>203.96299999999999</v>
      </c>
      <c r="F72" s="1">
        <v>83220</v>
      </c>
      <c r="G72" s="1">
        <v>83264</v>
      </c>
      <c r="H72" s="1">
        <v>35.126100000000001</v>
      </c>
      <c r="I72" s="1">
        <v>-119.429</v>
      </c>
      <c r="J72" s="21">
        <v>3735.18</v>
      </c>
      <c r="K72" s="23">
        <v>13274.5</v>
      </c>
      <c r="L72" s="23">
        <v>65.385099999999994</v>
      </c>
      <c r="M72" s="25">
        <v>7.5323000000000001E-2</v>
      </c>
      <c r="N72" s="25">
        <v>0.36468</v>
      </c>
      <c r="O72" s="25">
        <v>2.0009899999999998</v>
      </c>
      <c r="P72" s="25">
        <v>331.923</v>
      </c>
      <c r="Q72" s="23">
        <v>112.914</v>
      </c>
      <c r="R72" s="1">
        <v>2010.95</v>
      </c>
      <c r="S72" s="1">
        <v>409.28199999999998</v>
      </c>
      <c r="T72" s="27">
        <v>2630.98</v>
      </c>
      <c r="U72" s="1">
        <v>599</v>
      </c>
      <c r="V72" s="1">
        <v>4.3</v>
      </c>
      <c r="W72" s="1">
        <v>501.8</v>
      </c>
      <c r="X72" s="1">
        <v>227.7</v>
      </c>
      <c r="Y72" s="1">
        <v>70.709999999999994</v>
      </c>
      <c r="Z72" s="1">
        <v>16.84</v>
      </c>
      <c r="AA72" s="1">
        <v>22.68</v>
      </c>
      <c r="AB72" s="1">
        <v>127.3</v>
      </c>
      <c r="AC72" s="1">
        <v>0.99399999999999999</v>
      </c>
      <c r="AD72" s="1">
        <v>258</v>
      </c>
      <c r="AE72" s="1">
        <v>22.4</v>
      </c>
      <c r="AF72" s="1">
        <v>28.07</v>
      </c>
      <c r="AG72" s="1">
        <v>3.3780000000000001</v>
      </c>
      <c r="AH72" s="1">
        <v>0.40500000000000003</v>
      </c>
      <c r="AI72" s="1">
        <v>3.4340000000000002</v>
      </c>
      <c r="AJ72" s="1">
        <v>1.8140000000000001</v>
      </c>
      <c r="AK72" s="1">
        <v>78.3</v>
      </c>
      <c r="AL72" s="1">
        <v>14.32</v>
      </c>
      <c r="AM72" s="1">
        <v>62.16</v>
      </c>
      <c r="AN72" s="1">
        <v>0.56499999999999995</v>
      </c>
      <c r="AO72" s="1">
        <v>2.0419999999999998</v>
      </c>
      <c r="AP72" s="1">
        <v>575</v>
      </c>
      <c r="AQ72" s="1">
        <v>9.33</v>
      </c>
      <c r="AR72" s="1">
        <v>0.84</v>
      </c>
      <c r="AS72" s="1">
        <v>0.625</v>
      </c>
      <c r="AT72" s="1">
        <v>0.48799999999999999</v>
      </c>
      <c r="AU72" s="1">
        <v>0.751</v>
      </c>
      <c r="AV72" s="1">
        <v>0.58599999999999997</v>
      </c>
      <c r="AW72" s="1">
        <v>11.95</v>
      </c>
      <c r="AX72" s="1">
        <v>3.15</v>
      </c>
      <c r="AY72" s="1">
        <v>8.8149999999999995</v>
      </c>
      <c r="AZ72" s="1">
        <v>3.0249999999999999</v>
      </c>
      <c r="BA72" s="1">
        <v>6.3390000000000004</v>
      </c>
      <c r="BB72" s="1">
        <v>1.02</v>
      </c>
      <c r="BC72" s="1">
        <v>7.5960000000000001</v>
      </c>
      <c r="BD72" s="1">
        <v>0.92400000000000004</v>
      </c>
      <c r="BE72" s="1">
        <v>1.349</v>
      </c>
      <c r="BF72" s="1">
        <v>1.2410000000000001</v>
      </c>
      <c r="BG72" s="1">
        <v>1852</v>
      </c>
      <c r="BH72" s="1">
        <v>32</v>
      </c>
      <c r="BI72" s="1">
        <v>57</v>
      </c>
      <c r="BJ72" s="1">
        <v>10</v>
      </c>
      <c r="BK72" s="1">
        <v>1240</v>
      </c>
      <c r="BL72" s="1">
        <v>-888888</v>
      </c>
      <c r="BM72" s="1">
        <v>-888888</v>
      </c>
      <c r="BN72" s="1">
        <v>239</v>
      </c>
      <c r="BO72" s="1">
        <v>488</v>
      </c>
      <c r="BP72" s="1">
        <v>-888888</v>
      </c>
      <c r="BQ72" s="1">
        <v>-888888</v>
      </c>
      <c r="BR72" s="1">
        <v>-888888</v>
      </c>
      <c r="BS72" s="1">
        <v>-888888</v>
      </c>
      <c r="BT72" s="1">
        <v>-888888</v>
      </c>
      <c r="BU72" s="1">
        <v>-888888</v>
      </c>
      <c r="BV72" s="1">
        <v>-888888</v>
      </c>
      <c r="BW72" s="1">
        <v>-888888</v>
      </c>
      <c r="BX72" s="1">
        <v>-888888</v>
      </c>
      <c r="BY72" s="1">
        <v>-888888</v>
      </c>
      <c r="BZ72" s="1">
        <v>98</v>
      </c>
      <c r="CA72" s="1">
        <v>71</v>
      </c>
      <c r="CB72" s="1">
        <v>4</v>
      </c>
      <c r="CC72" s="1">
        <v>-888888</v>
      </c>
      <c r="CD72" s="1">
        <v>-888888</v>
      </c>
      <c r="CE72" s="1">
        <v>-888888</v>
      </c>
      <c r="CF72" s="1">
        <v>-888888</v>
      </c>
      <c r="CG72" s="1">
        <v>-888888</v>
      </c>
      <c r="CH72" s="1">
        <v>-888888</v>
      </c>
      <c r="CI72" s="1">
        <v>-888888</v>
      </c>
      <c r="CJ72" s="1">
        <v>-888888</v>
      </c>
      <c r="CK72" s="1">
        <v>-888888</v>
      </c>
      <c r="CL72" s="1">
        <v>-888888</v>
      </c>
      <c r="CM72" s="1">
        <v>-888888</v>
      </c>
      <c r="CN72" s="1">
        <v>-888888</v>
      </c>
      <c r="CO72" s="1">
        <v>-888888</v>
      </c>
      <c r="CP72" s="1">
        <v>20</v>
      </c>
      <c r="CQ72" s="1">
        <v>9</v>
      </c>
      <c r="CR72" s="1">
        <v>-888888</v>
      </c>
      <c r="CS72" s="1">
        <v>-888888</v>
      </c>
      <c r="CT72" s="1">
        <v>-888888</v>
      </c>
      <c r="CU72" s="1">
        <v>-888888</v>
      </c>
      <c r="CV72" s="1">
        <v>4</v>
      </c>
      <c r="CW72" s="1">
        <v>6</v>
      </c>
      <c r="CX72" s="1">
        <v>25</v>
      </c>
      <c r="CY72" s="1">
        <v>13</v>
      </c>
      <c r="CZ72" s="1">
        <v>3</v>
      </c>
      <c r="DA72" s="1">
        <v>6</v>
      </c>
      <c r="DB72" s="1">
        <v>-888888</v>
      </c>
      <c r="DC72" s="1">
        <v>4</v>
      </c>
      <c r="DD72" s="1">
        <v>4</v>
      </c>
      <c r="DE72" s="1">
        <v>10</v>
      </c>
      <c r="DF72" s="1">
        <v>21</v>
      </c>
      <c r="DG72" s="1">
        <v>10</v>
      </c>
      <c r="DH72" s="1">
        <v>10</v>
      </c>
      <c r="DI72" s="1">
        <v>-888888</v>
      </c>
      <c r="DJ72" s="1">
        <v>19</v>
      </c>
      <c r="DK72" s="1">
        <v>15</v>
      </c>
      <c r="DL72" s="1">
        <v>-888888</v>
      </c>
      <c r="DM72" s="1">
        <v>-888888</v>
      </c>
      <c r="DN72" s="1">
        <v>-888888</v>
      </c>
      <c r="DO72" s="1">
        <v>-888888</v>
      </c>
      <c r="DP72" s="1">
        <v>-888888</v>
      </c>
      <c r="DQ72" s="1">
        <v>-888888</v>
      </c>
      <c r="DR72" s="1">
        <v>-888888</v>
      </c>
      <c r="DS72" s="1">
        <v>-888888</v>
      </c>
      <c r="DT72" s="1">
        <v>-888888</v>
      </c>
      <c r="DU72" s="1">
        <v>-888888</v>
      </c>
      <c r="DV72" s="1">
        <v>-888888</v>
      </c>
      <c r="DW72" s="1">
        <v>-888888</v>
      </c>
      <c r="DX72" s="1">
        <v>-888888</v>
      </c>
      <c r="EE72" s="1">
        <v>-888888</v>
      </c>
      <c r="EF72" s="1">
        <f t="shared" si="1"/>
        <v>0</v>
      </c>
      <c r="EG72" s="1">
        <v>-888888</v>
      </c>
      <c r="EH72" s="1">
        <v>-888888</v>
      </c>
      <c r="EI72" s="1">
        <v>13</v>
      </c>
      <c r="EJ72" s="1">
        <v>30</v>
      </c>
      <c r="EK72" s="1">
        <v>1880</v>
      </c>
      <c r="EL72" s="1">
        <v>125</v>
      </c>
      <c r="EM72" s="1">
        <v>14</v>
      </c>
      <c r="EN72" s="1">
        <v>110</v>
      </c>
      <c r="EO72" s="1">
        <v>60</v>
      </c>
      <c r="EP72" s="1">
        <v>41</v>
      </c>
      <c r="EQ72" s="1">
        <v>224</v>
      </c>
      <c r="ER72" s="1">
        <v>-888888</v>
      </c>
      <c r="ES72" s="1">
        <v>13</v>
      </c>
      <c r="ET72" s="1">
        <v>67</v>
      </c>
      <c r="EU72" s="13">
        <v>8279.6512238033647</v>
      </c>
      <c r="EV72" s="1">
        <v>-999999</v>
      </c>
      <c r="EX72" s="2"/>
      <c r="EY72" s="1">
        <f>INDEX($A$1:$EV$197,ROW(),input!$A$1)</f>
        <v>409.28199999999998</v>
      </c>
      <c r="EZ72" s="1">
        <f>INDEX($A$1:$EV$197,ROW(),input!$B$1)</f>
        <v>2630.98</v>
      </c>
    </row>
    <row r="73" spans="1:156" x14ac:dyDescent="0.25">
      <c r="A73" s="4" t="s">
        <v>151</v>
      </c>
      <c r="B73" s="5">
        <v>43668</v>
      </c>
      <c r="C73" s="6">
        <v>0.96527777777777779</v>
      </c>
      <c r="D73" s="6">
        <v>0.96587962962962959</v>
      </c>
      <c r="E73" s="1">
        <v>203.96600000000001</v>
      </c>
      <c r="F73" s="1">
        <v>83400</v>
      </c>
      <c r="G73" s="1">
        <v>83452</v>
      </c>
      <c r="H73" s="1">
        <v>35.073999999999998</v>
      </c>
      <c r="I73" s="1">
        <v>-119.126</v>
      </c>
      <c r="J73" s="21">
        <v>11946.2</v>
      </c>
      <c r="K73" s="23">
        <v>10917.8</v>
      </c>
      <c r="L73" s="23">
        <v>44.051499999999997</v>
      </c>
      <c r="M73" s="25">
        <v>1.5876000000000001E-2</v>
      </c>
      <c r="N73" s="25">
        <v>3.0397E-2</v>
      </c>
      <c r="O73" s="25">
        <v>0.66485000000000005</v>
      </c>
      <c r="P73" s="25">
        <v>329.666</v>
      </c>
      <c r="Q73" s="23">
        <v>83.536500000000004</v>
      </c>
      <c r="R73" s="1">
        <v>1863.43</v>
      </c>
      <c r="S73" s="1">
        <v>410.47</v>
      </c>
      <c r="T73" s="27">
        <v>1315.08</v>
      </c>
      <c r="U73" s="1">
        <v>584</v>
      </c>
      <c r="V73" s="1">
        <v>1.6</v>
      </c>
      <c r="W73" s="1">
        <v>508.6</v>
      </c>
      <c r="X73" s="1">
        <v>232.1</v>
      </c>
      <c r="Y73" s="1">
        <v>70.62</v>
      </c>
      <c r="Z73" s="1">
        <v>16.88</v>
      </c>
      <c r="AA73" s="1">
        <v>9.99</v>
      </c>
      <c r="AB73" s="1">
        <v>111.5</v>
      </c>
      <c r="AC73" s="1">
        <v>1.31</v>
      </c>
      <c r="AD73" s="1">
        <v>248.2</v>
      </c>
      <c r="AE73" s="1">
        <v>22.57</v>
      </c>
      <c r="AF73" s="1">
        <v>24.72</v>
      </c>
      <c r="AG73" s="1">
        <v>3.2</v>
      </c>
      <c r="AH73" s="1">
        <v>0.40799999999999997</v>
      </c>
      <c r="AI73" s="1">
        <v>3.4319999999999999</v>
      </c>
      <c r="AJ73" s="1">
        <v>1.712</v>
      </c>
      <c r="AK73" s="1">
        <v>79.2</v>
      </c>
      <c r="AL73" s="1">
        <v>9.49</v>
      </c>
      <c r="AM73" s="1">
        <v>47.27</v>
      </c>
      <c r="AN73" s="1">
        <v>0.34499999999999997</v>
      </c>
      <c r="AO73" s="1">
        <v>1.167</v>
      </c>
      <c r="AP73" s="1">
        <v>567</v>
      </c>
      <c r="AQ73" s="1">
        <v>6.64</v>
      </c>
      <c r="AR73" s="1">
        <v>0.34699999999999998</v>
      </c>
      <c r="AS73" s="1">
        <v>0.629</v>
      </c>
      <c r="AT73" s="1">
        <v>0.27800000000000002</v>
      </c>
      <c r="AU73" s="1">
        <v>0.51500000000000001</v>
      </c>
      <c r="AV73" s="1">
        <v>0.79600000000000004</v>
      </c>
      <c r="AW73" s="1">
        <v>8.27</v>
      </c>
      <c r="AX73" s="1">
        <v>1.83</v>
      </c>
      <c r="AY73" s="1">
        <v>5.6159999999999997</v>
      </c>
      <c r="AZ73" s="1">
        <v>1.1559999999999999</v>
      </c>
      <c r="BA73" s="1">
        <v>2.331</v>
      </c>
      <c r="BB73" s="1">
        <v>0.29799999999999999</v>
      </c>
      <c r="BC73" s="1">
        <v>1.381</v>
      </c>
      <c r="BD73" s="1">
        <v>0.23200000000000001</v>
      </c>
      <c r="BE73" s="1">
        <v>0.309</v>
      </c>
      <c r="BF73" s="1">
        <v>0.20100000000000001</v>
      </c>
      <c r="BG73" s="1">
        <v>691</v>
      </c>
      <c r="BH73" s="1">
        <v>19</v>
      </c>
      <c r="BI73" s="1">
        <v>27</v>
      </c>
      <c r="BJ73" s="1">
        <v>4</v>
      </c>
      <c r="BK73" s="1">
        <v>129</v>
      </c>
      <c r="BL73" s="1">
        <v>-888888</v>
      </c>
      <c r="BM73" s="1">
        <v>-888888</v>
      </c>
      <c r="BN73" s="1">
        <v>12</v>
      </c>
      <c r="BO73" s="1">
        <v>25</v>
      </c>
      <c r="BP73" s="1">
        <v>-888888</v>
      </c>
      <c r="BQ73" s="1">
        <v>-888888</v>
      </c>
      <c r="BR73" s="1">
        <v>-888888</v>
      </c>
      <c r="BS73" s="1">
        <v>-888888</v>
      </c>
      <c r="BT73" s="1">
        <v>-888888</v>
      </c>
      <c r="BU73" s="1">
        <v>-888888</v>
      </c>
      <c r="BV73" s="1">
        <v>-888888</v>
      </c>
      <c r="BW73" s="1">
        <v>-888888</v>
      </c>
      <c r="BX73" s="1">
        <v>-888888</v>
      </c>
      <c r="BY73" s="1">
        <v>-888888</v>
      </c>
      <c r="BZ73" s="1">
        <v>11</v>
      </c>
      <c r="CA73" s="1">
        <v>7</v>
      </c>
      <c r="CB73" s="1">
        <v>473</v>
      </c>
      <c r="CC73" s="1">
        <v>-888888</v>
      </c>
      <c r="CD73" s="1">
        <v>-888888</v>
      </c>
      <c r="CE73" s="1">
        <v>-888888</v>
      </c>
      <c r="CF73" s="1">
        <v>-888888</v>
      </c>
      <c r="CG73" s="1">
        <v>-888888</v>
      </c>
      <c r="CH73" s="1">
        <v>-888888</v>
      </c>
      <c r="CI73" s="1">
        <v>-888888</v>
      </c>
      <c r="CJ73" s="1">
        <v>-888888</v>
      </c>
      <c r="CK73" s="1">
        <v>-888888</v>
      </c>
      <c r="CL73" s="1">
        <v>-888888</v>
      </c>
      <c r="CM73" s="1">
        <v>-888888</v>
      </c>
      <c r="CN73" s="1">
        <v>-888888</v>
      </c>
      <c r="CO73" s="1">
        <v>-888888</v>
      </c>
      <c r="CP73" s="1">
        <v>-888888</v>
      </c>
      <c r="CQ73" s="1">
        <v>5</v>
      </c>
      <c r="CR73" s="1">
        <v>-888888</v>
      </c>
      <c r="CS73" s="1">
        <v>-888888</v>
      </c>
      <c r="CT73" s="1">
        <v>-888888</v>
      </c>
      <c r="CU73" s="1">
        <v>-888888</v>
      </c>
      <c r="CV73" s="1">
        <v>-888888</v>
      </c>
      <c r="CW73" s="1">
        <v>-888888</v>
      </c>
      <c r="CX73" s="1">
        <v>-888888</v>
      </c>
      <c r="CY73" s="1">
        <v>-888888</v>
      </c>
      <c r="CZ73" s="1">
        <v>-888888</v>
      </c>
      <c r="DA73" s="1">
        <v>-888888</v>
      </c>
      <c r="DB73" s="1">
        <v>-888888</v>
      </c>
      <c r="DC73" s="1">
        <v>-888888</v>
      </c>
      <c r="DD73" s="1">
        <v>-888888</v>
      </c>
      <c r="DE73" s="1">
        <v>-888888</v>
      </c>
      <c r="DF73" s="1">
        <v>7</v>
      </c>
      <c r="DG73" s="1">
        <v>-888888</v>
      </c>
      <c r="DH73" s="1">
        <v>-888888</v>
      </c>
      <c r="DI73" s="1">
        <v>-888888</v>
      </c>
      <c r="DJ73" s="1">
        <v>7</v>
      </c>
      <c r="DK73" s="1">
        <v>5</v>
      </c>
      <c r="DL73" s="1">
        <v>-888888</v>
      </c>
      <c r="DM73" s="1">
        <v>-888888</v>
      </c>
      <c r="DN73" s="1">
        <v>-888888</v>
      </c>
      <c r="DO73" s="1">
        <v>-888888</v>
      </c>
      <c r="DP73" s="1">
        <v>-888888</v>
      </c>
      <c r="DQ73" s="1">
        <v>-888888</v>
      </c>
      <c r="DR73" s="1">
        <v>-888888</v>
      </c>
      <c r="DS73" s="1">
        <v>-888888</v>
      </c>
      <c r="DT73" s="1">
        <v>-888888</v>
      </c>
      <c r="DU73" s="1">
        <v>-888888</v>
      </c>
      <c r="DV73" s="1">
        <v>-888888</v>
      </c>
      <c r="DW73" s="1">
        <v>-888888</v>
      </c>
      <c r="DX73" s="1">
        <v>-888888</v>
      </c>
      <c r="DY73" s="1">
        <v>8</v>
      </c>
      <c r="EE73" s="1">
        <v>-888888</v>
      </c>
      <c r="EF73" s="1">
        <f t="shared" si="1"/>
        <v>8</v>
      </c>
      <c r="EG73" s="1">
        <v>-888888</v>
      </c>
      <c r="EH73" s="1">
        <v>-888888</v>
      </c>
      <c r="EI73" s="1">
        <v>13</v>
      </c>
      <c r="EJ73" s="1">
        <v>21</v>
      </c>
      <c r="EK73" s="1">
        <v>985</v>
      </c>
      <c r="EL73" s="1">
        <v>41</v>
      </c>
      <c r="EM73" s="1">
        <v>294</v>
      </c>
      <c r="EN73" s="1">
        <v>670</v>
      </c>
      <c r="EO73" s="1">
        <v>30</v>
      </c>
      <c r="EP73" s="1">
        <v>28</v>
      </c>
      <c r="EQ73" s="1">
        <v>30</v>
      </c>
      <c r="ER73" s="1">
        <v>-888888</v>
      </c>
      <c r="ES73" s="1">
        <v>8</v>
      </c>
      <c r="ET73" s="1">
        <v>29</v>
      </c>
      <c r="EU73" s="13">
        <v>2655.1202334208997</v>
      </c>
      <c r="EV73" s="1">
        <v>-999999</v>
      </c>
      <c r="EX73" s="2"/>
      <c r="EY73" s="1">
        <f>INDEX($A$1:$EV$197,ROW(),input!$A$1)</f>
        <v>410.47</v>
      </c>
      <c r="EZ73" s="1">
        <f>INDEX($A$1:$EV$197,ROW(),input!$B$1)</f>
        <v>1315.08</v>
      </c>
    </row>
    <row r="74" spans="1:156" x14ac:dyDescent="0.25">
      <c r="A74" s="4" t="s">
        <v>151</v>
      </c>
      <c r="B74" s="5">
        <v>43668</v>
      </c>
      <c r="C74" s="6">
        <v>0.96805555555555556</v>
      </c>
      <c r="D74" s="6">
        <v>0.96854166666666675</v>
      </c>
      <c r="E74" s="1">
        <v>203.96799999999999</v>
      </c>
      <c r="F74" s="1">
        <v>83640</v>
      </c>
      <c r="G74" s="1">
        <v>83682</v>
      </c>
      <c r="H74" s="1">
        <v>34.967399999999998</v>
      </c>
      <c r="I74" s="1">
        <v>-118.649</v>
      </c>
      <c r="J74" s="21">
        <v>11687.7</v>
      </c>
      <c r="K74" s="23">
        <v>7545.83</v>
      </c>
      <c r="L74" s="23">
        <v>60.280999999999999</v>
      </c>
      <c r="M74" s="25">
        <v>2.3104E-2</v>
      </c>
      <c r="N74" s="25">
        <v>6.3176999999999997E-2</v>
      </c>
      <c r="O74" s="25">
        <v>0.46373999999999999</v>
      </c>
      <c r="P74" s="25">
        <v>331.42599999999999</v>
      </c>
      <c r="Q74" s="23">
        <v>75.109300000000005</v>
      </c>
      <c r="R74" s="1">
        <v>1848.65</v>
      </c>
      <c r="S74" s="1">
        <v>411.46600000000001</v>
      </c>
      <c r="T74" s="27">
        <v>436.11900000000003</v>
      </c>
      <c r="U74" s="1">
        <v>602</v>
      </c>
      <c r="V74" s="1">
        <v>-888888</v>
      </c>
      <c r="W74" s="1">
        <v>508.3</v>
      </c>
      <c r="X74" s="1">
        <v>234</v>
      </c>
      <c r="Y74" s="1">
        <v>70.8</v>
      </c>
      <c r="Z74" s="1">
        <v>16.55</v>
      </c>
      <c r="AA74" s="1">
        <v>7.62</v>
      </c>
      <c r="AB74" s="1">
        <v>111.2</v>
      </c>
      <c r="AC74" s="1">
        <v>1.3660000000000001</v>
      </c>
      <c r="AD74" s="1">
        <v>256.10000000000002</v>
      </c>
      <c r="AE74" s="1">
        <v>23.11</v>
      </c>
      <c r="AF74" s="1">
        <v>25.42</v>
      </c>
      <c r="AG74" s="1">
        <v>3.23</v>
      </c>
      <c r="AH74" s="1">
        <v>0.41</v>
      </c>
      <c r="AI74" s="1">
        <v>3.56</v>
      </c>
      <c r="AJ74" s="1">
        <v>1.7130000000000001</v>
      </c>
      <c r="AK74" s="1">
        <v>78.8</v>
      </c>
      <c r="AL74" s="1">
        <v>8.3800000000000008</v>
      </c>
      <c r="AM74" s="1">
        <v>44.95</v>
      </c>
      <c r="AN74" s="1">
        <v>0.16600000000000001</v>
      </c>
      <c r="AO74" s="1">
        <v>1.0389999999999999</v>
      </c>
      <c r="AP74" s="1">
        <v>595</v>
      </c>
      <c r="AQ74" s="1">
        <v>6.38</v>
      </c>
      <c r="AR74" s="1">
        <v>0.19400000000000001</v>
      </c>
      <c r="AS74" s="1">
        <v>0.65900000000000003</v>
      </c>
      <c r="AT74" s="1">
        <v>0.255</v>
      </c>
      <c r="AU74" s="1">
        <v>0.51900000000000002</v>
      </c>
      <c r="AV74" s="1">
        <v>0.86099999999999999</v>
      </c>
      <c r="AW74" s="1">
        <v>8.14</v>
      </c>
      <c r="AX74" s="1">
        <v>0.9</v>
      </c>
      <c r="AY74" s="1">
        <v>3.9649999999999999</v>
      </c>
      <c r="AZ74" s="1">
        <v>0.90600000000000003</v>
      </c>
      <c r="BA74" s="1">
        <v>1.901</v>
      </c>
      <c r="BB74" s="1">
        <v>0.223</v>
      </c>
      <c r="BC74" s="1">
        <v>1.038</v>
      </c>
      <c r="BD74" s="1">
        <v>0.14299999999999999</v>
      </c>
      <c r="BE74" s="1">
        <v>0.16800000000000001</v>
      </c>
      <c r="BF74" s="1">
        <v>0.107</v>
      </c>
      <c r="BG74" s="1">
        <v>538</v>
      </c>
      <c r="BH74" s="1">
        <v>5</v>
      </c>
      <c r="BI74" s="1">
        <v>22</v>
      </c>
      <c r="BJ74" s="1">
        <v>-888888</v>
      </c>
      <c r="BK74" s="1">
        <v>64</v>
      </c>
      <c r="BL74" s="1">
        <v>-888888</v>
      </c>
      <c r="BM74" s="1">
        <v>-888888</v>
      </c>
      <c r="BN74" s="1">
        <v>4</v>
      </c>
      <c r="BO74" s="1">
        <v>4</v>
      </c>
      <c r="BP74" s="1">
        <v>-888888</v>
      </c>
      <c r="BQ74" s="1">
        <v>-888888</v>
      </c>
      <c r="BR74" s="1">
        <v>-888888</v>
      </c>
      <c r="BS74" s="1">
        <v>-888888</v>
      </c>
      <c r="BT74" s="1">
        <v>-888888</v>
      </c>
      <c r="BU74" s="1">
        <v>-888888</v>
      </c>
      <c r="BV74" s="1">
        <v>-888888</v>
      </c>
      <c r="BW74" s="1">
        <v>-888888</v>
      </c>
      <c r="BX74" s="1">
        <v>-888888</v>
      </c>
      <c r="BY74" s="1">
        <v>-888888</v>
      </c>
      <c r="BZ74" s="1">
        <v>-888888</v>
      </c>
      <c r="CA74" s="1">
        <v>-888888</v>
      </c>
      <c r="CB74" s="1">
        <v>-888888</v>
      </c>
      <c r="CC74" s="1">
        <v>-888888</v>
      </c>
      <c r="CD74" s="1">
        <v>-888888</v>
      </c>
      <c r="CE74" s="1">
        <v>-888888</v>
      </c>
      <c r="CF74" s="1">
        <v>-888888</v>
      </c>
      <c r="CG74" s="1">
        <v>-888888</v>
      </c>
      <c r="CH74" s="1">
        <v>-888888</v>
      </c>
      <c r="CI74" s="1">
        <v>-888888</v>
      </c>
      <c r="CJ74" s="1">
        <v>-888888</v>
      </c>
      <c r="CK74" s="1">
        <v>-888888</v>
      </c>
      <c r="CL74" s="1">
        <v>-888888</v>
      </c>
      <c r="CM74" s="1">
        <v>-888888</v>
      </c>
      <c r="CN74" s="1">
        <v>-888888</v>
      </c>
      <c r="CO74" s="1">
        <v>-888888</v>
      </c>
      <c r="CP74" s="1">
        <v>-888888</v>
      </c>
      <c r="CQ74" s="1">
        <v>-888888</v>
      </c>
      <c r="CR74" s="1">
        <v>-888888</v>
      </c>
      <c r="CS74" s="1">
        <v>-888888</v>
      </c>
      <c r="CT74" s="1">
        <v>-888888</v>
      </c>
      <c r="CU74" s="1">
        <v>-888888</v>
      </c>
      <c r="CV74" s="1">
        <v>-888888</v>
      </c>
      <c r="CW74" s="1">
        <v>-888888</v>
      </c>
      <c r="CX74" s="1">
        <v>-888888</v>
      </c>
      <c r="CY74" s="1">
        <v>-888888</v>
      </c>
      <c r="CZ74" s="1">
        <v>-888888</v>
      </c>
      <c r="DA74" s="1">
        <v>-888888</v>
      </c>
      <c r="DB74" s="1">
        <v>-888888</v>
      </c>
      <c r="DC74" s="1">
        <v>-888888</v>
      </c>
      <c r="DD74" s="1">
        <v>-888888</v>
      </c>
      <c r="DE74" s="1">
        <v>-888888</v>
      </c>
      <c r="DF74" s="1">
        <v>5</v>
      </c>
      <c r="DG74" s="1">
        <v>-888888</v>
      </c>
      <c r="DH74" s="1">
        <v>-888888</v>
      </c>
      <c r="DI74" s="1">
        <v>-888888</v>
      </c>
      <c r="DJ74" s="1">
        <v>5</v>
      </c>
      <c r="DK74" s="1">
        <v>-888888</v>
      </c>
      <c r="DL74" s="1">
        <v>-888888</v>
      </c>
      <c r="DM74" s="1">
        <v>-888888</v>
      </c>
      <c r="DN74" s="1">
        <v>-888888</v>
      </c>
      <c r="DO74" s="1">
        <v>-888888</v>
      </c>
      <c r="DP74" s="1">
        <v>-888888</v>
      </c>
      <c r="DQ74" s="1">
        <v>-888888</v>
      </c>
      <c r="DR74" s="1">
        <v>-888888</v>
      </c>
      <c r="DS74" s="1">
        <v>-888888</v>
      </c>
      <c r="DT74" s="1">
        <v>-888888</v>
      </c>
      <c r="DU74" s="1">
        <v>-888888</v>
      </c>
      <c r="DV74" s="1">
        <v>-888888</v>
      </c>
      <c r="DW74" s="1">
        <v>-888888</v>
      </c>
      <c r="DX74" s="1">
        <v>-888888</v>
      </c>
      <c r="EE74" s="1">
        <v>-888888</v>
      </c>
      <c r="EF74" s="1">
        <f t="shared" si="1"/>
        <v>0</v>
      </c>
      <c r="EG74" s="1">
        <v>-888888</v>
      </c>
      <c r="EH74" s="1">
        <v>-888888</v>
      </c>
      <c r="EI74" s="1">
        <v>14</v>
      </c>
      <c r="EJ74" s="1">
        <v>38</v>
      </c>
      <c r="EK74" s="1">
        <v>969</v>
      </c>
      <c r="EL74" s="1">
        <v>46</v>
      </c>
      <c r="EM74" s="1">
        <v>14</v>
      </c>
      <c r="EN74" s="1">
        <v>104</v>
      </c>
      <c r="EO74" s="1">
        <v>32</v>
      </c>
      <c r="EP74" s="1">
        <v>16</v>
      </c>
      <c r="EQ74" s="1">
        <v>28</v>
      </c>
      <c r="ER74" s="1">
        <v>-888888</v>
      </c>
      <c r="ES74" s="1">
        <v>9</v>
      </c>
      <c r="ET74" s="1">
        <v>25</v>
      </c>
      <c r="EU74" s="13">
        <v>1585.8826251390435</v>
      </c>
      <c r="EV74" s="1">
        <v>-999999</v>
      </c>
      <c r="EX74" s="2"/>
      <c r="EY74" s="1">
        <f>INDEX($A$1:$EV$197,ROW(),input!$A$1)</f>
        <v>411.46600000000001</v>
      </c>
      <c r="EZ74" s="1">
        <f>INDEX($A$1:$EV$197,ROW(),input!$B$1)</f>
        <v>436.11900000000003</v>
      </c>
    </row>
    <row r="75" spans="1:156" x14ac:dyDescent="0.25">
      <c r="A75" s="4" t="s">
        <v>151</v>
      </c>
      <c r="B75" s="5">
        <v>43668</v>
      </c>
      <c r="C75" s="6">
        <v>0.97083333333333333</v>
      </c>
      <c r="D75" s="6">
        <v>0.97130787037037036</v>
      </c>
      <c r="E75" s="1">
        <v>203.971</v>
      </c>
      <c r="F75" s="1">
        <v>83880</v>
      </c>
      <c r="G75" s="1">
        <v>83921</v>
      </c>
      <c r="H75" s="1">
        <v>34.747</v>
      </c>
      <c r="I75" s="1">
        <v>-118.212</v>
      </c>
      <c r="J75" s="21">
        <v>14046.9</v>
      </c>
      <c r="K75" s="23">
        <v>6662.23</v>
      </c>
      <c r="L75" s="23">
        <v>68.313000000000002</v>
      </c>
      <c r="M75" s="25">
        <v>1.9276000000000001E-2</v>
      </c>
      <c r="N75" s="25">
        <v>-999999</v>
      </c>
      <c r="O75" s="25">
        <v>0.48986000000000002</v>
      </c>
      <c r="P75" s="25">
        <v>331.94</v>
      </c>
      <c r="Q75" s="23">
        <v>72.963200000000001</v>
      </c>
      <c r="R75" s="1">
        <v>1874.38</v>
      </c>
      <c r="S75" s="1">
        <v>411.26900000000001</v>
      </c>
      <c r="T75" s="27">
        <v>337.41500000000002</v>
      </c>
      <c r="U75" s="1">
        <v>567</v>
      </c>
      <c r="V75" s="1">
        <v>-888888</v>
      </c>
      <c r="W75" s="1">
        <v>503.2</v>
      </c>
      <c r="X75" s="1">
        <v>226.1</v>
      </c>
      <c r="Y75" s="1">
        <v>69.69</v>
      </c>
      <c r="Z75" s="1">
        <v>16.690000000000001</v>
      </c>
      <c r="AA75" s="1">
        <v>8.9700000000000006</v>
      </c>
      <c r="AB75" s="1">
        <v>109.7</v>
      </c>
      <c r="AC75" s="1">
        <v>1.0840000000000001</v>
      </c>
      <c r="AD75" s="1">
        <v>243</v>
      </c>
      <c r="AE75" s="1">
        <v>22.32</v>
      </c>
      <c r="AF75" s="1">
        <v>24.29</v>
      </c>
      <c r="AG75" s="1">
        <v>3.194</v>
      </c>
      <c r="AH75" s="1">
        <v>0.40300000000000002</v>
      </c>
      <c r="AI75" s="1">
        <v>3.5350000000000001</v>
      </c>
      <c r="AJ75" s="1">
        <v>1.7050000000000001</v>
      </c>
      <c r="AK75" s="1">
        <v>78</v>
      </c>
      <c r="AL75" s="1">
        <v>9.0500000000000007</v>
      </c>
      <c r="AM75" s="1">
        <v>46.53</v>
      </c>
      <c r="AN75" s="1">
        <v>0.57099999999999995</v>
      </c>
      <c r="AO75" s="1">
        <v>1.103</v>
      </c>
      <c r="AP75" s="1">
        <v>592</v>
      </c>
      <c r="AQ75" s="1">
        <v>6.5</v>
      </c>
      <c r="AR75" s="1">
        <v>0.20300000000000001</v>
      </c>
      <c r="AS75" s="1">
        <v>0.629</v>
      </c>
      <c r="AT75" s="1">
        <v>0.26</v>
      </c>
      <c r="AU75" s="1">
        <v>0.53100000000000003</v>
      </c>
      <c r="AV75" s="1">
        <v>1</v>
      </c>
      <c r="AW75" s="1">
        <v>8.33</v>
      </c>
      <c r="AX75" s="1">
        <v>1.01</v>
      </c>
      <c r="AY75" s="1">
        <v>3.5659999999999998</v>
      </c>
      <c r="AZ75" s="1">
        <v>0.80600000000000005</v>
      </c>
      <c r="BA75" s="1">
        <v>1.56</v>
      </c>
      <c r="BB75" s="1">
        <v>0.191</v>
      </c>
      <c r="BC75" s="1">
        <v>0.9</v>
      </c>
      <c r="BD75" s="1">
        <v>0.14199999999999999</v>
      </c>
      <c r="BE75" s="1">
        <v>0.13300000000000001</v>
      </c>
      <c r="BF75" s="1">
        <v>9.8000000000000004E-2</v>
      </c>
      <c r="BG75" s="1">
        <v>529</v>
      </c>
      <c r="BH75" s="1">
        <v>4</v>
      </c>
      <c r="BI75" s="1">
        <v>19</v>
      </c>
      <c r="BJ75" s="1">
        <v>-888888</v>
      </c>
      <c r="BK75" s="1">
        <v>50</v>
      </c>
      <c r="BL75" s="1">
        <v>-888888</v>
      </c>
      <c r="BM75" s="1">
        <v>-888888</v>
      </c>
      <c r="BN75" s="1">
        <v>-888888</v>
      </c>
      <c r="BO75" s="1">
        <v>-888888</v>
      </c>
      <c r="BP75" s="1">
        <v>-888888</v>
      </c>
      <c r="BQ75" s="1">
        <v>-888888</v>
      </c>
      <c r="BR75" s="1">
        <v>-888888</v>
      </c>
      <c r="BS75" s="1">
        <v>-888888</v>
      </c>
      <c r="BT75" s="1">
        <v>-888888</v>
      </c>
      <c r="BU75" s="1">
        <v>-888888</v>
      </c>
      <c r="BV75" s="1">
        <v>-888888</v>
      </c>
      <c r="BW75" s="1">
        <v>-888888</v>
      </c>
      <c r="BX75" s="1">
        <v>-888888</v>
      </c>
      <c r="BY75" s="1">
        <v>-888888</v>
      </c>
      <c r="BZ75" s="1">
        <v>-888888</v>
      </c>
      <c r="CA75" s="1">
        <v>-888888</v>
      </c>
      <c r="CB75" s="1">
        <v>-888888</v>
      </c>
      <c r="CC75" s="1">
        <v>-888888</v>
      </c>
      <c r="CD75" s="1">
        <v>-888888</v>
      </c>
      <c r="CE75" s="1">
        <v>-888888</v>
      </c>
      <c r="CF75" s="1">
        <v>-888888</v>
      </c>
      <c r="CG75" s="1">
        <v>-888888</v>
      </c>
      <c r="CH75" s="1">
        <v>-888888</v>
      </c>
      <c r="CI75" s="1">
        <v>-888888</v>
      </c>
      <c r="CJ75" s="1">
        <v>-888888</v>
      </c>
      <c r="CK75" s="1">
        <v>-888888</v>
      </c>
      <c r="CL75" s="1">
        <v>-888888</v>
      </c>
      <c r="CM75" s="1">
        <v>-888888</v>
      </c>
      <c r="CN75" s="1">
        <v>-888888</v>
      </c>
      <c r="CO75" s="1">
        <v>-888888</v>
      </c>
      <c r="CP75" s="1">
        <v>-888888</v>
      </c>
      <c r="CQ75" s="1">
        <v>-888888</v>
      </c>
      <c r="CR75" s="1">
        <v>-888888</v>
      </c>
      <c r="CS75" s="1">
        <v>-888888</v>
      </c>
      <c r="CT75" s="1">
        <v>-888888</v>
      </c>
      <c r="CU75" s="1">
        <v>-888888</v>
      </c>
      <c r="CV75" s="1">
        <v>-888888</v>
      </c>
      <c r="CW75" s="1">
        <v>-888888</v>
      </c>
      <c r="CX75" s="1">
        <v>-888888</v>
      </c>
      <c r="CY75" s="1">
        <v>-888888</v>
      </c>
      <c r="CZ75" s="1">
        <v>-888888</v>
      </c>
      <c r="DA75" s="1">
        <v>-888888</v>
      </c>
      <c r="DB75" s="1">
        <v>-888888</v>
      </c>
      <c r="DC75" s="1">
        <v>-888888</v>
      </c>
      <c r="DD75" s="1">
        <v>-888888</v>
      </c>
      <c r="DE75" s="1">
        <v>-888888</v>
      </c>
      <c r="DF75" s="1">
        <v>6</v>
      </c>
      <c r="DG75" s="1">
        <v>-888888</v>
      </c>
      <c r="DH75" s="1">
        <v>-888888</v>
      </c>
      <c r="DI75" s="1">
        <v>-888888</v>
      </c>
      <c r="DJ75" s="1">
        <v>6</v>
      </c>
      <c r="DK75" s="1">
        <v>-888888</v>
      </c>
      <c r="DL75" s="1">
        <v>-888888</v>
      </c>
      <c r="DM75" s="1">
        <v>-888888</v>
      </c>
      <c r="DN75" s="1">
        <v>-888888</v>
      </c>
      <c r="DO75" s="1">
        <v>-888888</v>
      </c>
      <c r="DP75" s="1">
        <v>-888888</v>
      </c>
      <c r="DQ75" s="1">
        <v>-888888</v>
      </c>
      <c r="DR75" s="1">
        <v>-888888</v>
      </c>
      <c r="DS75" s="1">
        <v>-888888</v>
      </c>
      <c r="DT75" s="1">
        <v>-888888</v>
      </c>
      <c r="DU75" s="1">
        <v>-888888</v>
      </c>
      <c r="DV75" s="1">
        <v>-888888</v>
      </c>
      <c r="DW75" s="1">
        <v>-888888</v>
      </c>
      <c r="DX75" s="1">
        <v>-888888</v>
      </c>
      <c r="EE75" s="1">
        <v>-888888</v>
      </c>
      <c r="EF75" s="1">
        <f t="shared" si="1"/>
        <v>0</v>
      </c>
      <c r="EG75" s="1">
        <v>-888888</v>
      </c>
      <c r="EH75" s="1">
        <v>-888888</v>
      </c>
      <c r="EI75" s="1">
        <v>9</v>
      </c>
      <c r="EJ75" s="1">
        <v>31</v>
      </c>
      <c r="EK75" s="1">
        <v>856</v>
      </c>
      <c r="EL75" s="1">
        <v>30</v>
      </c>
      <c r="EM75" s="1">
        <v>14</v>
      </c>
      <c r="EN75" s="1">
        <v>94</v>
      </c>
      <c r="EO75" s="1">
        <v>18</v>
      </c>
      <c r="EP75" s="1">
        <v>9</v>
      </c>
      <c r="EQ75" s="1">
        <v>49</v>
      </c>
      <c r="ER75" s="1">
        <v>-888888</v>
      </c>
      <c r="ES75" s="1">
        <v>5</v>
      </c>
      <c r="ET75" s="1">
        <v>22</v>
      </c>
      <c r="EU75" s="13">
        <v>703.10265321259158</v>
      </c>
      <c r="EV75" s="1">
        <v>-999999</v>
      </c>
      <c r="EX75" s="2"/>
      <c r="EY75" s="1">
        <f>INDEX($A$1:$EV$197,ROW(),input!$A$1)</f>
        <v>411.26900000000001</v>
      </c>
      <c r="EZ75" s="1">
        <f>INDEX($A$1:$EV$197,ROW(),input!$B$1)</f>
        <v>337.41500000000002</v>
      </c>
    </row>
    <row r="76" spans="1:156" x14ac:dyDescent="0.25">
      <c r="A76" s="4" t="s">
        <v>151</v>
      </c>
      <c r="B76" s="5">
        <v>43668</v>
      </c>
      <c r="C76" s="6">
        <v>0.97361111111111109</v>
      </c>
      <c r="D76" s="6">
        <v>0.97407407407407398</v>
      </c>
      <c r="E76" s="1">
        <v>203.97399999999999</v>
      </c>
      <c r="F76" s="1">
        <v>84120</v>
      </c>
      <c r="G76" s="1">
        <v>84160</v>
      </c>
      <c r="H76" s="1">
        <v>34.528399999999998</v>
      </c>
      <c r="I76" s="1">
        <v>-117.782</v>
      </c>
      <c r="J76" s="21">
        <v>11305.1</v>
      </c>
      <c r="K76" s="23">
        <v>9110.2000000000007</v>
      </c>
      <c r="L76" s="23">
        <v>58.519199999999998</v>
      </c>
      <c r="M76" s="25">
        <v>4.8316999999999999E-2</v>
      </c>
      <c r="N76" s="25">
        <v>7.2624999999999995E-2</v>
      </c>
      <c r="O76" s="25">
        <v>0.70094000000000001</v>
      </c>
      <c r="P76" s="25">
        <v>331.82499999999999</v>
      </c>
      <c r="Q76" s="23">
        <v>82.155699999999996</v>
      </c>
      <c r="R76" s="1">
        <v>1867.79</v>
      </c>
      <c r="S76" s="1">
        <v>411.553</v>
      </c>
      <c r="T76" s="27">
        <v>968.55</v>
      </c>
      <c r="U76" s="1">
        <v>588</v>
      </c>
      <c r="V76" s="1">
        <v>-888888</v>
      </c>
      <c r="W76" s="1">
        <v>510</v>
      </c>
      <c r="X76" s="1">
        <v>230.2</v>
      </c>
      <c r="Y76" s="1">
        <v>70.84</v>
      </c>
      <c r="Z76" s="1">
        <v>16.16</v>
      </c>
      <c r="AA76" s="1">
        <v>13.02</v>
      </c>
      <c r="AB76" s="1">
        <v>113.5</v>
      </c>
      <c r="AC76" s="1">
        <v>1.224</v>
      </c>
      <c r="AD76" s="1">
        <v>246.9</v>
      </c>
      <c r="AE76" s="1">
        <v>22.06</v>
      </c>
      <c r="AF76" s="1">
        <v>24.48</v>
      </c>
      <c r="AG76" s="1">
        <v>3.19</v>
      </c>
      <c r="AH76" s="1">
        <v>0.40600000000000003</v>
      </c>
      <c r="AI76" s="1">
        <v>3.4769999999999999</v>
      </c>
      <c r="AJ76" s="1">
        <v>1.742</v>
      </c>
      <c r="AK76" s="1">
        <v>79.099999999999994</v>
      </c>
      <c r="AL76" s="1">
        <v>9.02</v>
      </c>
      <c r="AM76" s="1">
        <v>49.72</v>
      </c>
      <c r="AN76" s="1">
        <v>0.47899999999999998</v>
      </c>
      <c r="AO76" s="1">
        <v>1.78</v>
      </c>
      <c r="AP76" s="1">
        <v>571</v>
      </c>
      <c r="AQ76" s="1">
        <v>6.3</v>
      </c>
      <c r="AR76" s="1">
        <v>0.28199999999999997</v>
      </c>
      <c r="AS76" s="1">
        <v>0.59499999999999997</v>
      </c>
      <c r="AT76" s="1">
        <v>0.34200000000000003</v>
      </c>
      <c r="AU76" s="1">
        <v>0.67500000000000004</v>
      </c>
      <c r="AV76" s="1">
        <v>0.96099999999999997</v>
      </c>
      <c r="AW76" s="1">
        <v>8.69</v>
      </c>
      <c r="AX76" s="1">
        <v>2.15</v>
      </c>
      <c r="AY76" s="1">
        <v>4.7089999999999996</v>
      </c>
      <c r="AZ76" s="1">
        <v>1.0760000000000001</v>
      </c>
      <c r="BA76" s="1">
        <v>2.3479999999999999</v>
      </c>
      <c r="BB76" s="1">
        <v>0.315</v>
      </c>
      <c r="BC76" s="1">
        <v>1.5109999999999999</v>
      </c>
      <c r="BD76" s="1">
        <v>0.29099999999999998</v>
      </c>
      <c r="BE76" s="1">
        <v>0.40799999999999997</v>
      </c>
      <c r="BF76" s="1">
        <v>0.38100000000000001</v>
      </c>
      <c r="BG76" s="1">
        <v>563</v>
      </c>
      <c r="BH76" s="1">
        <v>13</v>
      </c>
      <c r="BI76" s="1">
        <v>33</v>
      </c>
      <c r="BJ76" s="1">
        <v>3</v>
      </c>
      <c r="BK76" s="1">
        <v>110</v>
      </c>
      <c r="BL76" s="1">
        <v>-888888</v>
      </c>
      <c r="BM76" s="1">
        <v>-888888</v>
      </c>
      <c r="BN76" s="1">
        <v>7</v>
      </c>
      <c r="BO76" s="1">
        <v>15</v>
      </c>
      <c r="BP76" s="1">
        <v>-888888</v>
      </c>
      <c r="BQ76" s="1">
        <v>-888888</v>
      </c>
      <c r="BR76" s="1">
        <v>-888888</v>
      </c>
      <c r="BS76" s="1">
        <v>-888888</v>
      </c>
      <c r="BT76" s="1">
        <v>-888888</v>
      </c>
      <c r="BU76" s="1">
        <v>-888888</v>
      </c>
      <c r="BV76" s="1">
        <v>-888888</v>
      </c>
      <c r="BW76" s="1">
        <v>-888888</v>
      </c>
      <c r="BX76" s="1">
        <v>-888888</v>
      </c>
      <c r="BY76" s="1">
        <v>-888888</v>
      </c>
      <c r="BZ76" s="1">
        <v>13</v>
      </c>
      <c r="CA76" s="1">
        <v>6</v>
      </c>
      <c r="CB76" s="1">
        <v>9</v>
      </c>
      <c r="CC76" s="1">
        <v>-888888</v>
      </c>
      <c r="CD76" s="1">
        <v>-888888</v>
      </c>
      <c r="CE76" s="1">
        <v>-888888</v>
      </c>
      <c r="CF76" s="1">
        <v>-888888</v>
      </c>
      <c r="CG76" s="1">
        <v>-888888</v>
      </c>
      <c r="CH76" s="1">
        <v>-888888</v>
      </c>
      <c r="CI76" s="1">
        <v>-888888</v>
      </c>
      <c r="CJ76" s="1">
        <v>-888888</v>
      </c>
      <c r="CK76" s="1">
        <v>-888888</v>
      </c>
      <c r="CL76" s="1">
        <v>-888888</v>
      </c>
      <c r="CM76" s="1">
        <v>-888888</v>
      </c>
      <c r="CN76" s="1">
        <v>-888888</v>
      </c>
      <c r="CO76" s="1">
        <v>-888888</v>
      </c>
      <c r="CP76" s="1">
        <v>-888888</v>
      </c>
      <c r="CQ76" s="1">
        <v>4</v>
      </c>
      <c r="CR76" s="1">
        <v>-888888</v>
      </c>
      <c r="CS76" s="1">
        <v>-888888</v>
      </c>
      <c r="CT76" s="1">
        <v>-888888</v>
      </c>
      <c r="CU76" s="1">
        <v>-888888</v>
      </c>
      <c r="CV76" s="1">
        <v>-888888</v>
      </c>
      <c r="CW76" s="1">
        <v>-888888</v>
      </c>
      <c r="CX76" s="1">
        <v>-888888</v>
      </c>
      <c r="CY76" s="1">
        <v>-888888</v>
      </c>
      <c r="CZ76" s="1">
        <v>-888888</v>
      </c>
      <c r="DA76" s="1">
        <v>-888888</v>
      </c>
      <c r="DB76" s="1">
        <v>-888888</v>
      </c>
      <c r="DC76" s="1">
        <v>-888888</v>
      </c>
      <c r="DD76" s="1">
        <v>-888888</v>
      </c>
      <c r="DE76" s="1">
        <v>-888888</v>
      </c>
      <c r="DF76" s="1">
        <v>4</v>
      </c>
      <c r="DG76" s="1">
        <v>-888888</v>
      </c>
      <c r="DH76" s="1">
        <v>-888888</v>
      </c>
      <c r="DI76" s="1">
        <v>-888888</v>
      </c>
      <c r="DJ76" s="1">
        <v>14</v>
      </c>
      <c r="DK76" s="1">
        <v>5</v>
      </c>
      <c r="DL76" s="1">
        <v>-888888</v>
      </c>
      <c r="DM76" s="1">
        <v>-888888</v>
      </c>
      <c r="DN76" s="1">
        <v>-888888</v>
      </c>
      <c r="DO76" s="1">
        <v>-888888</v>
      </c>
      <c r="DP76" s="1">
        <v>-888888</v>
      </c>
      <c r="DQ76" s="1">
        <v>-888888</v>
      </c>
      <c r="DR76" s="1">
        <v>-888888</v>
      </c>
      <c r="DS76" s="1">
        <v>-888888</v>
      </c>
      <c r="DT76" s="1">
        <v>-888888</v>
      </c>
      <c r="DU76" s="1">
        <v>-888888</v>
      </c>
      <c r="DV76" s="1">
        <v>-888888</v>
      </c>
      <c r="DW76" s="1">
        <v>-888888</v>
      </c>
      <c r="DX76" s="1">
        <v>-888888</v>
      </c>
      <c r="EE76" s="1">
        <v>-888888</v>
      </c>
      <c r="EF76" s="1">
        <f t="shared" si="1"/>
        <v>0</v>
      </c>
      <c r="EG76" s="1">
        <v>-888888</v>
      </c>
      <c r="EH76" s="1">
        <v>-888888</v>
      </c>
      <c r="EI76" s="1">
        <v>12</v>
      </c>
      <c r="EJ76" s="1">
        <v>27</v>
      </c>
      <c r="EK76" s="1">
        <v>1294</v>
      </c>
      <c r="EL76" s="1">
        <v>43</v>
      </c>
      <c r="EM76" s="1">
        <v>38</v>
      </c>
      <c r="EN76" s="1">
        <v>110</v>
      </c>
      <c r="EO76" s="1">
        <v>20</v>
      </c>
      <c r="EP76" s="1">
        <v>49</v>
      </c>
      <c r="EQ76" s="1">
        <v>27</v>
      </c>
      <c r="ER76" s="1">
        <v>-888888</v>
      </c>
      <c r="ES76" s="1">
        <v>11</v>
      </c>
      <c r="ET76" s="1">
        <v>29</v>
      </c>
      <c r="EU76" s="13">
        <v>5360.3321254537068</v>
      </c>
      <c r="EV76" s="1">
        <v>-999999</v>
      </c>
      <c r="EX76" s="2"/>
      <c r="EY76" s="1">
        <f>INDEX($A$1:$EV$197,ROW(),input!$A$1)</f>
        <v>411.553</v>
      </c>
      <c r="EZ76" s="1">
        <f>INDEX($A$1:$EV$197,ROW(),input!$B$1)</f>
        <v>968.55</v>
      </c>
    </row>
    <row r="77" spans="1:156" x14ac:dyDescent="0.25">
      <c r="A77" s="4" t="s">
        <v>151</v>
      </c>
      <c r="B77" s="5">
        <v>43668</v>
      </c>
      <c r="C77" s="6">
        <v>0.97569444444444453</v>
      </c>
      <c r="D77" s="6">
        <v>0.97611111111111104</v>
      </c>
      <c r="E77" s="1">
        <v>203.976</v>
      </c>
      <c r="F77" s="1">
        <v>84300</v>
      </c>
      <c r="G77" s="1">
        <v>84336</v>
      </c>
      <c r="H77" s="1">
        <v>34.384099999999997</v>
      </c>
      <c r="I77" s="1">
        <v>-117.5</v>
      </c>
      <c r="J77" s="21">
        <v>5795.75</v>
      </c>
      <c r="K77" s="23">
        <v>11617.1</v>
      </c>
      <c r="L77" s="23">
        <v>64.066699999999997</v>
      </c>
      <c r="M77" s="25">
        <v>6.6255999999999995E-2</v>
      </c>
      <c r="N77" s="25">
        <v>0.21573000000000001</v>
      </c>
      <c r="O77" s="25">
        <v>1.5876600000000001</v>
      </c>
      <c r="P77" s="25">
        <v>331.64600000000002</v>
      </c>
      <c r="Q77" s="23">
        <v>113.233</v>
      </c>
      <c r="R77" s="1">
        <v>1888.11</v>
      </c>
      <c r="S77" s="1">
        <v>412.8</v>
      </c>
      <c r="T77" s="27">
        <v>2867</v>
      </c>
      <c r="U77" s="1">
        <v>611</v>
      </c>
      <c r="V77" s="1">
        <v>1.5</v>
      </c>
      <c r="W77" s="1">
        <v>513.20000000000005</v>
      </c>
      <c r="X77" s="1">
        <v>232.9</v>
      </c>
      <c r="Y77" s="1">
        <v>69.709999999999994</v>
      </c>
      <c r="Z77" s="1">
        <v>16.809999999999999</v>
      </c>
      <c r="AA77" s="1">
        <v>37.18</v>
      </c>
      <c r="AB77" s="1">
        <v>138.1</v>
      </c>
      <c r="AC77" s="1">
        <v>1.4430000000000001</v>
      </c>
      <c r="AD77" s="1">
        <v>275</v>
      </c>
      <c r="AE77" s="1">
        <v>23.35</v>
      </c>
      <c r="AF77" s="1">
        <v>27.21</v>
      </c>
      <c r="AG77" s="1">
        <v>3.3410000000000002</v>
      </c>
      <c r="AH77" s="1">
        <v>0.40100000000000002</v>
      </c>
      <c r="AI77" s="1">
        <v>3.5590000000000002</v>
      </c>
      <c r="AJ77" s="1">
        <v>1.8009999999999999</v>
      </c>
      <c r="AK77" s="1">
        <v>78.599999999999994</v>
      </c>
      <c r="AL77" s="1">
        <v>13.83</v>
      </c>
      <c r="AM77" s="1">
        <v>71.19</v>
      </c>
      <c r="AN77" s="1">
        <v>1.071</v>
      </c>
      <c r="AO77" s="1">
        <v>5.4690000000000003</v>
      </c>
      <c r="AP77" s="1">
        <v>583</v>
      </c>
      <c r="AQ77" s="1">
        <v>7.17</v>
      </c>
      <c r="AR77" s="1">
        <v>0.57299999999999995</v>
      </c>
      <c r="AS77" s="1">
        <v>0.68300000000000005</v>
      </c>
      <c r="AT77" s="1">
        <v>0.80500000000000005</v>
      </c>
      <c r="AU77" s="1">
        <v>1.3560000000000001</v>
      </c>
      <c r="AV77" s="1">
        <v>0.94799999999999995</v>
      </c>
      <c r="AW77" s="1">
        <v>12.29</v>
      </c>
      <c r="AX77" s="1">
        <v>1.72</v>
      </c>
      <c r="AY77" s="1">
        <v>6.3760000000000003</v>
      </c>
      <c r="AZ77" s="1">
        <v>1.9319999999999999</v>
      </c>
      <c r="BA77" s="1">
        <v>5.4809999999999999</v>
      </c>
      <c r="BB77" s="1">
        <v>0.66</v>
      </c>
      <c r="BC77" s="1">
        <v>3.5329999999999999</v>
      </c>
      <c r="BD77" s="1">
        <v>0.66300000000000003</v>
      </c>
      <c r="BE77" s="1">
        <v>0.92</v>
      </c>
      <c r="BF77" s="1">
        <v>1.1499999999999999</v>
      </c>
      <c r="BG77" s="1">
        <v>1012</v>
      </c>
      <c r="BH77" s="1">
        <v>45</v>
      </c>
      <c r="BI77" s="1">
        <v>90</v>
      </c>
      <c r="BJ77" s="1">
        <v>12</v>
      </c>
      <c r="BK77" s="1">
        <v>414</v>
      </c>
      <c r="BL77" s="1">
        <v>-888888</v>
      </c>
      <c r="BM77" s="1">
        <v>5</v>
      </c>
      <c r="BN77" s="1">
        <v>34</v>
      </c>
      <c r="BO77" s="1">
        <v>51</v>
      </c>
      <c r="BP77" s="1">
        <v>-888888</v>
      </c>
      <c r="BQ77" s="1">
        <v>-888888</v>
      </c>
      <c r="BR77" s="1">
        <v>-888888</v>
      </c>
      <c r="BS77" s="1">
        <v>-888888</v>
      </c>
      <c r="BT77" s="1">
        <v>-888888</v>
      </c>
      <c r="BU77" s="1">
        <v>-888888</v>
      </c>
      <c r="BV77" s="1">
        <v>-888888</v>
      </c>
      <c r="BW77" s="1">
        <v>-888888</v>
      </c>
      <c r="BX77" s="1">
        <v>-888888</v>
      </c>
      <c r="BY77" s="1">
        <v>-888888</v>
      </c>
      <c r="BZ77" s="1">
        <v>64</v>
      </c>
      <c r="CA77" s="1">
        <v>27</v>
      </c>
      <c r="CB77" s="1">
        <v>23</v>
      </c>
      <c r="CC77" s="1">
        <v>-888888</v>
      </c>
      <c r="CD77" s="1">
        <v>-888888</v>
      </c>
      <c r="CE77" s="1">
        <v>-888888</v>
      </c>
      <c r="CF77" s="1">
        <v>-888888</v>
      </c>
      <c r="CG77" s="1">
        <v>-888888</v>
      </c>
      <c r="CH77" s="1">
        <v>-888888</v>
      </c>
      <c r="CI77" s="1">
        <v>-888888</v>
      </c>
      <c r="CJ77" s="1">
        <v>-888888</v>
      </c>
      <c r="CK77" s="1">
        <v>-888888</v>
      </c>
      <c r="CL77" s="1">
        <v>-888888</v>
      </c>
      <c r="CM77" s="1">
        <v>-888888</v>
      </c>
      <c r="CN77" s="1">
        <v>-888888</v>
      </c>
      <c r="CO77" s="1">
        <v>-888888</v>
      </c>
      <c r="CP77" s="1">
        <v>6</v>
      </c>
      <c r="CQ77" s="1">
        <v>14</v>
      </c>
      <c r="CR77" s="1">
        <v>-888888</v>
      </c>
      <c r="CS77" s="1">
        <v>-888888</v>
      </c>
      <c r="CT77" s="1">
        <v>-888888</v>
      </c>
      <c r="CU77" s="1">
        <v>-888888</v>
      </c>
      <c r="CV77" s="1">
        <v>4</v>
      </c>
      <c r="CW77" s="1">
        <v>4</v>
      </c>
      <c r="CX77" s="1">
        <v>11</v>
      </c>
      <c r="CY77" s="1">
        <v>4</v>
      </c>
      <c r="CZ77" s="1">
        <v>5</v>
      </c>
      <c r="DA77" s="1">
        <v>6</v>
      </c>
      <c r="DB77" s="1">
        <v>7</v>
      </c>
      <c r="DC77" s="1">
        <v>8</v>
      </c>
      <c r="DD77" s="1">
        <v>-888888</v>
      </c>
      <c r="DE77" s="1">
        <v>-888888</v>
      </c>
      <c r="DF77" s="1">
        <v>10</v>
      </c>
      <c r="DG77" s="1">
        <v>5</v>
      </c>
      <c r="DH77" s="1">
        <v>-888888</v>
      </c>
      <c r="DI77" s="1">
        <v>-888888</v>
      </c>
      <c r="DJ77" s="1">
        <v>21</v>
      </c>
      <c r="DK77" s="1">
        <v>20</v>
      </c>
      <c r="DL77" s="1">
        <v>-888888</v>
      </c>
      <c r="DM77" s="1">
        <v>-888888</v>
      </c>
      <c r="DN77" s="1">
        <v>-888888</v>
      </c>
      <c r="DO77" s="1">
        <v>-888888</v>
      </c>
      <c r="DP77" s="1">
        <v>-888888</v>
      </c>
      <c r="DQ77" s="1">
        <v>-888888</v>
      </c>
      <c r="DR77" s="1">
        <v>-888888</v>
      </c>
      <c r="DS77" s="1">
        <v>-888888</v>
      </c>
      <c r="DT77" s="1">
        <v>-888888</v>
      </c>
      <c r="DU77" s="1">
        <v>-888888</v>
      </c>
      <c r="DV77" s="1">
        <v>-888888</v>
      </c>
      <c r="DW77" s="1">
        <v>-888888</v>
      </c>
      <c r="DX77" s="1">
        <v>-888888</v>
      </c>
      <c r="EE77" s="1">
        <v>-888888</v>
      </c>
      <c r="EF77" s="1">
        <f t="shared" si="1"/>
        <v>0</v>
      </c>
      <c r="EG77" s="1">
        <v>-888888</v>
      </c>
      <c r="EH77" s="1">
        <v>-888888</v>
      </c>
      <c r="EI77" s="1">
        <v>34</v>
      </c>
      <c r="EJ77" s="1">
        <v>53</v>
      </c>
      <c r="EK77" s="1">
        <v>2105</v>
      </c>
      <c r="EL77" s="1">
        <v>141</v>
      </c>
      <c r="EM77" s="1">
        <v>176</v>
      </c>
      <c r="EN77" s="1">
        <v>526</v>
      </c>
      <c r="EO77" s="1">
        <v>44</v>
      </c>
      <c r="EP77" s="1">
        <v>52</v>
      </c>
      <c r="EQ77" s="1">
        <v>54</v>
      </c>
      <c r="ER77" s="1">
        <v>-888888</v>
      </c>
      <c r="ES77" s="1">
        <v>13</v>
      </c>
      <c r="ET77" s="1">
        <v>52</v>
      </c>
      <c r="EU77" s="13">
        <v>4957.3853615127919</v>
      </c>
      <c r="EV77" s="1">
        <v>-999999</v>
      </c>
      <c r="EX77" s="2"/>
      <c r="EY77" s="1">
        <f>INDEX($A$1:$EV$197,ROW(),input!$A$1)</f>
        <v>412.8</v>
      </c>
      <c r="EZ77" s="1">
        <f>INDEX($A$1:$EV$197,ROW(),input!$B$1)</f>
        <v>2867</v>
      </c>
    </row>
    <row r="78" spans="1:156" x14ac:dyDescent="0.25">
      <c r="A78" s="4" t="s">
        <v>151</v>
      </c>
      <c r="B78" s="5">
        <v>43668</v>
      </c>
      <c r="C78" s="6">
        <v>0.9784722222222223</v>
      </c>
      <c r="D78" s="6">
        <v>0.97881944444444446</v>
      </c>
      <c r="E78" s="1">
        <v>203.97900000000001</v>
      </c>
      <c r="F78" s="1">
        <v>84540</v>
      </c>
      <c r="G78" s="1">
        <v>84570</v>
      </c>
      <c r="H78" s="1">
        <v>34.169400000000003</v>
      </c>
      <c r="I78" s="1">
        <v>-117.32899999999999</v>
      </c>
      <c r="J78" s="21">
        <v>3337.08</v>
      </c>
      <c r="K78" s="23">
        <v>14257.7</v>
      </c>
      <c r="L78" s="23">
        <v>96.692300000000003</v>
      </c>
      <c r="M78" s="25">
        <v>0.34600999999999998</v>
      </c>
      <c r="N78" s="25">
        <v>1.36572</v>
      </c>
      <c r="O78" s="25">
        <v>6.93553</v>
      </c>
      <c r="P78" s="25">
        <v>332.05099999999999</v>
      </c>
      <c r="Q78" s="23">
        <v>208.63200000000001</v>
      </c>
      <c r="R78" s="1">
        <v>1985.55</v>
      </c>
      <c r="S78" s="1">
        <v>424.25700000000001</v>
      </c>
      <c r="T78" s="27">
        <v>5233.7</v>
      </c>
      <c r="U78" s="1">
        <v>629</v>
      </c>
      <c r="V78" s="1">
        <v>5.2</v>
      </c>
      <c r="W78" s="1">
        <v>502.4</v>
      </c>
      <c r="X78" s="1">
        <v>227.3</v>
      </c>
      <c r="Y78" s="1">
        <v>69.84</v>
      </c>
      <c r="Z78" s="1">
        <v>16.86</v>
      </c>
      <c r="AA78" s="1">
        <v>159</v>
      </c>
      <c r="AB78" s="1">
        <v>259.7</v>
      </c>
      <c r="AC78" s="1">
        <v>1.4059999999999999</v>
      </c>
      <c r="AD78" s="1">
        <v>371.1</v>
      </c>
      <c r="AE78" s="1">
        <v>23.23</v>
      </c>
      <c r="AF78" s="1">
        <v>34.19</v>
      </c>
      <c r="AG78" s="1">
        <v>3.323</v>
      </c>
      <c r="AH78" s="1">
        <v>0.41</v>
      </c>
      <c r="AI78" s="1">
        <v>3.7679999999999998</v>
      </c>
      <c r="AJ78" s="1">
        <v>2.1379999999999999</v>
      </c>
      <c r="AK78" s="1">
        <v>78.3</v>
      </c>
      <c r="AL78" s="1">
        <v>27.9</v>
      </c>
      <c r="AM78" s="1">
        <v>93.91</v>
      </c>
      <c r="AN78" s="1">
        <v>5.8029999999999999</v>
      </c>
      <c r="AO78" s="1">
        <v>15.101000000000001</v>
      </c>
      <c r="AP78" s="1">
        <v>586</v>
      </c>
      <c r="AQ78" s="1">
        <v>8.69</v>
      </c>
      <c r="AR78" s="1">
        <v>1.5469999999999999</v>
      </c>
      <c r="AS78" s="1">
        <v>0.93300000000000005</v>
      </c>
      <c r="AT78" s="1">
        <v>2.5459999999999998</v>
      </c>
      <c r="AU78" s="1">
        <v>4.4619999999999997</v>
      </c>
      <c r="AV78" s="1">
        <v>2.0179999999999998</v>
      </c>
      <c r="AW78" s="1">
        <v>21.83</v>
      </c>
      <c r="AX78" s="1">
        <v>1.61</v>
      </c>
      <c r="AY78" s="1">
        <v>10.879</v>
      </c>
      <c r="AZ78" s="1">
        <v>5.8550000000000004</v>
      </c>
      <c r="BA78" s="1">
        <v>21.565999999999999</v>
      </c>
      <c r="BB78" s="1">
        <v>3.1259999999999999</v>
      </c>
      <c r="BC78" s="1">
        <v>17.821999999999999</v>
      </c>
      <c r="BD78" s="1">
        <v>3.391</v>
      </c>
      <c r="BE78" s="1">
        <v>5.2670000000000003</v>
      </c>
      <c r="BF78" s="1">
        <v>7.11</v>
      </c>
      <c r="BG78" s="1">
        <v>2482</v>
      </c>
      <c r="BH78" s="1">
        <v>190</v>
      </c>
      <c r="BI78" s="1">
        <v>316</v>
      </c>
      <c r="BJ78" s="1">
        <v>46</v>
      </c>
      <c r="BK78" s="1">
        <v>1669</v>
      </c>
      <c r="BL78" s="1">
        <v>-888888</v>
      </c>
      <c r="BM78" s="1">
        <v>6</v>
      </c>
      <c r="BN78" s="1">
        <v>188</v>
      </c>
      <c r="BO78" s="1">
        <v>329</v>
      </c>
      <c r="BP78" s="1">
        <v>7</v>
      </c>
      <c r="BQ78" s="1">
        <v>-888888</v>
      </c>
      <c r="BR78" s="1">
        <v>-888888</v>
      </c>
      <c r="BS78" s="1">
        <v>-888888</v>
      </c>
      <c r="BT78" s="1">
        <v>-888888</v>
      </c>
      <c r="BU78" s="1">
        <v>-888888</v>
      </c>
      <c r="BV78" s="1">
        <v>-888888</v>
      </c>
      <c r="BW78" s="1">
        <v>-888888</v>
      </c>
      <c r="BX78" s="1">
        <v>-888888</v>
      </c>
      <c r="BY78" s="1">
        <v>-888888</v>
      </c>
      <c r="BZ78" s="1">
        <v>460</v>
      </c>
      <c r="CA78" s="1">
        <v>166</v>
      </c>
      <c r="CB78" s="1">
        <v>42</v>
      </c>
      <c r="CC78" s="1">
        <v>-888888</v>
      </c>
      <c r="CD78" s="1">
        <v>-888888</v>
      </c>
      <c r="CE78" s="1">
        <v>-888888</v>
      </c>
      <c r="CF78" s="1">
        <v>-888888</v>
      </c>
      <c r="CG78" s="1">
        <v>-888888</v>
      </c>
      <c r="CH78" s="1">
        <v>-888888</v>
      </c>
      <c r="CI78" s="1">
        <v>-888888</v>
      </c>
      <c r="CJ78" s="1">
        <v>-888888</v>
      </c>
      <c r="CK78" s="1">
        <v>-888888</v>
      </c>
      <c r="CL78" s="1">
        <v>11</v>
      </c>
      <c r="CM78" s="1">
        <v>-888888</v>
      </c>
      <c r="CN78" s="1">
        <v>-888888</v>
      </c>
      <c r="CO78" s="1">
        <v>-888888</v>
      </c>
      <c r="CP78" s="1">
        <v>45</v>
      </c>
      <c r="CQ78" s="1">
        <v>14</v>
      </c>
      <c r="CR78" s="1">
        <v>4</v>
      </c>
      <c r="CS78" s="1">
        <v>4</v>
      </c>
      <c r="CT78" s="1">
        <v>-888888</v>
      </c>
      <c r="CU78" s="1">
        <v>-888888</v>
      </c>
      <c r="CV78" s="1">
        <v>24</v>
      </c>
      <c r="CW78" s="1">
        <v>28</v>
      </c>
      <c r="CX78" s="1">
        <v>70</v>
      </c>
      <c r="CY78" s="1">
        <v>40</v>
      </c>
      <c r="CZ78" s="1">
        <v>25</v>
      </c>
      <c r="DA78" s="1">
        <v>28</v>
      </c>
      <c r="DB78" s="1">
        <v>27</v>
      </c>
      <c r="DC78" s="1">
        <v>43</v>
      </c>
      <c r="DD78" s="1">
        <v>15</v>
      </c>
      <c r="DE78" s="1">
        <v>15</v>
      </c>
      <c r="DF78" s="1">
        <v>33</v>
      </c>
      <c r="DG78" s="1">
        <v>22</v>
      </c>
      <c r="DH78" s="1">
        <v>9</v>
      </c>
      <c r="DI78" s="1">
        <v>-888888</v>
      </c>
      <c r="DJ78" s="1">
        <v>62</v>
      </c>
      <c r="DK78" s="1">
        <v>110</v>
      </c>
      <c r="DL78" s="1">
        <v>14</v>
      </c>
      <c r="DM78" s="1">
        <v>21</v>
      </c>
      <c r="DN78" s="1">
        <v>10</v>
      </c>
      <c r="DO78" s="1">
        <v>-888888</v>
      </c>
      <c r="DP78" s="1">
        <v>-888888</v>
      </c>
      <c r="DQ78" s="1">
        <v>-888888</v>
      </c>
      <c r="DR78" s="1">
        <v>4</v>
      </c>
      <c r="DS78" s="1">
        <v>-888888</v>
      </c>
      <c r="DT78" s="1">
        <v>-888888</v>
      </c>
      <c r="DU78" s="1">
        <v>-888888</v>
      </c>
      <c r="DV78" s="1">
        <v>-888888</v>
      </c>
      <c r="DW78" s="1">
        <v>-888888</v>
      </c>
      <c r="DX78" s="1">
        <v>-888888</v>
      </c>
      <c r="EE78" s="1">
        <v>5</v>
      </c>
      <c r="EF78" s="1">
        <f t="shared" si="1"/>
        <v>0</v>
      </c>
      <c r="EG78" s="1">
        <v>-888888</v>
      </c>
      <c r="EH78" s="1">
        <v>-888888</v>
      </c>
      <c r="EI78" s="1">
        <v>58</v>
      </c>
      <c r="EJ78" s="1">
        <v>145</v>
      </c>
      <c r="EK78" s="1">
        <v>5009</v>
      </c>
      <c r="EL78" s="1">
        <v>317</v>
      </c>
      <c r="EM78" s="1">
        <v>192</v>
      </c>
      <c r="EN78" s="1">
        <v>580</v>
      </c>
      <c r="EO78" s="1">
        <v>434</v>
      </c>
      <c r="EP78" s="1">
        <v>177</v>
      </c>
      <c r="EQ78" s="1">
        <v>81</v>
      </c>
      <c r="ER78" s="1">
        <v>-888888</v>
      </c>
      <c r="ES78" s="1">
        <v>10</v>
      </c>
      <c r="ET78" s="1">
        <v>138</v>
      </c>
      <c r="EU78" s="13">
        <v>16215.205878395862</v>
      </c>
      <c r="EV78" s="1">
        <v>-999999</v>
      </c>
      <c r="EX78" s="2"/>
      <c r="EY78" s="1">
        <f>INDEX($A$1:$EV$197,ROW(),input!$A$1)</f>
        <v>424.25700000000001</v>
      </c>
      <c r="EZ78" s="1">
        <f>INDEX($A$1:$EV$197,ROW(),input!$B$1)</f>
        <v>5233.7</v>
      </c>
    </row>
    <row r="79" spans="1:156" x14ac:dyDescent="0.25">
      <c r="A79" s="4" t="s">
        <v>151</v>
      </c>
      <c r="B79" s="5">
        <v>43668</v>
      </c>
      <c r="C79" s="6">
        <v>0.97986111111111107</v>
      </c>
      <c r="D79" s="6">
        <v>0.98041666666666671</v>
      </c>
      <c r="E79" s="1">
        <v>203.98</v>
      </c>
      <c r="F79" s="1">
        <v>84660</v>
      </c>
      <c r="G79" s="1">
        <v>84708</v>
      </c>
      <c r="H79" s="1">
        <v>34.152200000000001</v>
      </c>
      <c r="I79" s="1">
        <v>-117.51600000000001</v>
      </c>
      <c r="J79" s="21">
        <v>1067.43</v>
      </c>
      <c r="K79" s="23">
        <v>16452.8</v>
      </c>
      <c r="L79" s="23">
        <v>121.96</v>
      </c>
      <c r="M79" s="25">
        <v>0.61114999999999997</v>
      </c>
      <c r="N79" s="25">
        <v>5.3345500000000001</v>
      </c>
      <c r="O79" s="25">
        <v>15.2425</v>
      </c>
      <c r="P79" s="25">
        <v>331.62</v>
      </c>
      <c r="Q79" s="23">
        <v>320.327</v>
      </c>
      <c r="R79" s="1">
        <v>2069.84</v>
      </c>
      <c r="S79" s="1">
        <v>436.791</v>
      </c>
      <c r="T79" s="27">
        <v>9354.9</v>
      </c>
      <c r="U79" s="1">
        <v>651</v>
      </c>
      <c r="V79" s="1">
        <v>4.2</v>
      </c>
      <c r="W79" s="1">
        <v>507.6</v>
      </c>
      <c r="X79" s="1">
        <v>234</v>
      </c>
      <c r="Y79" s="1">
        <v>71</v>
      </c>
      <c r="Z79" s="1">
        <v>16.89</v>
      </c>
      <c r="AA79" s="1">
        <v>358.71</v>
      </c>
      <c r="AB79" s="1">
        <v>355.6</v>
      </c>
      <c r="AC79" s="1">
        <v>1.5049999999999999</v>
      </c>
      <c r="AD79" s="1">
        <v>581.6</v>
      </c>
      <c r="AE79" s="1">
        <v>25.16</v>
      </c>
      <c r="AF79" s="1">
        <v>38.92</v>
      </c>
      <c r="AG79" s="1">
        <v>3.4790000000000001</v>
      </c>
      <c r="AH79" s="1">
        <v>0.40699999999999997</v>
      </c>
      <c r="AI79" s="1">
        <v>6.8570000000000002</v>
      </c>
      <c r="AJ79" s="1">
        <v>2.7130000000000001</v>
      </c>
      <c r="AK79" s="1">
        <v>79.8</v>
      </c>
      <c r="AL79" s="1">
        <v>50.25</v>
      </c>
      <c r="AM79" s="1">
        <v>165.25</v>
      </c>
      <c r="AN79" s="1">
        <v>6.7350000000000003</v>
      </c>
      <c r="AO79" s="1">
        <v>17.808</v>
      </c>
      <c r="AP79" s="1">
        <v>579</v>
      </c>
      <c r="AQ79" s="1">
        <v>8.2100000000000009</v>
      </c>
      <c r="AR79" s="1">
        <v>2.226</v>
      </c>
      <c r="AS79" s="1">
        <v>1.02</v>
      </c>
      <c r="AT79" s="1">
        <v>4.867</v>
      </c>
      <c r="AU79" s="1">
        <v>9.0030000000000001</v>
      </c>
      <c r="AV79" s="1">
        <v>3.0979999999999999</v>
      </c>
      <c r="AW79" s="1">
        <v>23.09</v>
      </c>
      <c r="AX79" s="1">
        <v>5.92</v>
      </c>
      <c r="AY79" s="1">
        <v>16.391999999999999</v>
      </c>
      <c r="AZ79" s="1">
        <v>7.6740000000000004</v>
      </c>
      <c r="BA79" s="1">
        <v>28.425000000000001</v>
      </c>
      <c r="BB79" s="1">
        <v>3.7469999999999999</v>
      </c>
      <c r="BC79" s="1">
        <v>26.398</v>
      </c>
      <c r="BD79" s="1">
        <v>4.9740000000000002</v>
      </c>
      <c r="BE79" s="1">
        <v>7.8739999999999997</v>
      </c>
      <c r="BF79" s="1">
        <v>11.612</v>
      </c>
      <c r="BG79" s="1">
        <v>5085</v>
      </c>
      <c r="BH79" s="1">
        <v>400</v>
      </c>
      <c r="BI79" s="1">
        <v>657</v>
      </c>
      <c r="BJ79" s="1">
        <v>39</v>
      </c>
      <c r="BK79" s="1">
        <v>2948</v>
      </c>
      <c r="BL79" s="1">
        <v>4</v>
      </c>
      <c r="BM79" s="1">
        <v>14</v>
      </c>
      <c r="BN79" s="1">
        <v>420</v>
      </c>
      <c r="BO79" s="1">
        <v>630</v>
      </c>
      <c r="BP79" s="1">
        <v>5</v>
      </c>
      <c r="BQ79" s="1">
        <v>-888888</v>
      </c>
      <c r="BR79" s="1">
        <v>-888888</v>
      </c>
      <c r="BS79" s="1">
        <v>-888888</v>
      </c>
      <c r="BT79" s="1">
        <v>-888888</v>
      </c>
      <c r="BU79" s="1">
        <v>-888888</v>
      </c>
      <c r="BV79" s="1">
        <v>-888888</v>
      </c>
      <c r="BW79" s="1">
        <v>-888888</v>
      </c>
      <c r="BX79" s="1">
        <v>-888888</v>
      </c>
      <c r="BY79" s="1">
        <v>-888888</v>
      </c>
      <c r="BZ79" s="1">
        <v>810</v>
      </c>
      <c r="CA79" s="1">
        <v>297</v>
      </c>
      <c r="CB79" s="1">
        <v>159</v>
      </c>
      <c r="CC79" s="1">
        <v>-888888</v>
      </c>
      <c r="CD79" s="1">
        <v>-888888</v>
      </c>
      <c r="CE79" s="1">
        <v>-888888</v>
      </c>
      <c r="CF79" s="1">
        <v>-888888</v>
      </c>
      <c r="CG79" s="1">
        <v>-888888</v>
      </c>
      <c r="CH79" s="1">
        <v>-888888</v>
      </c>
      <c r="CI79" s="1">
        <v>-888888</v>
      </c>
      <c r="CJ79" s="1">
        <v>-888888</v>
      </c>
      <c r="CK79" s="1">
        <v>-888888</v>
      </c>
      <c r="CL79" s="1">
        <v>6</v>
      </c>
      <c r="CM79" s="1">
        <v>-888888</v>
      </c>
      <c r="CN79" s="1">
        <v>-888888</v>
      </c>
      <c r="CO79" s="1">
        <v>-888888</v>
      </c>
      <c r="CP79" s="1">
        <v>107</v>
      </c>
      <c r="CQ79" s="1">
        <v>34</v>
      </c>
      <c r="CR79" s="1">
        <v>14</v>
      </c>
      <c r="CS79" s="1">
        <v>8</v>
      </c>
      <c r="CT79" s="1">
        <v>5</v>
      </c>
      <c r="CU79" s="1">
        <v>4</v>
      </c>
      <c r="CV79" s="1">
        <v>45</v>
      </c>
      <c r="CW79" s="1">
        <v>55</v>
      </c>
      <c r="CX79" s="1">
        <v>139</v>
      </c>
      <c r="CY79" s="1">
        <v>90</v>
      </c>
      <c r="CZ79" s="1">
        <v>43</v>
      </c>
      <c r="DA79" s="1">
        <v>49</v>
      </c>
      <c r="DB79" s="1">
        <v>54</v>
      </c>
      <c r="DC79" s="1">
        <v>103</v>
      </c>
      <c r="DD79" s="1">
        <v>24</v>
      </c>
      <c r="DE79" s="1">
        <v>28</v>
      </c>
      <c r="DF79" s="1">
        <v>75</v>
      </c>
      <c r="DG79" s="1">
        <v>31</v>
      </c>
      <c r="DH79" s="1">
        <v>18</v>
      </c>
      <c r="DI79" s="1">
        <v>-888888</v>
      </c>
      <c r="DJ79" s="1">
        <v>151</v>
      </c>
      <c r="DK79" s="1">
        <v>242</v>
      </c>
      <c r="DL79" s="1">
        <v>31</v>
      </c>
      <c r="DM79" s="1">
        <v>42</v>
      </c>
      <c r="DN79" s="1">
        <v>22</v>
      </c>
      <c r="DO79" s="1">
        <v>-888888</v>
      </c>
      <c r="DP79" s="1">
        <v>-888888</v>
      </c>
      <c r="DQ79" s="1">
        <v>-888888</v>
      </c>
      <c r="DR79" s="1">
        <v>4</v>
      </c>
      <c r="DS79" s="1">
        <v>4</v>
      </c>
      <c r="DT79" s="1">
        <v>4</v>
      </c>
      <c r="DU79" s="1">
        <v>3</v>
      </c>
      <c r="DV79" s="1">
        <v>-888888</v>
      </c>
      <c r="DW79" s="1">
        <v>4</v>
      </c>
      <c r="DX79" s="1">
        <v>-888888</v>
      </c>
      <c r="EE79" s="1">
        <v>-888888</v>
      </c>
      <c r="EF79" s="1">
        <f t="shared" si="1"/>
        <v>0</v>
      </c>
      <c r="EG79" s="1">
        <v>-888888</v>
      </c>
      <c r="EH79" s="1">
        <v>-888888</v>
      </c>
      <c r="EI79" s="1">
        <v>35</v>
      </c>
      <c r="EJ79" s="1">
        <v>65</v>
      </c>
      <c r="EK79" s="1">
        <v>5816</v>
      </c>
      <c r="EL79" s="1">
        <v>406</v>
      </c>
      <c r="EM79" s="1">
        <v>474</v>
      </c>
      <c r="EN79" s="1">
        <v>1044</v>
      </c>
      <c r="EO79" s="1">
        <v>100</v>
      </c>
      <c r="EP79" s="1">
        <v>593</v>
      </c>
      <c r="EQ79" s="1">
        <v>149</v>
      </c>
      <c r="ER79" s="1">
        <v>-888888</v>
      </c>
      <c r="ES79" s="1">
        <v>17</v>
      </c>
      <c r="ET79" s="1">
        <v>287</v>
      </c>
      <c r="EU79" s="13">
        <v>37695.428700342905</v>
      </c>
      <c r="EV79" s="1">
        <v>-999999</v>
      </c>
      <c r="EX79" s="2"/>
      <c r="EY79" s="1">
        <f>INDEX($A$1:$EV$197,ROW(),input!$A$1)</f>
        <v>436.791</v>
      </c>
      <c r="EZ79" s="1">
        <f>INDEX($A$1:$EV$197,ROW(),input!$B$1)</f>
        <v>9354.9</v>
      </c>
    </row>
    <row r="80" spans="1:156" x14ac:dyDescent="0.25">
      <c r="A80" s="4" t="s">
        <v>151</v>
      </c>
      <c r="B80" s="5">
        <v>43668</v>
      </c>
      <c r="C80" s="6">
        <v>0.98090277777777779</v>
      </c>
      <c r="D80" s="6">
        <v>0.98146990740740747</v>
      </c>
      <c r="E80" s="1">
        <v>203.98099999999999</v>
      </c>
      <c r="F80" s="1">
        <v>84750</v>
      </c>
      <c r="G80" s="1">
        <v>84799</v>
      </c>
      <c r="H80" s="1">
        <v>34.151800000000001</v>
      </c>
      <c r="I80" s="1">
        <v>-117.63800000000001</v>
      </c>
      <c r="J80" s="21">
        <v>1098.53</v>
      </c>
      <c r="K80" s="23">
        <v>16290.7</v>
      </c>
      <c r="L80" s="23">
        <v>116.899</v>
      </c>
      <c r="M80" s="25">
        <v>0.53949999999999998</v>
      </c>
      <c r="N80" s="25">
        <v>4.2422300000000002</v>
      </c>
      <c r="O80" s="25">
        <v>13.9665</v>
      </c>
      <c r="P80" s="25">
        <v>330.95299999999997</v>
      </c>
      <c r="Q80" s="23">
        <v>300.80799999999999</v>
      </c>
      <c r="R80" s="1">
        <v>2056.41</v>
      </c>
      <c r="S80" s="1">
        <v>434.64600000000002</v>
      </c>
      <c r="T80" s="27">
        <v>9069.06</v>
      </c>
      <c r="U80" s="1">
        <v>658</v>
      </c>
      <c r="V80" s="1">
        <v>1.7</v>
      </c>
      <c r="W80" s="1">
        <v>508.6</v>
      </c>
      <c r="X80" s="1">
        <v>233.1</v>
      </c>
      <c r="Y80" s="1">
        <v>70.099999999999994</v>
      </c>
      <c r="Z80" s="1">
        <v>16.899999999999999</v>
      </c>
      <c r="AA80" s="1">
        <v>344.45</v>
      </c>
      <c r="AB80" s="1">
        <v>396.8</v>
      </c>
      <c r="AC80" s="1">
        <v>1.992</v>
      </c>
      <c r="AD80" s="1">
        <v>434.4</v>
      </c>
      <c r="AE80" s="1">
        <v>25.46</v>
      </c>
      <c r="AF80" s="1">
        <v>39.86</v>
      </c>
      <c r="AG80" s="1">
        <v>3.548</v>
      </c>
      <c r="AH80" s="1">
        <v>0.41099999999999998</v>
      </c>
      <c r="AI80" s="1">
        <v>12.416</v>
      </c>
      <c r="AJ80" s="1">
        <v>2.6960000000000002</v>
      </c>
      <c r="AK80" s="1">
        <v>78.8</v>
      </c>
      <c r="AL80" s="1">
        <v>40.56</v>
      </c>
      <c r="AM80" s="1">
        <v>209.67</v>
      </c>
      <c r="AN80" s="1">
        <v>6.1660000000000004</v>
      </c>
      <c r="AO80" s="1">
        <v>18.334</v>
      </c>
      <c r="AP80" s="1">
        <v>577</v>
      </c>
      <c r="AQ80" s="1">
        <v>8.23</v>
      </c>
      <c r="AR80" s="1">
        <v>2.2080000000000002</v>
      </c>
      <c r="AS80" s="1">
        <v>0.98499999999999999</v>
      </c>
      <c r="AT80" s="1">
        <v>3.8380000000000001</v>
      </c>
      <c r="AU80" s="1">
        <v>7.585</v>
      </c>
      <c r="AV80" s="1">
        <v>2.7639999999999998</v>
      </c>
      <c r="AW80" s="1">
        <v>24.83</v>
      </c>
      <c r="AX80" s="1">
        <v>4.8600000000000003</v>
      </c>
      <c r="AY80" s="1">
        <v>15.779</v>
      </c>
      <c r="AZ80" s="1">
        <v>7.2889999999999997</v>
      </c>
      <c r="BA80" s="1">
        <v>28.181999999999999</v>
      </c>
      <c r="BB80" s="1">
        <v>3.6989999999999998</v>
      </c>
      <c r="BC80" s="1">
        <v>26.245000000000001</v>
      </c>
      <c r="BD80" s="1">
        <v>4.9359999999999999</v>
      </c>
      <c r="BE80" s="1">
        <v>7.8289999999999997</v>
      </c>
      <c r="BF80" s="1">
        <v>11.28</v>
      </c>
      <c r="BG80" s="1">
        <v>5145</v>
      </c>
      <c r="BH80" s="1">
        <v>395</v>
      </c>
      <c r="BI80" s="1">
        <v>668</v>
      </c>
      <c r="BJ80" s="1">
        <v>36</v>
      </c>
      <c r="BK80" s="1">
        <v>3222</v>
      </c>
      <c r="BL80" s="1">
        <v>4</v>
      </c>
      <c r="BM80" s="1">
        <v>14</v>
      </c>
      <c r="BN80" s="1">
        <v>426</v>
      </c>
      <c r="BO80" s="1">
        <v>664</v>
      </c>
      <c r="BP80" s="1">
        <v>4</v>
      </c>
      <c r="BQ80" s="1">
        <v>-888888</v>
      </c>
      <c r="BR80" s="1">
        <v>-888888</v>
      </c>
      <c r="BS80" s="1">
        <v>-888888</v>
      </c>
      <c r="BT80" s="1">
        <v>-888888</v>
      </c>
      <c r="BU80" s="1">
        <v>-888888</v>
      </c>
      <c r="BV80" s="1">
        <v>-888888</v>
      </c>
      <c r="BW80" s="1">
        <v>-888888</v>
      </c>
      <c r="BX80" s="1">
        <v>-888888</v>
      </c>
      <c r="BY80" s="1">
        <v>-888888</v>
      </c>
      <c r="BZ80" s="1">
        <v>795</v>
      </c>
      <c r="CA80" s="1">
        <v>301</v>
      </c>
      <c r="CB80" s="1">
        <v>118</v>
      </c>
      <c r="CC80" s="1">
        <v>-888888</v>
      </c>
      <c r="CD80" s="1">
        <v>-888888</v>
      </c>
      <c r="CE80" s="1">
        <v>-888888</v>
      </c>
      <c r="CF80" s="1">
        <v>-888888</v>
      </c>
      <c r="CG80" s="1">
        <v>-888888</v>
      </c>
      <c r="CH80" s="1">
        <v>-888888</v>
      </c>
      <c r="CI80" s="1">
        <v>-888888</v>
      </c>
      <c r="CJ80" s="1">
        <v>-888888</v>
      </c>
      <c r="CK80" s="1">
        <v>-888888</v>
      </c>
      <c r="CL80" s="1">
        <v>-888888</v>
      </c>
      <c r="CM80" s="1">
        <v>-888888</v>
      </c>
      <c r="CN80" s="1">
        <v>-888888</v>
      </c>
      <c r="CO80" s="1">
        <v>-888888</v>
      </c>
      <c r="CP80" s="1">
        <v>103</v>
      </c>
      <c r="CQ80" s="1">
        <v>33</v>
      </c>
      <c r="CR80" s="1">
        <v>14</v>
      </c>
      <c r="CS80" s="1">
        <v>8</v>
      </c>
      <c r="CT80" s="1">
        <v>6</v>
      </c>
      <c r="CU80" s="1">
        <v>4</v>
      </c>
      <c r="CV80" s="1">
        <v>46</v>
      </c>
      <c r="CW80" s="1">
        <v>51</v>
      </c>
      <c r="CX80" s="1">
        <v>133</v>
      </c>
      <c r="CY80" s="1">
        <v>90</v>
      </c>
      <c r="CZ80" s="1">
        <v>43</v>
      </c>
      <c r="DA80" s="1">
        <v>48</v>
      </c>
      <c r="DB80" s="1">
        <v>53</v>
      </c>
      <c r="DC80" s="1">
        <v>99</v>
      </c>
      <c r="DD80" s="1">
        <v>21</v>
      </c>
      <c r="DE80" s="1">
        <v>29</v>
      </c>
      <c r="DF80" s="1">
        <v>81</v>
      </c>
      <c r="DG80" s="1">
        <v>33</v>
      </c>
      <c r="DH80" s="1">
        <v>19</v>
      </c>
      <c r="DI80" s="1">
        <v>-888888</v>
      </c>
      <c r="DJ80" s="1">
        <v>139</v>
      </c>
      <c r="DK80" s="1">
        <v>250</v>
      </c>
      <c r="DL80" s="1">
        <v>32</v>
      </c>
      <c r="DM80" s="1">
        <v>42</v>
      </c>
      <c r="DN80" s="1">
        <v>22</v>
      </c>
      <c r="DO80" s="1">
        <v>-888888</v>
      </c>
      <c r="DP80" s="1">
        <v>-888888</v>
      </c>
      <c r="DQ80" s="1">
        <v>-888888</v>
      </c>
      <c r="DR80" s="1">
        <v>4</v>
      </c>
      <c r="DS80" s="1">
        <v>4</v>
      </c>
      <c r="DT80" s="1">
        <v>4</v>
      </c>
      <c r="DU80" s="1">
        <v>3</v>
      </c>
      <c r="DV80" s="1">
        <v>-888888</v>
      </c>
      <c r="DW80" s="1">
        <v>-888888</v>
      </c>
      <c r="DX80" s="1">
        <v>-888888</v>
      </c>
      <c r="EE80" s="1">
        <v>-888888</v>
      </c>
      <c r="EF80" s="1">
        <f t="shared" si="1"/>
        <v>0</v>
      </c>
      <c r="EG80" s="1">
        <v>-888888</v>
      </c>
      <c r="EH80" s="1">
        <v>-888888</v>
      </c>
      <c r="EI80" s="1">
        <v>27</v>
      </c>
      <c r="EJ80" s="1">
        <v>77</v>
      </c>
      <c r="EK80" s="1">
        <v>5866</v>
      </c>
      <c r="EL80" s="1">
        <v>379</v>
      </c>
      <c r="EM80" s="1">
        <v>692</v>
      </c>
      <c r="EN80" s="1">
        <v>1292</v>
      </c>
      <c r="EO80" s="1">
        <v>78</v>
      </c>
      <c r="EP80" s="1">
        <v>489</v>
      </c>
      <c r="EQ80" s="1">
        <v>127</v>
      </c>
      <c r="ER80" s="1">
        <v>-888888</v>
      </c>
      <c r="ES80" s="1">
        <v>14</v>
      </c>
      <c r="ET80" s="1">
        <v>270</v>
      </c>
      <c r="EU80" s="13">
        <v>35965.292992213574</v>
      </c>
      <c r="EV80" s="1">
        <v>-999999</v>
      </c>
      <c r="EX80" s="2"/>
      <c r="EY80" s="1">
        <f>INDEX($A$1:$EV$197,ROW(),input!$A$1)</f>
        <v>434.64600000000002</v>
      </c>
      <c r="EZ80" s="1">
        <f>INDEX($A$1:$EV$197,ROW(),input!$B$1)</f>
        <v>9069.06</v>
      </c>
    </row>
    <row r="81" spans="1:156" x14ac:dyDescent="0.25">
      <c r="A81" s="4" t="s">
        <v>151</v>
      </c>
      <c r="B81" s="5">
        <v>43668</v>
      </c>
      <c r="C81" s="6">
        <v>0.9819444444444444</v>
      </c>
      <c r="D81" s="6">
        <v>0.98243055555555558</v>
      </c>
      <c r="E81" s="1">
        <v>203.982</v>
      </c>
      <c r="F81" s="1">
        <v>84840</v>
      </c>
      <c r="G81" s="1">
        <v>84882</v>
      </c>
      <c r="H81" s="1">
        <v>34.149799999999999</v>
      </c>
      <c r="I81" s="1">
        <v>-117.762</v>
      </c>
      <c r="J81" s="21">
        <v>1534.92</v>
      </c>
      <c r="K81" s="23">
        <v>15146.5</v>
      </c>
      <c r="L81" s="23">
        <v>104.059</v>
      </c>
      <c r="M81" s="25">
        <v>0.57504</v>
      </c>
      <c r="N81" s="25">
        <v>3.7452800000000002</v>
      </c>
      <c r="O81" s="25">
        <v>11.920400000000001</v>
      </c>
      <c r="P81" s="25">
        <v>330.42099999999999</v>
      </c>
      <c r="Q81" s="23">
        <v>260.61599999999999</v>
      </c>
      <c r="R81" s="1">
        <v>2018.95</v>
      </c>
      <c r="S81" s="1">
        <v>430.43900000000002</v>
      </c>
      <c r="T81" s="27">
        <v>7151</v>
      </c>
      <c r="U81" s="1">
        <v>623</v>
      </c>
      <c r="V81" s="1">
        <v>2.2999999999999998</v>
      </c>
      <c r="W81" s="1">
        <v>500.9</v>
      </c>
      <c r="X81" s="1">
        <v>226.8</v>
      </c>
      <c r="Y81" s="1">
        <v>70.66</v>
      </c>
      <c r="Z81" s="1">
        <v>16.43</v>
      </c>
      <c r="AA81" s="1">
        <v>256.97000000000003</v>
      </c>
      <c r="AB81" s="1">
        <v>363.8</v>
      </c>
      <c r="AC81" s="1">
        <v>1.5660000000000001</v>
      </c>
      <c r="AD81" s="1">
        <v>416.2</v>
      </c>
      <c r="AE81" s="1">
        <v>23.75</v>
      </c>
      <c r="AF81" s="1">
        <v>34.29</v>
      </c>
      <c r="AG81" s="1">
        <v>3.339</v>
      </c>
      <c r="AH81" s="1">
        <v>0.41099999999999998</v>
      </c>
      <c r="AI81" s="1">
        <v>16.125</v>
      </c>
      <c r="AJ81" s="1">
        <v>2.367</v>
      </c>
      <c r="AK81" s="1">
        <v>78.400000000000006</v>
      </c>
      <c r="AL81" s="1">
        <v>32.9</v>
      </c>
      <c r="AM81" s="1">
        <v>272.83</v>
      </c>
      <c r="AN81" s="1">
        <v>5.3090000000000002</v>
      </c>
      <c r="AO81" s="1">
        <v>15.074999999999999</v>
      </c>
      <c r="AP81" s="1">
        <v>554</v>
      </c>
      <c r="AQ81" s="1">
        <v>7.87</v>
      </c>
      <c r="AR81" s="1">
        <v>1.877</v>
      </c>
      <c r="AS81" s="1">
        <v>0.97</v>
      </c>
      <c r="AT81" s="1">
        <v>2.8370000000000002</v>
      </c>
      <c r="AU81" s="1">
        <v>5.6210000000000004</v>
      </c>
      <c r="AV81" s="1">
        <v>2.1890000000000001</v>
      </c>
      <c r="AW81" s="1">
        <v>21.38</v>
      </c>
      <c r="AX81" s="1">
        <v>5.33</v>
      </c>
      <c r="AY81" s="1">
        <v>13.78</v>
      </c>
      <c r="AZ81" s="1">
        <v>6.3730000000000002</v>
      </c>
      <c r="BA81" s="1">
        <v>24.995000000000001</v>
      </c>
      <c r="BB81" s="1">
        <v>3.2629999999999999</v>
      </c>
      <c r="BC81" s="1">
        <v>23.027000000000001</v>
      </c>
      <c r="BD81" s="1">
        <v>4.4400000000000004</v>
      </c>
      <c r="BE81" s="1">
        <v>6.984</v>
      </c>
      <c r="BF81" s="1">
        <v>9.5649999999999995</v>
      </c>
      <c r="BG81" s="1">
        <v>4457</v>
      </c>
      <c r="BH81" s="1">
        <v>347</v>
      </c>
      <c r="BI81" s="1">
        <v>573</v>
      </c>
      <c r="BJ81" s="1">
        <v>29</v>
      </c>
      <c r="BK81" s="1">
        <v>2859</v>
      </c>
      <c r="BL81" s="1">
        <v>5</v>
      </c>
      <c r="BM81" s="1">
        <v>14</v>
      </c>
      <c r="BN81" s="1">
        <v>341</v>
      </c>
      <c r="BO81" s="1">
        <v>544</v>
      </c>
      <c r="BP81" s="1">
        <v>4</v>
      </c>
      <c r="BQ81" s="1">
        <v>-888888</v>
      </c>
      <c r="BR81" s="1">
        <v>-888888</v>
      </c>
      <c r="BS81" s="1">
        <v>-888888</v>
      </c>
      <c r="BT81" s="1">
        <v>-888888</v>
      </c>
      <c r="BU81" s="1">
        <v>-888888</v>
      </c>
      <c r="BV81" s="1">
        <v>-888888</v>
      </c>
      <c r="BW81" s="1">
        <v>-888888</v>
      </c>
      <c r="BX81" s="1">
        <v>-888888</v>
      </c>
      <c r="BY81" s="1">
        <v>-888888</v>
      </c>
      <c r="BZ81" s="1">
        <v>674</v>
      </c>
      <c r="CA81" s="1">
        <v>260</v>
      </c>
      <c r="CB81" s="1">
        <v>161</v>
      </c>
      <c r="CC81" s="1">
        <v>-888888</v>
      </c>
      <c r="CD81" s="1">
        <v>-888888</v>
      </c>
      <c r="CE81" s="1">
        <v>-888888</v>
      </c>
      <c r="CF81" s="1">
        <v>-888888</v>
      </c>
      <c r="CG81" s="1">
        <v>-888888</v>
      </c>
      <c r="CH81" s="1">
        <v>-888888</v>
      </c>
      <c r="CI81" s="1">
        <v>-888888</v>
      </c>
      <c r="CJ81" s="1">
        <v>-888888</v>
      </c>
      <c r="CK81" s="1">
        <v>-888888</v>
      </c>
      <c r="CL81" s="1">
        <v>4</v>
      </c>
      <c r="CM81" s="1">
        <v>-888888</v>
      </c>
      <c r="CN81" s="1">
        <v>-888888</v>
      </c>
      <c r="CO81" s="1">
        <v>-888888</v>
      </c>
      <c r="CP81" s="1">
        <v>92</v>
      </c>
      <c r="CQ81" s="1">
        <v>31</v>
      </c>
      <c r="CR81" s="1">
        <v>13</v>
      </c>
      <c r="CS81" s="1">
        <v>9</v>
      </c>
      <c r="CT81" s="1">
        <v>7</v>
      </c>
      <c r="CU81" s="1">
        <v>4</v>
      </c>
      <c r="CV81" s="1">
        <v>37</v>
      </c>
      <c r="CW81" s="1">
        <v>44</v>
      </c>
      <c r="CX81" s="1">
        <v>128</v>
      </c>
      <c r="CY81" s="1">
        <v>77</v>
      </c>
      <c r="CZ81" s="1">
        <v>39</v>
      </c>
      <c r="DA81" s="1">
        <v>41</v>
      </c>
      <c r="DB81" s="1">
        <v>44</v>
      </c>
      <c r="DC81" s="1">
        <v>77</v>
      </c>
      <c r="DD81" s="1">
        <v>21</v>
      </c>
      <c r="DE81" s="1">
        <v>22</v>
      </c>
      <c r="DF81" s="1">
        <v>59</v>
      </c>
      <c r="DG81" s="1">
        <v>30</v>
      </c>
      <c r="DH81" s="1">
        <v>17</v>
      </c>
      <c r="DI81" s="1">
        <v>-888888</v>
      </c>
      <c r="DJ81" s="1">
        <v>115</v>
      </c>
      <c r="DK81" s="1">
        <v>215</v>
      </c>
      <c r="DL81" s="1">
        <v>28</v>
      </c>
      <c r="DM81" s="1">
        <v>38</v>
      </c>
      <c r="DN81" s="1">
        <v>19</v>
      </c>
      <c r="DO81" s="1">
        <v>-888888</v>
      </c>
      <c r="DP81" s="1">
        <v>-888888</v>
      </c>
      <c r="DQ81" s="1">
        <v>-888888</v>
      </c>
      <c r="DR81" s="1">
        <v>4</v>
      </c>
      <c r="DS81" s="1">
        <v>3</v>
      </c>
      <c r="DT81" s="1">
        <v>3</v>
      </c>
      <c r="DU81" s="1">
        <v>-888888</v>
      </c>
      <c r="DV81" s="1">
        <v>-888888</v>
      </c>
      <c r="DW81" s="1">
        <v>-888888</v>
      </c>
      <c r="DX81" s="1">
        <v>-888888</v>
      </c>
      <c r="EE81" s="1">
        <v>-888888</v>
      </c>
      <c r="EF81" s="1">
        <f t="shared" si="1"/>
        <v>0</v>
      </c>
      <c r="EG81" s="1">
        <v>-888888</v>
      </c>
      <c r="EH81" s="1">
        <v>-888888</v>
      </c>
      <c r="EI81" s="1">
        <v>28</v>
      </c>
      <c r="EJ81" s="1">
        <v>43</v>
      </c>
      <c r="EK81" s="1">
        <v>5275</v>
      </c>
      <c r="EL81" s="1">
        <v>319</v>
      </c>
      <c r="EM81" s="1">
        <v>400</v>
      </c>
      <c r="EN81" s="1">
        <v>712</v>
      </c>
      <c r="EO81" s="1">
        <v>82</v>
      </c>
      <c r="EP81" s="1">
        <v>336</v>
      </c>
      <c r="EQ81" s="1">
        <v>109</v>
      </c>
      <c r="ER81" s="1">
        <v>-888888</v>
      </c>
      <c r="ES81" s="1">
        <v>18</v>
      </c>
      <c r="ET81" s="1">
        <v>220</v>
      </c>
      <c r="EU81" s="13">
        <v>26114.922432082796</v>
      </c>
      <c r="EV81" s="1">
        <v>-999999</v>
      </c>
      <c r="EX81" s="2"/>
      <c r="EY81" s="1">
        <f>INDEX($A$1:$EV$197,ROW(),input!$A$1)</f>
        <v>430.43900000000002</v>
      </c>
      <c r="EZ81" s="1">
        <f>INDEX($A$1:$EV$197,ROW(),input!$B$1)</f>
        <v>7151</v>
      </c>
    </row>
    <row r="82" spans="1:156" x14ac:dyDescent="0.25">
      <c r="A82" s="4" t="s">
        <v>151</v>
      </c>
      <c r="B82" s="5">
        <v>43668</v>
      </c>
      <c r="C82" s="6">
        <v>0.98298611111111101</v>
      </c>
      <c r="D82" s="6">
        <v>0.98342592592592604</v>
      </c>
      <c r="E82" s="1">
        <v>203.983</v>
      </c>
      <c r="F82" s="1">
        <v>84930</v>
      </c>
      <c r="G82" s="1">
        <v>84968</v>
      </c>
      <c r="H82" s="1">
        <v>34.148099999999999</v>
      </c>
      <c r="I82" s="1">
        <v>-117.895</v>
      </c>
      <c r="J82" s="21">
        <v>1249.17</v>
      </c>
      <c r="K82" s="23">
        <v>16491.2</v>
      </c>
      <c r="L82" s="23">
        <v>116.398</v>
      </c>
      <c r="M82" s="25">
        <v>1.07826</v>
      </c>
      <c r="N82" s="25">
        <v>7.7879399999999999</v>
      </c>
      <c r="O82" s="25">
        <v>20.156300000000002</v>
      </c>
      <c r="P82" s="25">
        <v>331.3</v>
      </c>
      <c r="Q82" s="23">
        <v>354.38200000000001</v>
      </c>
      <c r="R82" s="1">
        <v>2054.16</v>
      </c>
      <c r="S82" s="1">
        <v>447.75200000000001</v>
      </c>
      <c r="T82" s="27">
        <v>9503.2099999999991</v>
      </c>
      <c r="U82" s="1">
        <v>648</v>
      </c>
      <c r="V82" s="1">
        <v>5.2</v>
      </c>
      <c r="W82" s="1">
        <v>508.1</v>
      </c>
      <c r="X82" s="1">
        <v>233.6</v>
      </c>
      <c r="Y82" s="1">
        <v>70.44</v>
      </c>
      <c r="Z82" s="1">
        <v>-999999</v>
      </c>
      <c r="AA82" s="1">
        <v>340.91</v>
      </c>
      <c r="AB82" s="1">
        <v>533.5</v>
      </c>
      <c r="AC82" s="1">
        <v>1.4650000000000001</v>
      </c>
      <c r="AD82" s="1">
        <v>507.9</v>
      </c>
      <c r="AE82" s="1">
        <v>25.41</v>
      </c>
      <c r="AF82" s="1">
        <v>40.49</v>
      </c>
      <c r="AG82" s="1">
        <v>3.56</v>
      </c>
      <c r="AH82" s="1">
        <v>0.40899999999999997</v>
      </c>
      <c r="AI82" s="1">
        <v>9.7739999999999991</v>
      </c>
      <c r="AJ82" s="1">
        <v>3.4529999999999998</v>
      </c>
      <c r="AK82" s="1">
        <v>78.900000000000006</v>
      </c>
      <c r="AL82" s="1">
        <v>42.1</v>
      </c>
      <c r="AM82" s="1">
        <v>450.11</v>
      </c>
      <c r="AN82" s="1">
        <v>8.0869999999999997</v>
      </c>
      <c r="AO82" s="1">
        <v>24.911999999999999</v>
      </c>
      <c r="AP82" s="1">
        <v>567</v>
      </c>
      <c r="AQ82" s="1">
        <v>8.6</v>
      </c>
      <c r="AR82" s="1">
        <v>2.3690000000000002</v>
      </c>
      <c r="AS82" s="1">
        <v>1.1220000000000001</v>
      </c>
      <c r="AT82" s="1">
        <v>2.9580000000000002</v>
      </c>
      <c r="AU82" s="1">
        <v>6.226</v>
      </c>
      <c r="AV82" s="1">
        <v>2.42</v>
      </c>
      <c r="AW82" s="1">
        <v>24.33</v>
      </c>
      <c r="AX82" s="1">
        <v>6.49</v>
      </c>
      <c r="AY82" s="1">
        <v>17.215</v>
      </c>
      <c r="AZ82" s="1">
        <v>8.6129999999999995</v>
      </c>
      <c r="BA82" s="1">
        <v>34.624000000000002</v>
      </c>
      <c r="BB82" s="1">
        <v>4.6479999999999997</v>
      </c>
      <c r="BC82" s="1">
        <v>37.869999999999997</v>
      </c>
      <c r="BD82" s="1">
        <v>7.4770000000000003</v>
      </c>
      <c r="BE82" s="1">
        <v>11.91</v>
      </c>
      <c r="BF82" s="1">
        <v>16.533000000000001</v>
      </c>
      <c r="BG82" s="1">
        <v>6671</v>
      </c>
      <c r="BH82" s="1">
        <v>724</v>
      </c>
      <c r="BI82" s="1">
        <v>1185</v>
      </c>
      <c r="BJ82" s="1">
        <v>65</v>
      </c>
      <c r="BK82" s="1">
        <v>4927</v>
      </c>
      <c r="BL82" s="1">
        <v>9</v>
      </c>
      <c r="BM82" s="1">
        <v>21</v>
      </c>
      <c r="BN82" s="1">
        <v>719</v>
      </c>
      <c r="BO82" s="1">
        <v>1247</v>
      </c>
      <c r="BP82" s="1">
        <v>10</v>
      </c>
      <c r="BQ82" s="1">
        <v>-888888</v>
      </c>
      <c r="BR82" s="1">
        <v>-888888</v>
      </c>
      <c r="BS82" s="1">
        <v>-888888</v>
      </c>
      <c r="BT82" s="1">
        <v>-888888</v>
      </c>
      <c r="BU82" s="1">
        <v>-888888</v>
      </c>
      <c r="BV82" s="1">
        <v>-888888</v>
      </c>
      <c r="BW82" s="1">
        <v>-888888</v>
      </c>
      <c r="BX82" s="1">
        <v>-888888</v>
      </c>
      <c r="BY82" s="1">
        <v>-888888</v>
      </c>
      <c r="BZ82" s="1">
        <v>1565</v>
      </c>
      <c r="CA82" s="1">
        <v>603</v>
      </c>
      <c r="CB82" s="1">
        <v>68</v>
      </c>
      <c r="CC82" s="1">
        <v>-888888</v>
      </c>
      <c r="CD82" s="1">
        <v>-888888</v>
      </c>
      <c r="CE82" s="1">
        <v>-888888</v>
      </c>
      <c r="CF82" s="1">
        <v>-888888</v>
      </c>
      <c r="CG82" s="1">
        <v>-888888</v>
      </c>
      <c r="CH82" s="1">
        <v>-888888</v>
      </c>
      <c r="CI82" s="1">
        <v>-888888</v>
      </c>
      <c r="CJ82" s="1">
        <v>-888888</v>
      </c>
      <c r="CK82" s="1">
        <v>-888888</v>
      </c>
      <c r="CL82" s="1">
        <v>9</v>
      </c>
      <c r="CM82" s="1">
        <v>-888888</v>
      </c>
      <c r="CN82" s="1">
        <v>-888888</v>
      </c>
      <c r="CO82" s="1">
        <v>-888888</v>
      </c>
      <c r="CP82" s="1">
        <v>209</v>
      </c>
      <c r="CQ82" s="1">
        <v>77</v>
      </c>
      <c r="CR82" s="1">
        <v>29</v>
      </c>
      <c r="CS82" s="1">
        <v>17</v>
      </c>
      <c r="CT82" s="1">
        <v>13</v>
      </c>
      <c r="CU82" s="1">
        <v>8</v>
      </c>
      <c r="CV82" s="1">
        <v>75</v>
      </c>
      <c r="CW82" s="1">
        <v>112</v>
      </c>
      <c r="CX82" s="1">
        <v>290</v>
      </c>
      <c r="CY82" s="1">
        <v>182</v>
      </c>
      <c r="CZ82" s="1">
        <v>87</v>
      </c>
      <c r="DA82" s="1">
        <v>94</v>
      </c>
      <c r="DB82" s="1">
        <v>108</v>
      </c>
      <c r="DC82" s="1">
        <v>196</v>
      </c>
      <c r="DD82" s="1">
        <v>49</v>
      </c>
      <c r="DE82" s="1">
        <v>56</v>
      </c>
      <c r="DF82" s="1">
        <v>156</v>
      </c>
      <c r="DG82" s="1">
        <v>63</v>
      </c>
      <c r="DH82" s="1">
        <v>43</v>
      </c>
      <c r="DI82" s="1">
        <v>-888888</v>
      </c>
      <c r="DJ82" s="1">
        <v>215</v>
      </c>
      <c r="DK82" s="1">
        <v>487</v>
      </c>
      <c r="DL82" s="1">
        <v>59</v>
      </c>
      <c r="DM82" s="1">
        <v>104</v>
      </c>
      <c r="DN82" s="1">
        <v>49</v>
      </c>
      <c r="DO82" s="1">
        <v>5</v>
      </c>
      <c r="DP82" s="1">
        <v>-888888</v>
      </c>
      <c r="DQ82" s="1">
        <v>4</v>
      </c>
      <c r="DR82" s="1">
        <v>9</v>
      </c>
      <c r="DS82" s="1">
        <v>10</v>
      </c>
      <c r="DT82" s="1">
        <v>9</v>
      </c>
      <c r="DU82" s="1">
        <v>7</v>
      </c>
      <c r="DV82" s="1">
        <v>-888888</v>
      </c>
      <c r="DW82" s="1">
        <v>10</v>
      </c>
      <c r="DX82" s="1">
        <v>-888888</v>
      </c>
      <c r="EE82" s="1">
        <v>-888888</v>
      </c>
      <c r="EF82" s="1">
        <f t="shared" ref="EF82:EF101" si="2">SUM(DY82:ED82)</f>
        <v>0</v>
      </c>
      <c r="EG82" s="1">
        <v>-888888</v>
      </c>
      <c r="EH82" s="1">
        <v>-888888</v>
      </c>
      <c r="EI82" s="1">
        <v>56</v>
      </c>
      <c r="EJ82" s="1">
        <v>74</v>
      </c>
      <c r="EK82" s="1">
        <v>8081</v>
      </c>
      <c r="EL82" s="1">
        <v>572</v>
      </c>
      <c r="EM82" s="1">
        <v>306</v>
      </c>
      <c r="EN82" s="1">
        <v>582</v>
      </c>
      <c r="EO82" s="1">
        <v>130</v>
      </c>
      <c r="EP82" s="1">
        <v>783</v>
      </c>
      <c r="EQ82" s="1">
        <v>158</v>
      </c>
      <c r="ER82" s="1">
        <v>-888888</v>
      </c>
      <c r="ES82" s="1">
        <v>16</v>
      </c>
      <c r="ET82" s="1">
        <v>404</v>
      </c>
      <c r="EU82" s="13">
        <v>50154.041249724265</v>
      </c>
      <c r="EV82" s="1">
        <v>-999999</v>
      </c>
      <c r="EX82" s="2"/>
      <c r="EY82" s="1">
        <f>INDEX($A$1:$EV$197,ROW(),input!$A$1)</f>
        <v>447.75200000000001</v>
      </c>
      <c r="EZ82" s="1">
        <f>INDEX($A$1:$EV$197,ROW(),input!$B$1)</f>
        <v>9503.2099999999991</v>
      </c>
    </row>
    <row r="83" spans="1:156" x14ac:dyDescent="0.25">
      <c r="A83" s="4" t="s">
        <v>151</v>
      </c>
      <c r="B83" s="5">
        <v>43668</v>
      </c>
      <c r="C83" s="6">
        <v>0.98402777777777783</v>
      </c>
      <c r="D83" s="6">
        <v>0.98446759259259264</v>
      </c>
      <c r="E83" s="1">
        <v>203.98400000000001</v>
      </c>
      <c r="F83" s="1">
        <v>85020</v>
      </c>
      <c r="G83" s="1">
        <v>85058</v>
      </c>
      <c r="H83" s="1">
        <v>34.157699999999998</v>
      </c>
      <c r="I83" s="1">
        <v>-118.02500000000001</v>
      </c>
      <c r="J83" s="21">
        <v>1182.53</v>
      </c>
      <c r="K83" s="23">
        <v>17522.900000000001</v>
      </c>
      <c r="L83" s="23">
        <v>74.661199999999994</v>
      </c>
      <c r="M83" s="25">
        <v>3.77271</v>
      </c>
      <c r="N83" s="25">
        <v>17.891300000000001</v>
      </c>
      <c r="O83" s="25">
        <v>28.607399999999998</v>
      </c>
      <c r="P83" s="25">
        <v>331.30500000000001</v>
      </c>
      <c r="Q83" s="23">
        <v>348.18</v>
      </c>
      <c r="R83" s="1">
        <v>2015.79</v>
      </c>
      <c r="S83" s="1">
        <v>445.86799999999999</v>
      </c>
      <c r="T83" s="27">
        <v>7646.97</v>
      </c>
      <c r="U83" s="1">
        <v>671</v>
      </c>
      <c r="V83" s="1">
        <v>16.2</v>
      </c>
      <c r="W83" s="1">
        <v>508.4</v>
      </c>
      <c r="X83" s="1">
        <v>232.6</v>
      </c>
      <c r="Y83" s="1">
        <v>70.59</v>
      </c>
      <c r="Z83" s="1">
        <v>17.43</v>
      </c>
      <c r="AA83" s="1">
        <v>294.2</v>
      </c>
      <c r="AB83" s="1">
        <v>441.9</v>
      </c>
      <c r="AC83" s="1">
        <v>1.679</v>
      </c>
      <c r="AD83" s="1">
        <v>542.79999999999995</v>
      </c>
      <c r="AE83" s="1">
        <v>27.89</v>
      </c>
      <c r="AF83" s="1">
        <v>37.33</v>
      </c>
      <c r="AG83" s="1">
        <v>3.3530000000000002</v>
      </c>
      <c r="AH83" s="1">
        <v>0.40799999999999997</v>
      </c>
      <c r="AI83" s="1">
        <v>4.2270000000000003</v>
      </c>
      <c r="AJ83" s="1">
        <v>2.64</v>
      </c>
      <c r="AK83" s="1">
        <v>79</v>
      </c>
      <c r="AL83" s="1">
        <v>29.41</v>
      </c>
      <c r="AM83" s="1">
        <v>159.22</v>
      </c>
      <c r="AN83" s="1">
        <v>8.9250000000000007</v>
      </c>
      <c r="AO83" s="1">
        <v>23.312999999999999</v>
      </c>
      <c r="AP83" s="1">
        <v>570</v>
      </c>
      <c r="AQ83" s="1">
        <v>7.79</v>
      </c>
      <c r="AR83" s="1">
        <v>2.4910000000000001</v>
      </c>
      <c r="AS83" s="1">
        <v>1.1879999999999999</v>
      </c>
      <c r="AT83" s="1">
        <v>2.2069999999999999</v>
      </c>
      <c r="AU83" s="1">
        <v>4.8639999999999999</v>
      </c>
      <c r="AV83" s="1">
        <v>3.0139999999999998</v>
      </c>
      <c r="AW83" s="1">
        <v>22.66</v>
      </c>
      <c r="AX83" s="1">
        <v>5.82</v>
      </c>
      <c r="AY83" s="1">
        <v>16.241</v>
      </c>
      <c r="AZ83" s="1">
        <v>6.4509999999999996</v>
      </c>
      <c r="BA83" s="1">
        <v>21.323</v>
      </c>
      <c r="BB83" s="1">
        <v>3.2480000000000002</v>
      </c>
      <c r="BC83" s="1">
        <v>23.382000000000001</v>
      </c>
      <c r="BD83" s="1">
        <v>4.4950000000000001</v>
      </c>
      <c r="BE83" s="1">
        <v>7.3920000000000003</v>
      </c>
      <c r="BF83" s="1">
        <v>9.6720000000000006</v>
      </c>
      <c r="BG83" s="1">
        <v>5148</v>
      </c>
      <c r="BH83" s="1">
        <v>1181</v>
      </c>
      <c r="BI83" s="1">
        <v>1091</v>
      </c>
      <c r="BJ83" s="1">
        <v>167</v>
      </c>
      <c r="BK83" s="1">
        <v>3700</v>
      </c>
      <c r="BL83" s="1">
        <v>12</v>
      </c>
      <c r="BM83" s="1">
        <v>35</v>
      </c>
      <c r="BN83" s="1">
        <v>587</v>
      </c>
      <c r="BO83" s="1">
        <v>1098</v>
      </c>
      <c r="BP83" s="1">
        <v>25</v>
      </c>
      <c r="BQ83" s="1">
        <v>16</v>
      </c>
      <c r="BR83" s="1">
        <v>-888888</v>
      </c>
      <c r="BS83" s="1">
        <v>-888888</v>
      </c>
      <c r="BT83" s="1">
        <v>8</v>
      </c>
      <c r="BU83" s="1">
        <v>-888888</v>
      </c>
      <c r="BV83" s="1">
        <v>-888888</v>
      </c>
      <c r="BW83" s="1">
        <v>-888888</v>
      </c>
      <c r="BX83" s="1">
        <v>-888888</v>
      </c>
      <c r="BY83" s="1">
        <v>-888888</v>
      </c>
      <c r="BZ83" s="1">
        <v>1487</v>
      </c>
      <c r="CA83" s="1">
        <v>597</v>
      </c>
      <c r="CB83" s="1">
        <v>510</v>
      </c>
      <c r="CC83" s="1">
        <v>-888888</v>
      </c>
      <c r="CD83" s="1">
        <v>4</v>
      </c>
      <c r="CE83" s="1">
        <v>-888888</v>
      </c>
      <c r="CF83" s="1">
        <v>4</v>
      </c>
      <c r="CG83" s="1">
        <v>8</v>
      </c>
      <c r="CH83" s="1">
        <v>4</v>
      </c>
      <c r="CI83" s="1">
        <v>-888888</v>
      </c>
      <c r="CJ83" s="1">
        <v>-888888</v>
      </c>
      <c r="CK83" s="1">
        <v>6</v>
      </c>
      <c r="CL83" s="1">
        <v>23</v>
      </c>
      <c r="CM83" s="1">
        <v>-888888</v>
      </c>
      <c r="CN83" s="1">
        <v>3</v>
      </c>
      <c r="CO83" s="1">
        <v>-888888</v>
      </c>
      <c r="CP83" s="1">
        <v>242</v>
      </c>
      <c r="CQ83" s="1">
        <v>83</v>
      </c>
      <c r="CR83" s="1">
        <v>46</v>
      </c>
      <c r="CS83" s="1">
        <v>34</v>
      </c>
      <c r="CT83" s="1">
        <v>29</v>
      </c>
      <c r="CU83" s="1">
        <v>16</v>
      </c>
      <c r="CV83" s="1">
        <v>71</v>
      </c>
      <c r="CW83" s="1">
        <v>116</v>
      </c>
      <c r="CX83" s="1">
        <v>292</v>
      </c>
      <c r="CY83" s="1">
        <v>182</v>
      </c>
      <c r="CZ83" s="1">
        <v>95</v>
      </c>
      <c r="DA83" s="1">
        <v>104</v>
      </c>
      <c r="DB83" s="1">
        <v>124</v>
      </c>
      <c r="DC83" s="1">
        <v>191</v>
      </c>
      <c r="DD83" s="1">
        <v>61</v>
      </c>
      <c r="DE83" s="1">
        <v>55</v>
      </c>
      <c r="DF83" s="1">
        <v>189</v>
      </c>
      <c r="DG83" s="1">
        <v>72</v>
      </c>
      <c r="DH83" s="1">
        <v>58</v>
      </c>
      <c r="DI83" s="1">
        <v>-888888</v>
      </c>
      <c r="DJ83" s="1">
        <v>222</v>
      </c>
      <c r="DK83" s="1">
        <v>518</v>
      </c>
      <c r="DL83" s="1">
        <v>64</v>
      </c>
      <c r="DM83" s="1">
        <v>163</v>
      </c>
      <c r="DN83" s="1">
        <v>62</v>
      </c>
      <c r="DO83" s="1">
        <v>7</v>
      </c>
      <c r="DP83" s="1">
        <v>-888888</v>
      </c>
      <c r="DQ83" s="1">
        <v>6</v>
      </c>
      <c r="DR83" s="1">
        <v>11</v>
      </c>
      <c r="DS83" s="1">
        <v>24</v>
      </c>
      <c r="DT83" s="1">
        <v>17</v>
      </c>
      <c r="DU83" s="1">
        <v>13</v>
      </c>
      <c r="DV83" s="1">
        <v>4</v>
      </c>
      <c r="DW83" s="1">
        <v>27</v>
      </c>
      <c r="DX83" s="1">
        <v>-888888</v>
      </c>
      <c r="DY83" s="1">
        <v>13</v>
      </c>
      <c r="DZ83" s="1">
        <v>5</v>
      </c>
      <c r="EE83" s="1">
        <v>-888888</v>
      </c>
      <c r="EF83" s="1">
        <f t="shared" si="2"/>
        <v>18</v>
      </c>
      <c r="EG83" s="1">
        <v>-888888</v>
      </c>
      <c r="EH83" s="1">
        <v>-888888</v>
      </c>
      <c r="EI83" s="1">
        <v>45</v>
      </c>
      <c r="EJ83" s="1">
        <v>108</v>
      </c>
      <c r="EK83" s="1">
        <v>8062</v>
      </c>
      <c r="EL83" s="1">
        <v>495</v>
      </c>
      <c r="EM83" s="1">
        <v>340</v>
      </c>
      <c r="EN83" s="1">
        <v>766</v>
      </c>
      <c r="EO83" s="1">
        <v>180</v>
      </c>
      <c r="EP83" s="1">
        <v>854</v>
      </c>
      <c r="EQ83" s="1">
        <v>174</v>
      </c>
      <c r="ER83" s="1">
        <v>-888888</v>
      </c>
      <c r="ES83" s="1">
        <v>14</v>
      </c>
      <c r="ET83" s="1">
        <v>318</v>
      </c>
      <c r="EU83" s="13">
        <v>48080.939710789768</v>
      </c>
      <c r="EV83" s="1">
        <v>-999999</v>
      </c>
      <c r="EX83" s="2"/>
      <c r="EY83" s="1">
        <f>INDEX($A$1:$EV$197,ROW(),input!$A$1)</f>
        <v>445.86799999999999</v>
      </c>
      <c r="EZ83" s="1">
        <f>INDEX($A$1:$EV$197,ROW(),input!$B$1)</f>
        <v>7646.97</v>
      </c>
    </row>
    <row r="84" spans="1:156" x14ac:dyDescent="0.25">
      <c r="A84" s="4" t="s">
        <v>151</v>
      </c>
      <c r="B84" s="5">
        <v>43668</v>
      </c>
      <c r="C84" s="6">
        <v>0.98506944444444444</v>
      </c>
      <c r="D84" s="6">
        <v>0.98555555555555552</v>
      </c>
      <c r="E84" s="1">
        <v>203.98500000000001</v>
      </c>
      <c r="F84" s="1">
        <v>85110</v>
      </c>
      <c r="G84" s="1">
        <v>85152</v>
      </c>
      <c r="H84" s="1">
        <v>34.207700000000003</v>
      </c>
      <c r="I84" s="1">
        <v>-118.134</v>
      </c>
      <c r="J84" s="21">
        <v>2311.33</v>
      </c>
      <c r="K84" s="23">
        <v>12874.1</v>
      </c>
      <c r="L84" s="23">
        <v>83.356200000000001</v>
      </c>
      <c r="M84" s="25">
        <v>0.87307999999999997</v>
      </c>
      <c r="N84" s="25">
        <v>4.0378800000000004</v>
      </c>
      <c r="O84" s="25">
        <v>10.8103</v>
      </c>
      <c r="P84" s="25">
        <v>330.94799999999998</v>
      </c>
      <c r="Q84" s="23">
        <v>219.86500000000001</v>
      </c>
      <c r="R84" s="1">
        <v>1954.98</v>
      </c>
      <c r="S84" s="1">
        <v>425.57499999999999</v>
      </c>
      <c r="T84" s="27">
        <v>5468.38</v>
      </c>
      <c r="U84" s="1">
        <v>636</v>
      </c>
      <c r="V84" s="1">
        <v>4.8</v>
      </c>
      <c r="W84" s="1">
        <v>509.1</v>
      </c>
      <c r="X84" s="1">
        <v>232.8</v>
      </c>
      <c r="Y84" s="1">
        <v>70.19</v>
      </c>
      <c r="Z84" s="1">
        <v>16.97</v>
      </c>
      <c r="AA84" s="1">
        <v>202.9</v>
      </c>
      <c r="AB84" s="1">
        <v>307</v>
      </c>
      <c r="AC84" s="1">
        <v>1.377</v>
      </c>
      <c r="AD84" s="1">
        <v>486.6</v>
      </c>
      <c r="AE84" s="1">
        <v>24.52</v>
      </c>
      <c r="AF84" s="1">
        <v>41.96</v>
      </c>
      <c r="AG84" s="1">
        <v>3.3759999999999999</v>
      </c>
      <c r="AH84" s="1">
        <v>0.40899999999999997</v>
      </c>
      <c r="AI84" s="1">
        <v>5.7590000000000003</v>
      </c>
      <c r="AJ84" s="1">
        <v>2.5459999999999998</v>
      </c>
      <c r="AK84" s="1">
        <v>78.2</v>
      </c>
      <c r="AL84" s="1">
        <v>24.93</v>
      </c>
      <c r="AM84" s="1">
        <v>135.47999999999999</v>
      </c>
      <c r="AN84" s="1">
        <v>2.9020000000000001</v>
      </c>
      <c r="AO84" s="1">
        <v>17.870999999999999</v>
      </c>
      <c r="AP84" s="1">
        <v>572</v>
      </c>
      <c r="AQ84" s="1">
        <v>6.57</v>
      </c>
      <c r="AR84" s="1">
        <v>1.61</v>
      </c>
      <c r="AS84" s="1">
        <v>0.94099999999999995</v>
      </c>
      <c r="AT84" s="1">
        <v>1.9410000000000001</v>
      </c>
      <c r="AU84" s="1">
        <v>3.9079999999999999</v>
      </c>
      <c r="AV84" s="1">
        <v>2.2429999999999999</v>
      </c>
      <c r="AW84" s="1">
        <v>19.66</v>
      </c>
      <c r="AX84" s="1">
        <v>4.6399999999999997</v>
      </c>
      <c r="AY84" s="1">
        <v>11.577</v>
      </c>
      <c r="AZ84" s="1">
        <v>4.7229999999999999</v>
      </c>
      <c r="BA84" s="1">
        <v>15.945</v>
      </c>
      <c r="BB84" s="1">
        <v>2.246</v>
      </c>
      <c r="BC84" s="1">
        <v>16.337</v>
      </c>
      <c r="BD84" s="1">
        <v>3.1</v>
      </c>
      <c r="BE84" s="1">
        <v>4.7699999999999996</v>
      </c>
      <c r="BF84" s="1">
        <v>6.61</v>
      </c>
      <c r="BG84" s="1">
        <v>3211</v>
      </c>
      <c r="BH84" s="1">
        <v>412</v>
      </c>
      <c r="BI84" s="1">
        <v>500</v>
      </c>
      <c r="BJ84" s="1">
        <v>54</v>
      </c>
      <c r="BK84" s="1">
        <v>2037</v>
      </c>
      <c r="BL84" s="1">
        <v>5</v>
      </c>
      <c r="BM84" s="1">
        <v>11</v>
      </c>
      <c r="BN84" s="1">
        <v>307</v>
      </c>
      <c r="BO84" s="1">
        <v>637</v>
      </c>
      <c r="BP84" s="1">
        <v>8</v>
      </c>
      <c r="BQ84" s="1">
        <v>-888888</v>
      </c>
      <c r="BR84" s="1">
        <v>-888888</v>
      </c>
      <c r="BS84" s="1">
        <v>-888888</v>
      </c>
      <c r="BT84" s="1">
        <v>-888888</v>
      </c>
      <c r="BU84" s="1">
        <v>-888888</v>
      </c>
      <c r="BV84" s="1">
        <v>-888888</v>
      </c>
      <c r="BW84" s="1">
        <v>-888888</v>
      </c>
      <c r="BX84" s="1">
        <v>-888888</v>
      </c>
      <c r="BY84" s="1">
        <v>-888888</v>
      </c>
      <c r="BZ84" s="1">
        <v>650</v>
      </c>
      <c r="CA84" s="1">
        <v>250</v>
      </c>
      <c r="CB84" s="1">
        <v>359</v>
      </c>
      <c r="CC84" s="1">
        <v>-888888</v>
      </c>
      <c r="CD84" s="1">
        <v>-888888</v>
      </c>
      <c r="CE84" s="1">
        <v>-888888</v>
      </c>
      <c r="CF84" s="1">
        <v>-888888</v>
      </c>
      <c r="CG84" s="1">
        <v>-888888</v>
      </c>
      <c r="CH84" s="1">
        <v>-888888</v>
      </c>
      <c r="CI84" s="1">
        <v>-888888</v>
      </c>
      <c r="CJ84" s="1">
        <v>-888888</v>
      </c>
      <c r="CK84" s="1">
        <v>-888888</v>
      </c>
      <c r="CL84" s="1">
        <v>14</v>
      </c>
      <c r="CM84" s="1">
        <v>-888888</v>
      </c>
      <c r="CN84" s="1">
        <v>3</v>
      </c>
      <c r="CO84" s="1">
        <v>-888888</v>
      </c>
      <c r="CP84" s="1">
        <v>97</v>
      </c>
      <c r="CQ84" s="1">
        <v>39</v>
      </c>
      <c r="CR84" s="1">
        <v>14</v>
      </c>
      <c r="CS84" s="1">
        <v>10</v>
      </c>
      <c r="CT84" s="1">
        <v>8</v>
      </c>
      <c r="CU84" s="1">
        <v>5</v>
      </c>
      <c r="CV84" s="1">
        <v>34</v>
      </c>
      <c r="CW84" s="1">
        <v>48</v>
      </c>
      <c r="CX84" s="1">
        <v>124</v>
      </c>
      <c r="CY84" s="1">
        <v>78</v>
      </c>
      <c r="CZ84" s="1">
        <v>40</v>
      </c>
      <c r="DA84" s="1">
        <v>47</v>
      </c>
      <c r="DB84" s="1">
        <v>53</v>
      </c>
      <c r="DC84" s="1">
        <v>79</v>
      </c>
      <c r="DD84" s="1">
        <v>21</v>
      </c>
      <c r="DE84" s="1">
        <v>25</v>
      </c>
      <c r="DF84" s="1">
        <v>70</v>
      </c>
      <c r="DG84" s="1">
        <v>32</v>
      </c>
      <c r="DH84" s="1">
        <v>20</v>
      </c>
      <c r="DI84" s="1">
        <v>-888888</v>
      </c>
      <c r="DJ84" s="1">
        <v>112</v>
      </c>
      <c r="DK84" s="1">
        <v>229</v>
      </c>
      <c r="DL84" s="1">
        <v>29</v>
      </c>
      <c r="DM84" s="1">
        <v>56</v>
      </c>
      <c r="DN84" s="1">
        <v>25</v>
      </c>
      <c r="DO84" s="1">
        <v>-888888</v>
      </c>
      <c r="DP84" s="1">
        <v>-888888</v>
      </c>
      <c r="DQ84" s="1">
        <v>-888888</v>
      </c>
      <c r="DR84" s="1">
        <v>5</v>
      </c>
      <c r="DS84" s="1">
        <v>7</v>
      </c>
      <c r="DT84" s="1">
        <v>6</v>
      </c>
      <c r="DU84" s="1">
        <v>4</v>
      </c>
      <c r="DV84" s="1">
        <v>-888888</v>
      </c>
      <c r="DW84" s="1">
        <v>7</v>
      </c>
      <c r="DX84" s="1">
        <v>-888888</v>
      </c>
      <c r="DY84" s="1">
        <v>5</v>
      </c>
      <c r="DZ84" s="1">
        <v>3</v>
      </c>
      <c r="EE84" s="1">
        <v>-888888</v>
      </c>
      <c r="EF84" s="1">
        <f t="shared" si="2"/>
        <v>8</v>
      </c>
      <c r="EG84" s="1">
        <v>-888888</v>
      </c>
      <c r="EH84" s="1">
        <v>-888888</v>
      </c>
      <c r="EI84" s="1">
        <v>38</v>
      </c>
      <c r="EJ84" s="1">
        <v>60</v>
      </c>
      <c r="EK84" s="1">
        <v>4648</v>
      </c>
      <c r="EL84" s="1">
        <v>282</v>
      </c>
      <c r="EM84" s="1">
        <v>498</v>
      </c>
      <c r="EN84" s="1">
        <v>934</v>
      </c>
      <c r="EO84" s="1">
        <v>124</v>
      </c>
      <c r="EP84" s="1">
        <v>383</v>
      </c>
      <c r="EQ84" s="1">
        <v>108</v>
      </c>
      <c r="ER84" s="1">
        <v>-888888</v>
      </c>
      <c r="ES84" s="1">
        <v>10</v>
      </c>
      <c r="ET84" s="1">
        <v>167</v>
      </c>
      <c r="EU84" s="13">
        <v>25203.652636481242</v>
      </c>
      <c r="EV84" s="1">
        <v>-999999</v>
      </c>
      <c r="EX84" s="2"/>
      <c r="EY84" s="1">
        <f>INDEX($A$1:$EV$197,ROW(),input!$A$1)</f>
        <v>425.57499999999999</v>
      </c>
      <c r="EZ84" s="1">
        <f>INDEX($A$1:$EV$197,ROW(),input!$B$1)</f>
        <v>5468.38</v>
      </c>
    </row>
    <row r="85" spans="1:156" x14ac:dyDescent="0.25">
      <c r="A85" s="4" t="s">
        <v>151</v>
      </c>
      <c r="B85" s="5">
        <v>43668</v>
      </c>
      <c r="C85" s="6">
        <v>0.98749999999999993</v>
      </c>
      <c r="D85" s="6">
        <v>0.9878703703703704</v>
      </c>
      <c r="E85" s="1">
        <v>203.988</v>
      </c>
      <c r="F85" s="1">
        <v>85320</v>
      </c>
      <c r="G85" s="1">
        <v>85352</v>
      </c>
      <c r="H85" s="1">
        <v>34.451900000000002</v>
      </c>
      <c r="I85" s="1">
        <v>-118.276</v>
      </c>
      <c r="J85" s="21">
        <v>11657.8</v>
      </c>
      <c r="K85" s="23">
        <v>10269.1</v>
      </c>
      <c r="L85" s="23">
        <v>59.931800000000003</v>
      </c>
      <c r="M85" s="25">
        <v>4.2881000000000002E-2</v>
      </c>
      <c r="N85" s="25">
        <v>9.2602000000000004E-2</v>
      </c>
      <c r="O85" s="25">
        <v>0.89026000000000005</v>
      </c>
      <c r="P85" s="25">
        <v>330.88099999999997</v>
      </c>
      <c r="Q85" s="23">
        <v>75.460899999999995</v>
      </c>
      <c r="R85" s="1">
        <v>1869.45</v>
      </c>
      <c r="S85" s="1">
        <v>411.70499999999998</v>
      </c>
      <c r="T85" s="27">
        <v>603.81200000000001</v>
      </c>
      <c r="U85" s="1">
        <v>574</v>
      </c>
      <c r="V85" s="1">
        <v>-888888</v>
      </c>
      <c r="W85" s="1">
        <v>511.8</v>
      </c>
      <c r="X85" s="1">
        <v>232.2</v>
      </c>
      <c r="Y85" s="1">
        <v>70.38</v>
      </c>
      <c r="Z85" s="1">
        <v>16.96</v>
      </c>
      <c r="AA85" s="1">
        <v>8.24</v>
      </c>
      <c r="AB85" s="1">
        <v>110.2</v>
      </c>
      <c r="AC85" s="1">
        <v>1.117</v>
      </c>
      <c r="AD85" s="1">
        <v>245.3</v>
      </c>
      <c r="AE85" s="1">
        <v>22.07</v>
      </c>
      <c r="AF85" s="1">
        <v>24.35</v>
      </c>
      <c r="AG85" s="1">
        <v>3.274</v>
      </c>
      <c r="AH85" s="1">
        <v>0.41399999999999998</v>
      </c>
      <c r="AI85" s="1">
        <v>3.5310000000000001</v>
      </c>
      <c r="AJ85" s="1">
        <v>1.712</v>
      </c>
      <c r="AK85" s="1">
        <v>78.400000000000006</v>
      </c>
      <c r="AL85" s="1">
        <v>9.15</v>
      </c>
      <c r="AM85" s="1">
        <v>47.05</v>
      </c>
      <c r="AN85" s="1">
        <v>0.20300000000000001</v>
      </c>
      <c r="AO85" s="1">
        <v>1.123</v>
      </c>
      <c r="AP85" s="1">
        <v>565</v>
      </c>
      <c r="AQ85" s="1">
        <v>6.52</v>
      </c>
      <c r="AR85" s="1">
        <v>0.28799999999999998</v>
      </c>
      <c r="AS85" s="1">
        <v>0.64100000000000001</v>
      </c>
      <c r="AT85" s="1">
        <v>0.25600000000000001</v>
      </c>
      <c r="AU85" s="1">
        <v>0.57599999999999996</v>
      </c>
      <c r="AV85" s="1">
        <v>0.94299999999999995</v>
      </c>
      <c r="AW85" s="1">
        <v>7.6</v>
      </c>
      <c r="AX85" s="1">
        <v>1.03</v>
      </c>
      <c r="AY85" s="1">
        <v>4.1959999999999997</v>
      </c>
      <c r="AZ85" s="1">
        <v>0.90200000000000002</v>
      </c>
      <c r="BA85" s="1">
        <v>1.909</v>
      </c>
      <c r="BB85" s="1">
        <v>0.21099999999999999</v>
      </c>
      <c r="BC85" s="1">
        <v>1.0189999999999999</v>
      </c>
      <c r="BD85" s="1">
        <v>0.13100000000000001</v>
      </c>
      <c r="BE85" s="1">
        <v>0.12</v>
      </c>
      <c r="BF85" s="1">
        <v>0.111</v>
      </c>
      <c r="BG85" s="1">
        <v>510</v>
      </c>
      <c r="BH85" s="1">
        <v>5</v>
      </c>
      <c r="BI85" s="1">
        <v>23</v>
      </c>
      <c r="BJ85" s="1">
        <v>-888888</v>
      </c>
      <c r="BK85" s="1">
        <v>55</v>
      </c>
      <c r="BL85" s="1">
        <v>-888888</v>
      </c>
      <c r="BM85" s="1">
        <v>-888888</v>
      </c>
      <c r="BN85" s="1">
        <v>-888888</v>
      </c>
      <c r="BO85" s="1">
        <v>3</v>
      </c>
      <c r="BP85" s="1">
        <v>-888888</v>
      </c>
      <c r="BQ85" s="1">
        <v>-888888</v>
      </c>
      <c r="BR85" s="1">
        <v>-888888</v>
      </c>
      <c r="BS85" s="1">
        <v>-888888</v>
      </c>
      <c r="BT85" s="1">
        <v>-888888</v>
      </c>
      <c r="BU85" s="1">
        <v>-888888</v>
      </c>
      <c r="BV85" s="1">
        <v>-888888</v>
      </c>
      <c r="BW85" s="1">
        <v>-888888</v>
      </c>
      <c r="BX85" s="1">
        <v>-888888</v>
      </c>
      <c r="BY85" s="1">
        <v>-888888</v>
      </c>
      <c r="BZ85" s="1">
        <v>-888888</v>
      </c>
      <c r="CA85" s="1">
        <v>-888888</v>
      </c>
      <c r="CB85" s="1">
        <v>-888888</v>
      </c>
      <c r="CC85" s="1">
        <v>-888888</v>
      </c>
      <c r="CD85" s="1">
        <v>-888888</v>
      </c>
      <c r="CE85" s="1">
        <v>-888888</v>
      </c>
      <c r="CF85" s="1">
        <v>-888888</v>
      </c>
      <c r="CG85" s="1">
        <v>-888888</v>
      </c>
      <c r="CH85" s="1">
        <v>-888888</v>
      </c>
      <c r="CI85" s="1">
        <v>-888888</v>
      </c>
      <c r="CJ85" s="1">
        <v>-888888</v>
      </c>
      <c r="CK85" s="1">
        <v>-888888</v>
      </c>
      <c r="CL85" s="1">
        <v>-888888</v>
      </c>
      <c r="CM85" s="1">
        <v>-888888</v>
      </c>
      <c r="CN85" s="1">
        <v>-888888</v>
      </c>
      <c r="CO85" s="1">
        <v>-888888</v>
      </c>
      <c r="CP85" s="1">
        <v>-888888</v>
      </c>
      <c r="CQ85" s="1">
        <v>-888888</v>
      </c>
      <c r="CR85" s="1">
        <v>-888888</v>
      </c>
      <c r="CS85" s="1">
        <v>-888888</v>
      </c>
      <c r="CT85" s="1">
        <v>-888888</v>
      </c>
      <c r="CU85" s="1">
        <v>-888888</v>
      </c>
      <c r="CV85" s="1">
        <v>-888888</v>
      </c>
      <c r="CW85" s="1">
        <v>-888888</v>
      </c>
      <c r="CX85" s="1">
        <v>-888888</v>
      </c>
      <c r="CY85" s="1">
        <v>-888888</v>
      </c>
      <c r="CZ85" s="1">
        <v>-888888</v>
      </c>
      <c r="DA85" s="1">
        <v>-888888</v>
      </c>
      <c r="DB85" s="1">
        <v>-888888</v>
      </c>
      <c r="DC85" s="1">
        <v>-888888</v>
      </c>
      <c r="DD85" s="1">
        <v>-888888</v>
      </c>
      <c r="DE85" s="1">
        <v>-888888</v>
      </c>
      <c r="DF85" s="1">
        <v>6</v>
      </c>
      <c r="DG85" s="1">
        <v>-888888</v>
      </c>
      <c r="DH85" s="1">
        <v>-888888</v>
      </c>
      <c r="DI85" s="1">
        <v>-888888</v>
      </c>
      <c r="DJ85" s="1">
        <v>4</v>
      </c>
      <c r="DK85" s="1">
        <v>-888888</v>
      </c>
      <c r="DL85" s="1">
        <v>-888888</v>
      </c>
      <c r="DM85" s="1">
        <v>-888888</v>
      </c>
      <c r="DN85" s="1">
        <v>-888888</v>
      </c>
      <c r="DO85" s="1">
        <v>-888888</v>
      </c>
      <c r="DP85" s="1">
        <v>-888888</v>
      </c>
      <c r="DQ85" s="1">
        <v>-888888</v>
      </c>
      <c r="DR85" s="1">
        <v>-888888</v>
      </c>
      <c r="DS85" s="1">
        <v>-888888</v>
      </c>
      <c r="DT85" s="1">
        <v>-888888</v>
      </c>
      <c r="DU85" s="1">
        <v>-888888</v>
      </c>
      <c r="DV85" s="1">
        <v>-888888</v>
      </c>
      <c r="DW85" s="1">
        <v>-888888</v>
      </c>
      <c r="DX85" s="1">
        <v>-888888</v>
      </c>
      <c r="EE85" s="1">
        <v>-888888</v>
      </c>
      <c r="EF85" s="1">
        <f t="shared" si="2"/>
        <v>0</v>
      </c>
      <c r="EG85" s="1">
        <v>-888888</v>
      </c>
      <c r="EH85" s="1">
        <v>-888888</v>
      </c>
      <c r="EI85" s="1">
        <v>10</v>
      </c>
      <c r="EJ85" s="1">
        <v>24</v>
      </c>
      <c r="EK85" s="1">
        <v>836</v>
      </c>
      <c r="EL85" s="1">
        <v>41</v>
      </c>
      <c r="EM85" s="1">
        <v>8</v>
      </c>
      <c r="EN85" s="1">
        <v>36</v>
      </c>
      <c r="EO85" s="1">
        <v>22</v>
      </c>
      <c r="EP85" s="1">
        <v>14</v>
      </c>
      <c r="EQ85" s="1">
        <v>34</v>
      </c>
      <c r="ER85" s="1">
        <v>-888888</v>
      </c>
      <c r="ES85" s="1">
        <v>6</v>
      </c>
      <c r="ET85" s="1">
        <v>23</v>
      </c>
      <c r="EU85" s="13">
        <v>618.93620269917994</v>
      </c>
      <c r="EV85" s="1">
        <v>-999999</v>
      </c>
      <c r="EX85" s="2"/>
      <c r="EY85" s="1">
        <f>INDEX($A$1:$EV$197,ROW(),input!$A$1)</f>
        <v>411.70499999999998</v>
      </c>
      <c r="EZ85" s="1">
        <f>INDEX($A$1:$EV$197,ROW(),input!$B$1)</f>
        <v>603.81200000000001</v>
      </c>
    </row>
    <row r="86" spans="1:156" x14ac:dyDescent="0.25">
      <c r="A86" s="4" t="s">
        <v>151</v>
      </c>
      <c r="B86" s="5">
        <v>43668</v>
      </c>
      <c r="C86" s="6">
        <v>0.99097222222222225</v>
      </c>
      <c r="D86" s="6">
        <v>0.99138888888888888</v>
      </c>
      <c r="E86" s="1">
        <v>203.99100000000001</v>
      </c>
      <c r="F86" s="1">
        <v>85620</v>
      </c>
      <c r="G86" s="1">
        <v>85656</v>
      </c>
      <c r="H86" s="1">
        <v>34.772599999999997</v>
      </c>
      <c r="I86" s="1">
        <v>-118.809</v>
      </c>
      <c r="J86" s="21">
        <v>14092.2</v>
      </c>
      <c r="K86" s="23">
        <v>5685.56</v>
      </c>
      <c r="L86" s="23">
        <v>65.563100000000006</v>
      </c>
      <c r="M86" s="25">
        <v>3.9185999999999999E-2</v>
      </c>
      <c r="N86" s="25">
        <v>8.4723999999999994E-2</v>
      </c>
      <c r="O86" s="25">
        <v>0.5343</v>
      </c>
      <c r="P86" s="25">
        <v>331.21100000000001</v>
      </c>
      <c r="Q86" s="23">
        <v>71.242000000000004</v>
      </c>
      <c r="R86" s="1">
        <v>1861.75</v>
      </c>
      <c r="S86" s="1">
        <v>411.91</v>
      </c>
      <c r="T86" s="27">
        <v>317.38900000000001</v>
      </c>
      <c r="U86" s="1">
        <v>617</v>
      </c>
      <c r="V86" s="1">
        <v>-888888</v>
      </c>
      <c r="W86" s="1">
        <v>505.1</v>
      </c>
      <c r="X86" s="1">
        <v>230.8</v>
      </c>
      <c r="Y86" s="1">
        <v>70.19</v>
      </c>
      <c r="Z86" s="1">
        <v>16.48</v>
      </c>
      <c r="AA86" s="1">
        <v>10.210000000000001</v>
      </c>
      <c r="AB86" s="1">
        <v>113.4</v>
      </c>
      <c r="AC86" s="1">
        <v>1.331</v>
      </c>
      <c r="AD86" s="1">
        <v>259.7</v>
      </c>
      <c r="AE86" s="1">
        <v>23.66</v>
      </c>
      <c r="AF86" s="1">
        <v>25.62</v>
      </c>
      <c r="AG86" s="1">
        <v>3.2410000000000001</v>
      </c>
      <c r="AH86" s="1">
        <v>0.40300000000000002</v>
      </c>
      <c r="AI86" s="1">
        <v>3.5390000000000001</v>
      </c>
      <c r="AJ86" s="1">
        <v>1.712</v>
      </c>
      <c r="AK86" s="1">
        <v>78</v>
      </c>
      <c r="AL86" s="1">
        <v>8.7100000000000009</v>
      </c>
      <c r="AM86" s="1">
        <v>44.42</v>
      </c>
      <c r="AN86" s="1">
        <v>0.48699999999999999</v>
      </c>
      <c r="AO86" s="1">
        <v>1.2250000000000001</v>
      </c>
      <c r="AP86" s="1">
        <v>598</v>
      </c>
      <c r="AQ86" s="1">
        <v>6.89</v>
      </c>
      <c r="AR86" s="1">
        <v>0.17699999999999999</v>
      </c>
      <c r="AS86" s="1">
        <v>0.73399999999999999</v>
      </c>
      <c r="AT86" s="1">
        <v>0.251</v>
      </c>
      <c r="AU86" s="1">
        <v>0.56200000000000006</v>
      </c>
      <c r="AV86" s="1">
        <v>0.92800000000000005</v>
      </c>
      <c r="AW86" s="1">
        <v>8.15</v>
      </c>
      <c r="AX86" s="1">
        <v>0.85</v>
      </c>
      <c r="AY86" s="1">
        <v>3.7189999999999999</v>
      </c>
      <c r="AZ86" s="1">
        <v>0.83599999999999997</v>
      </c>
      <c r="BA86" s="1">
        <v>1.5429999999999999</v>
      </c>
      <c r="BB86" s="1">
        <v>0.214</v>
      </c>
      <c r="BC86" s="1">
        <v>0.95499999999999996</v>
      </c>
      <c r="BD86" s="1">
        <v>0.183</v>
      </c>
      <c r="BE86" s="1">
        <v>0.215</v>
      </c>
      <c r="BF86" s="1">
        <v>5.2999999999999999E-2</v>
      </c>
      <c r="BG86" s="1">
        <v>495</v>
      </c>
      <c r="BH86" s="1">
        <v>5</v>
      </c>
      <c r="BI86" s="1">
        <v>22</v>
      </c>
      <c r="BJ86" s="1">
        <v>-888888</v>
      </c>
      <c r="BK86" s="1">
        <v>48</v>
      </c>
      <c r="BL86" s="1">
        <v>-888888</v>
      </c>
      <c r="BM86" s="1">
        <v>-888888</v>
      </c>
      <c r="BN86" s="1">
        <v>-888888</v>
      </c>
      <c r="BO86" s="1">
        <v>-888888</v>
      </c>
      <c r="BP86" s="1">
        <v>-888888</v>
      </c>
      <c r="BQ86" s="1">
        <v>-888888</v>
      </c>
      <c r="BR86" s="1">
        <v>-888888</v>
      </c>
      <c r="BS86" s="1">
        <v>-888888</v>
      </c>
      <c r="BT86" s="1">
        <v>-888888</v>
      </c>
      <c r="BU86" s="1">
        <v>-888888</v>
      </c>
      <c r="BV86" s="1">
        <v>-888888</v>
      </c>
      <c r="BW86" s="1">
        <v>-888888</v>
      </c>
      <c r="BX86" s="1">
        <v>-888888</v>
      </c>
      <c r="BY86" s="1">
        <v>-888888</v>
      </c>
      <c r="BZ86" s="1">
        <v>-888888</v>
      </c>
      <c r="CA86" s="1">
        <v>-888888</v>
      </c>
      <c r="CB86" s="1">
        <v>-888888</v>
      </c>
      <c r="CC86" s="1">
        <v>-888888</v>
      </c>
      <c r="CD86" s="1">
        <v>-888888</v>
      </c>
      <c r="CE86" s="1">
        <v>-888888</v>
      </c>
      <c r="CF86" s="1">
        <v>-888888</v>
      </c>
      <c r="CG86" s="1">
        <v>3</v>
      </c>
      <c r="CH86" s="1">
        <v>-888888</v>
      </c>
      <c r="CI86" s="1">
        <v>-888888</v>
      </c>
      <c r="CJ86" s="1">
        <v>-888888</v>
      </c>
      <c r="CK86" s="1">
        <v>-888888</v>
      </c>
      <c r="CL86" s="1">
        <v>-888888</v>
      </c>
      <c r="CM86" s="1">
        <v>-888888</v>
      </c>
      <c r="CN86" s="1">
        <v>-888888</v>
      </c>
      <c r="CO86" s="1">
        <v>-888888</v>
      </c>
      <c r="CP86" s="1">
        <v>-888888</v>
      </c>
      <c r="CQ86" s="1">
        <v>-888888</v>
      </c>
      <c r="CR86" s="1">
        <v>-888888</v>
      </c>
      <c r="CS86" s="1">
        <v>-888888</v>
      </c>
      <c r="CT86" s="1">
        <v>-888888</v>
      </c>
      <c r="CU86" s="1">
        <v>-888888</v>
      </c>
      <c r="CV86" s="1">
        <v>-888888</v>
      </c>
      <c r="CW86" s="1">
        <v>-888888</v>
      </c>
      <c r="CX86" s="1">
        <v>-888888</v>
      </c>
      <c r="CY86" s="1">
        <v>-888888</v>
      </c>
      <c r="CZ86" s="1">
        <v>-888888</v>
      </c>
      <c r="DA86" s="1">
        <v>-888888</v>
      </c>
      <c r="DB86" s="1">
        <v>-888888</v>
      </c>
      <c r="DC86" s="1">
        <v>-888888</v>
      </c>
      <c r="DD86" s="1">
        <v>-888888</v>
      </c>
      <c r="DE86" s="1">
        <v>-888888</v>
      </c>
      <c r="DF86" s="1">
        <v>-888888</v>
      </c>
      <c r="DG86" s="1">
        <v>-888888</v>
      </c>
      <c r="DH86" s="1">
        <v>-888888</v>
      </c>
      <c r="DI86" s="1">
        <v>-888888</v>
      </c>
      <c r="DJ86" s="1">
        <v>6</v>
      </c>
      <c r="DK86" s="1">
        <v>7</v>
      </c>
      <c r="DL86" s="1">
        <v>-888888</v>
      </c>
      <c r="DM86" s="1">
        <v>-888888</v>
      </c>
      <c r="DN86" s="1">
        <v>-888888</v>
      </c>
      <c r="DO86" s="1">
        <v>-888888</v>
      </c>
      <c r="DP86" s="1">
        <v>-888888</v>
      </c>
      <c r="DQ86" s="1">
        <v>-888888</v>
      </c>
      <c r="DR86" s="1">
        <v>-888888</v>
      </c>
      <c r="DS86" s="1">
        <v>-888888</v>
      </c>
      <c r="DT86" s="1">
        <v>-888888</v>
      </c>
      <c r="DU86" s="1">
        <v>-888888</v>
      </c>
      <c r="DV86" s="1">
        <v>-888888</v>
      </c>
      <c r="DW86" s="1">
        <v>-888888</v>
      </c>
      <c r="DX86" s="1">
        <v>-888888</v>
      </c>
      <c r="EE86" s="1">
        <v>-888888</v>
      </c>
      <c r="EF86" s="1">
        <f t="shared" si="2"/>
        <v>0</v>
      </c>
      <c r="EG86" s="1">
        <v>-888888</v>
      </c>
      <c r="EH86" s="1">
        <v>-888888</v>
      </c>
      <c r="EI86" s="1">
        <v>22</v>
      </c>
      <c r="EJ86" s="1">
        <v>38</v>
      </c>
      <c r="EK86" s="1">
        <v>1172</v>
      </c>
      <c r="EL86" s="1">
        <v>129</v>
      </c>
      <c r="EM86" s="1">
        <v>18</v>
      </c>
      <c r="EN86" s="1">
        <v>62</v>
      </c>
      <c r="EO86" s="1">
        <v>30</v>
      </c>
      <c r="EP86" s="1">
        <v>43</v>
      </c>
      <c r="EQ86" s="1">
        <v>28</v>
      </c>
      <c r="ER86" s="1">
        <v>-888888</v>
      </c>
      <c r="ES86" s="1">
        <v>9</v>
      </c>
      <c r="ET86" s="1">
        <v>26</v>
      </c>
      <c r="EU86" s="13">
        <v>2088.2346607341501</v>
      </c>
      <c r="EV86" s="1">
        <v>-999999</v>
      </c>
      <c r="EX86" s="2"/>
      <c r="EY86" s="1">
        <f>INDEX($A$1:$EV$197,ROW(),input!$A$1)</f>
        <v>411.91</v>
      </c>
      <c r="EZ86" s="1">
        <f>INDEX($A$1:$EV$197,ROW(),input!$B$1)</f>
        <v>317.38900000000001</v>
      </c>
    </row>
    <row r="87" spans="1:156" x14ac:dyDescent="0.25">
      <c r="A87" s="4" t="s">
        <v>151</v>
      </c>
      <c r="B87" s="5">
        <v>43668</v>
      </c>
      <c r="C87" s="6">
        <v>0.99444444444444446</v>
      </c>
      <c r="D87" s="6">
        <v>0.99488425925925927</v>
      </c>
      <c r="E87" s="1">
        <v>203.995</v>
      </c>
      <c r="F87" s="1">
        <v>85920</v>
      </c>
      <c r="G87" s="1">
        <v>85958</v>
      </c>
      <c r="H87" s="1">
        <v>35.264099999999999</v>
      </c>
      <c r="I87" s="1">
        <v>-119.108</v>
      </c>
      <c r="J87" s="21">
        <v>17180.7</v>
      </c>
      <c r="K87" s="23">
        <v>7055.66</v>
      </c>
      <c r="L87" s="23">
        <v>66.881900000000002</v>
      </c>
      <c r="M87" s="25">
        <v>1.5261E-2</v>
      </c>
      <c r="N87" s="25">
        <v>5.3874999999999999E-2</v>
      </c>
      <c r="O87" s="25">
        <v>0.48918</v>
      </c>
      <c r="P87" s="25">
        <v>331.03199999999998</v>
      </c>
      <c r="Q87" s="23">
        <v>73.7547</v>
      </c>
      <c r="R87" s="1">
        <v>1865.63</v>
      </c>
      <c r="S87" s="1">
        <v>411.43200000000002</v>
      </c>
      <c r="T87" s="27">
        <v>464.053</v>
      </c>
      <c r="U87" s="1">
        <v>591</v>
      </c>
      <c r="V87" s="1">
        <v>-888888</v>
      </c>
      <c r="W87" s="1">
        <v>499.2</v>
      </c>
      <c r="X87" s="1">
        <v>230.9</v>
      </c>
      <c r="Y87" s="1">
        <v>70.510000000000005</v>
      </c>
      <c r="Z87" s="1">
        <v>16.899999999999999</v>
      </c>
      <c r="AA87" s="1">
        <v>8.65</v>
      </c>
      <c r="AB87" s="1">
        <v>112</v>
      </c>
      <c r="AC87" s="1">
        <v>1.016</v>
      </c>
      <c r="AD87" s="1">
        <v>252.1</v>
      </c>
      <c r="AE87" s="1">
        <v>22.39</v>
      </c>
      <c r="AF87" s="1">
        <v>25.42</v>
      </c>
      <c r="AG87" s="1">
        <v>3.2360000000000002</v>
      </c>
      <c r="AH87" s="1">
        <v>0.40799999999999997</v>
      </c>
      <c r="AI87" s="1">
        <v>3.4580000000000002</v>
      </c>
      <c r="AJ87" s="1">
        <v>1.7250000000000001</v>
      </c>
      <c r="AK87" s="1">
        <v>79</v>
      </c>
      <c r="AL87" s="1">
        <v>9.1199999999999992</v>
      </c>
      <c r="AM87" s="1">
        <v>48.29</v>
      </c>
      <c r="AN87" s="1">
        <v>0.28999999999999998</v>
      </c>
      <c r="AO87" s="1">
        <v>1.17</v>
      </c>
      <c r="AP87" s="1">
        <v>579</v>
      </c>
      <c r="AQ87" s="1">
        <v>6.63</v>
      </c>
      <c r="AR87" s="1">
        <v>0.182</v>
      </c>
      <c r="AS87" s="1">
        <v>0.63200000000000001</v>
      </c>
      <c r="AT87" s="1">
        <v>0.26300000000000001</v>
      </c>
      <c r="AU87" s="1">
        <v>0.59199999999999997</v>
      </c>
      <c r="AV87" s="1">
        <v>0.99199999999999999</v>
      </c>
      <c r="AW87" s="1">
        <v>8.86</v>
      </c>
      <c r="AX87" s="1">
        <v>-999999</v>
      </c>
      <c r="AY87" s="1">
        <v>4.0359999999999996</v>
      </c>
      <c r="AZ87" s="1">
        <v>0.97899999999999998</v>
      </c>
      <c r="BA87" s="1">
        <v>1.8919999999999999</v>
      </c>
      <c r="BB87" s="1">
        <v>0.24099999999999999</v>
      </c>
      <c r="BC87" s="1">
        <v>1.0549999999999999</v>
      </c>
      <c r="BD87" s="1">
        <v>0.16</v>
      </c>
      <c r="BE87" s="1">
        <v>0.184</v>
      </c>
      <c r="BF87" s="1">
        <v>7.3999999999999996E-2</v>
      </c>
      <c r="BG87" s="1">
        <v>571</v>
      </c>
      <c r="BH87" s="1">
        <v>4</v>
      </c>
      <c r="BI87" s="1">
        <v>20</v>
      </c>
      <c r="BJ87" s="1">
        <v>-888888</v>
      </c>
      <c r="BK87" s="1">
        <v>64</v>
      </c>
      <c r="BL87" s="1">
        <v>-888888</v>
      </c>
      <c r="BM87" s="1">
        <v>-888888</v>
      </c>
      <c r="BN87" s="1">
        <v>-888888</v>
      </c>
      <c r="BO87" s="1">
        <v>5</v>
      </c>
      <c r="BP87" s="1">
        <v>-888888</v>
      </c>
      <c r="BQ87" s="1">
        <v>-888888</v>
      </c>
      <c r="BR87" s="1">
        <v>-888888</v>
      </c>
      <c r="BS87" s="1">
        <v>-888888</v>
      </c>
      <c r="BT87" s="1">
        <v>-888888</v>
      </c>
      <c r="BU87" s="1">
        <v>-888888</v>
      </c>
      <c r="BV87" s="1">
        <v>-888888</v>
      </c>
      <c r="BW87" s="1">
        <v>-888888</v>
      </c>
      <c r="BX87" s="1">
        <v>-888888</v>
      </c>
      <c r="BY87" s="1">
        <v>-888888</v>
      </c>
      <c r="BZ87" s="1">
        <v>-888888</v>
      </c>
      <c r="CA87" s="1">
        <v>-888888</v>
      </c>
      <c r="CB87" s="1">
        <v>-888888</v>
      </c>
      <c r="CC87" s="1">
        <v>-888888</v>
      </c>
      <c r="CD87" s="1">
        <v>-888888</v>
      </c>
      <c r="CE87" s="1">
        <v>-888888</v>
      </c>
      <c r="CF87" s="1">
        <v>-888888</v>
      </c>
      <c r="CG87" s="1">
        <v>-888888</v>
      </c>
      <c r="CH87" s="1">
        <v>-888888</v>
      </c>
      <c r="CI87" s="1">
        <v>-888888</v>
      </c>
      <c r="CJ87" s="1">
        <v>-888888</v>
      </c>
      <c r="CK87" s="1">
        <v>-888888</v>
      </c>
      <c r="CL87" s="1">
        <v>-888888</v>
      </c>
      <c r="CM87" s="1">
        <v>-888888</v>
      </c>
      <c r="CN87" s="1">
        <v>-888888</v>
      </c>
      <c r="CO87" s="1">
        <v>-888888</v>
      </c>
      <c r="CP87" s="1">
        <v>-888888</v>
      </c>
      <c r="CQ87" s="1">
        <v>-888888</v>
      </c>
      <c r="CR87" s="1">
        <v>-888888</v>
      </c>
      <c r="CS87" s="1">
        <v>-888888</v>
      </c>
      <c r="CT87" s="1">
        <v>-888888</v>
      </c>
      <c r="CU87" s="1">
        <v>-888888</v>
      </c>
      <c r="CV87" s="1">
        <v>-888888</v>
      </c>
      <c r="CW87" s="1">
        <v>-888888</v>
      </c>
      <c r="CX87" s="1">
        <v>-888888</v>
      </c>
      <c r="CY87" s="1">
        <v>-888888</v>
      </c>
      <c r="CZ87" s="1">
        <v>-888888</v>
      </c>
      <c r="DA87" s="1">
        <v>-888888</v>
      </c>
      <c r="DB87" s="1">
        <v>-888888</v>
      </c>
      <c r="DC87" s="1">
        <v>-888888</v>
      </c>
      <c r="DD87" s="1">
        <v>-888888</v>
      </c>
      <c r="DE87" s="1">
        <v>-888888</v>
      </c>
      <c r="DF87" s="1">
        <v>-888888</v>
      </c>
      <c r="DG87" s="1">
        <v>-888888</v>
      </c>
      <c r="DH87" s="1">
        <v>-888888</v>
      </c>
      <c r="DI87" s="1">
        <v>-888888</v>
      </c>
      <c r="DJ87" s="1">
        <v>6</v>
      </c>
      <c r="DK87" s="1">
        <v>4</v>
      </c>
      <c r="DL87" s="1">
        <v>-888888</v>
      </c>
      <c r="DM87" s="1">
        <v>-888888</v>
      </c>
      <c r="DN87" s="1">
        <v>-888888</v>
      </c>
      <c r="DO87" s="1">
        <v>-888888</v>
      </c>
      <c r="DP87" s="1">
        <v>-888888</v>
      </c>
      <c r="DQ87" s="1">
        <v>-888888</v>
      </c>
      <c r="DR87" s="1">
        <v>-888888</v>
      </c>
      <c r="DS87" s="1">
        <v>-888888</v>
      </c>
      <c r="DT87" s="1">
        <v>-888888</v>
      </c>
      <c r="DU87" s="1">
        <v>-888888</v>
      </c>
      <c r="DV87" s="1">
        <v>-888888</v>
      </c>
      <c r="DW87" s="1">
        <v>-888888</v>
      </c>
      <c r="DX87" s="1">
        <v>-888888</v>
      </c>
      <c r="EE87" s="1">
        <v>-888888</v>
      </c>
      <c r="EF87" s="1">
        <f t="shared" si="2"/>
        <v>0</v>
      </c>
      <c r="EG87" s="1">
        <v>-888888</v>
      </c>
      <c r="EH87" s="1">
        <v>-888888</v>
      </c>
      <c r="EI87" s="1">
        <v>8</v>
      </c>
      <c r="EJ87" s="1">
        <v>25</v>
      </c>
      <c r="EK87" s="1">
        <v>955</v>
      </c>
      <c r="EL87" s="1">
        <v>29</v>
      </c>
      <c r="EM87" s="1">
        <v>14</v>
      </c>
      <c r="EN87" s="1">
        <v>74</v>
      </c>
      <c r="EO87" s="1">
        <v>22</v>
      </c>
      <c r="EP87" s="1">
        <v>25</v>
      </c>
      <c r="EQ87" s="1">
        <v>84</v>
      </c>
      <c r="ER87" s="1">
        <v>-888888</v>
      </c>
      <c r="ES87" s="1">
        <v>7</v>
      </c>
      <c r="ET87" s="1">
        <v>26</v>
      </c>
      <c r="EU87" s="13">
        <v>1588.1290611470463</v>
      </c>
      <c r="EV87" s="1">
        <v>-999999</v>
      </c>
      <c r="EX87" s="2"/>
      <c r="EY87" s="1">
        <f>INDEX($A$1:$EV$197,ROW(),input!$A$1)</f>
        <v>411.43200000000002</v>
      </c>
      <c r="EZ87" s="1">
        <f>INDEX($A$1:$EV$197,ROW(),input!$B$1)</f>
        <v>464.053</v>
      </c>
    </row>
    <row r="88" spans="1:156" x14ac:dyDescent="0.25">
      <c r="A88" s="4" t="s">
        <v>151</v>
      </c>
      <c r="B88" s="5">
        <v>43668</v>
      </c>
      <c r="C88" s="6">
        <v>0.99791666666666667</v>
      </c>
      <c r="D88" s="6">
        <v>0.99835648148148148</v>
      </c>
      <c r="E88" s="1">
        <v>203.99799999999999</v>
      </c>
      <c r="F88" s="1">
        <v>86220</v>
      </c>
      <c r="G88" s="1">
        <v>86258</v>
      </c>
      <c r="H88" s="1">
        <v>35.773400000000002</v>
      </c>
      <c r="I88" s="1">
        <v>-119.30500000000001</v>
      </c>
      <c r="J88" s="21">
        <v>17249.8</v>
      </c>
      <c r="K88" s="23">
        <v>7332.45</v>
      </c>
      <c r="L88" s="23">
        <v>57.138599999999997</v>
      </c>
      <c r="M88" s="25">
        <v>1.1962E-2</v>
      </c>
      <c r="N88" s="25">
        <v>5.0021999999999997E-2</v>
      </c>
      <c r="O88" s="25">
        <v>0.36713000000000001</v>
      </c>
      <c r="P88" s="25">
        <v>330.92500000000001</v>
      </c>
      <c r="Q88" s="23">
        <v>74.911600000000007</v>
      </c>
      <c r="R88" s="1">
        <v>1876.68</v>
      </c>
      <c r="S88" s="1">
        <v>411.77800000000002</v>
      </c>
      <c r="T88" s="27">
        <v>178.44399999999999</v>
      </c>
      <c r="U88" s="1">
        <v>593</v>
      </c>
      <c r="V88" s="1">
        <v>-888888</v>
      </c>
      <c r="W88" s="1">
        <v>502.2</v>
      </c>
      <c r="X88" s="1">
        <v>231</v>
      </c>
      <c r="Y88" s="1">
        <v>70.540000000000006</v>
      </c>
      <c r="Z88" s="1">
        <v>16.61</v>
      </c>
      <c r="AA88" s="1">
        <v>7.63</v>
      </c>
      <c r="AB88" s="1">
        <v>108.2</v>
      </c>
      <c r="AC88" s="1">
        <v>1.1639999999999999</v>
      </c>
      <c r="AD88" s="1">
        <v>249.3</v>
      </c>
      <c r="AE88" s="1">
        <v>22.65</v>
      </c>
      <c r="AF88" s="1">
        <v>24.74</v>
      </c>
      <c r="AG88" s="1">
        <v>3.1360000000000001</v>
      </c>
      <c r="AH88" s="1">
        <v>0.40600000000000003</v>
      </c>
      <c r="AI88" s="1">
        <v>3.4129999999999998</v>
      </c>
      <c r="AJ88" s="1">
        <v>1.7270000000000001</v>
      </c>
      <c r="AK88" s="1">
        <v>78.900000000000006</v>
      </c>
      <c r="AL88" s="1">
        <v>8.9700000000000006</v>
      </c>
      <c r="AM88" s="1">
        <v>47.34</v>
      </c>
      <c r="AN88" s="1">
        <v>0.19500000000000001</v>
      </c>
      <c r="AO88" s="1">
        <v>1.0629999999999999</v>
      </c>
      <c r="AP88" s="1">
        <v>574</v>
      </c>
      <c r="AQ88" s="1">
        <v>6.48</v>
      </c>
      <c r="AR88" s="1">
        <v>0.14399999999999999</v>
      </c>
      <c r="AS88" s="1">
        <v>0.59699999999999998</v>
      </c>
      <c r="AT88" s="1">
        <v>0.23400000000000001</v>
      </c>
      <c r="AU88" s="1">
        <v>0.44900000000000001</v>
      </c>
      <c r="AV88" s="1">
        <v>0.64900000000000002</v>
      </c>
      <c r="AW88" s="1">
        <v>8.4</v>
      </c>
      <c r="AX88" s="1">
        <v>0.72</v>
      </c>
      <c r="AY88" s="1">
        <v>4.1539999999999999</v>
      </c>
      <c r="AZ88" s="1">
        <v>1.0269999999999999</v>
      </c>
      <c r="BA88" s="1">
        <v>2.3090000000000002</v>
      </c>
      <c r="BB88" s="1">
        <v>0.28000000000000003</v>
      </c>
      <c r="BC88" s="1">
        <v>1.2629999999999999</v>
      </c>
      <c r="BD88" s="1">
        <v>0.14399999999999999</v>
      </c>
      <c r="BE88" s="1">
        <v>0.112</v>
      </c>
      <c r="BF88" s="1">
        <v>2.1999999999999999E-2</v>
      </c>
      <c r="BG88" s="1">
        <v>699</v>
      </c>
      <c r="BH88" s="1">
        <v>4</v>
      </c>
      <c r="BI88" s="1">
        <v>22</v>
      </c>
      <c r="BJ88" s="1">
        <v>-888888</v>
      </c>
      <c r="BK88" s="1">
        <v>94</v>
      </c>
      <c r="BL88" s="1">
        <v>-888888</v>
      </c>
      <c r="BM88" s="1">
        <v>-888888</v>
      </c>
      <c r="BN88" s="1">
        <v>-888888</v>
      </c>
      <c r="BO88" s="1">
        <v>4</v>
      </c>
      <c r="BP88" s="1">
        <v>-888888</v>
      </c>
      <c r="BQ88" s="1">
        <v>-888888</v>
      </c>
      <c r="BR88" s="1">
        <v>-888888</v>
      </c>
      <c r="BS88" s="1">
        <v>-888888</v>
      </c>
      <c r="BT88" s="1">
        <v>-888888</v>
      </c>
      <c r="BU88" s="1">
        <v>-888888</v>
      </c>
      <c r="BV88" s="1">
        <v>-888888</v>
      </c>
      <c r="BW88" s="1">
        <v>-888888</v>
      </c>
      <c r="BX88" s="1">
        <v>-888888</v>
      </c>
      <c r="BY88" s="1">
        <v>-888888</v>
      </c>
      <c r="BZ88" s="1">
        <v>-888888</v>
      </c>
      <c r="CA88" s="1">
        <v>-888888</v>
      </c>
      <c r="CB88" s="1">
        <v>-888888</v>
      </c>
      <c r="CC88" s="1">
        <v>-888888</v>
      </c>
      <c r="CD88" s="1">
        <v>-888888</v>
      </c>
      <c r="CE88" s="1">
        <v>-888888</v>
      </c>
      <c r="CF88" s="1">
        <v>-888888</v>
      </c>
      <c r="CG88" s="1">
        <v>-888888</v>
      </c>
      <c r="CH88" s="1">
        <v>-888888</v>
      </c>
      <c r="CI88" s="1">
        <v>-888888</v>
      </c>
      <c r="CJ88" s="1">
        <v>-888888</v>
      </c>
      <c r="CK88" s="1">
        <v>-888888</v>
      </c>
      <c r="CL88" s="1">
        <v>-888888</v>
      </c>
      <c r="CM88" s="1">
        <v>-888888</v>
      </c>
      <c r="CN88" s="1">
        <v>-888888</v>
      </c>
      <c r="CO88" s="1">
        <v>-888888</v>
      </c>
      <c r="CP88" s="1">
        <v>-888888</v>
      </c>
      <c r="CQ88" s="1">
        <v>-888888</v>
      </c>
      <c r="CR88" s="1">
        <v>-888888</v>
      </c>
      <c r="CS88" s="1">
        <v>-888888</v>
      </c>
      <c r="CT88" s="1">
        <v>-888888</v>
      </c>
      <c r="CU88" s="1">
        <v>-888888</v>
      </c>
      <c r="CV88" s="1">
        <v>-888888</v>
      </c>
      <c r="CW88" s="1">
        <v>-888888</v>
      </c>
      <c r="CX88" s="1">
        <v>-888888</v>
      </c>
      <c r="CY88" s="1">
        <v>-888888</v>
      </c>
      <c r="CZ88" s="1">
        <v>-888888</v>
      </c>
      <c r="DA88" s="1">
        <v>-888888</v>
      </c>
      <c r="DB88" s="1">
        <v>-888888</v>
      </c>
      <c r="DC88" s="1">
        <v>-888888</v>
      </c>
      <c r="DD88" s="1">
        <v>-888888</v>
      </c>
      <c r="DE88" s="1">
        <v>-888888</v>
      </c>
      <c r="DF88" s="1">
        <v>-888888</v>
      </c>
      <c r="DG88" s="1">
        <v>-888888</v>
      </c>
      <c r="DH88" s="1">
        <v>-888888</v>
      </c>
      <c r="DI88" s="1">
        <v>-888888</v>
      </c>
      <c r="DJ88" s="1">
        <v>6</v>
      </c>
      <c r="DK88" s="1">
        <v>-888888</v>
      </c>
      <c r="DL88" s="1">
        <v>-888888</v>
      </c>
      <c r="DM88" s="1">
        <v>-888888</v>
      </c>
      <c r="DN88" s="1">
        <v>-888888</v>
      </c>
      <c r="DO88" s="1">
        <v>-888888</v>
      </c>
      <c r="DP88" s="1">
        <v>-888888</v>
      </c>
      <c r="DQ88" s="1">
        <v>-888888</v>
      </c>
      <c r="DR88" s="1">
        <v>-888888</v>
      </c>
      <c r="DS88" s="1">
        <v>-888888</v>
      </c>
      <c r="DT88" s="1">
        <v>-888888</v>
      </c>
      <c r="DU88" s="1">
        <v>-888888</v>
      </c>
      <c r="DV88" s="1">
        <v>-888888</v>
      </c>
      <c r="DW88" s="1">
        <v>-888888</v>
      </c>
      <c r="DX88" s="1">
        <v>-888888</v>
      </c>
      <c r="EE88" s="1">
        <v>-888888</v>
      </c>
      <c r="EF88" s="1">
        <f t="shared" si="2"/>
        <v>0</v>
      </c>
      <c r="EG88" s="1">
        <v>-888888</v>
      </c>
      <c r="EH88" s="1">
        <v>-888888</v>
      </c>
      <c r="EI88" s="1">
        <v>22</v>
      </c>
      <c r="EJ88" s="1">
        <v>27</v>
      </c>
      <c r="EK88" s="1">
        <v>1090</v>
      </c>
      <c r="EL88" s="1">
        <v>48</v>
      </c>
      <c r="EM88" s="1">
        <v>12</v>
      </c>
      <c r="EN88" s="1">
        <v>44</v>
      </c>
      <c r="EO88" s="1">
        <v>26</v>
      </c>
      <c r="EP88" s="1">
        <v>18</v>
      </c>
      <c r="EQ88" s="1">
        <v>26</v>
      </c>
      <c r="ER88" s="1">
        <v>-888888</v>
      </c>
      <c r="ES88" s="1">
        <v>8</v>
      </c>
      <c r="ET88" s="1">
        <v>24</v>
      </c>
      <c r="EU88" s="13">
        <v>644.41391180540199</v>
      </c>
      <c r="EV88" s="1">
        <v>-999999</v>
      </c>
      <c r="EX88" s="2"/>
      <c r="EY88" s="1">
        <f>INDEX($A$1:$EV$197,ROW(),input!$A$1)</f>
        <v>411.77800000000002</v>
      </c>
      <c r="EZ88" s="1">
        <f>INDEX($A$1:$EV$197,ROW(),input!$B$1)</f>
        <v>178.44399999999999</v>
      </c>
    </row>
    <row r="89" spans="1:156" x14ac:dyDescent="0.25">
      <c r="A89" s="4" t="s">
        <v>151</v>
      </c>
      <c r="B89" s="5">
        <v>43669</v>
      </c>
      <c r="C89" s="6">
        <v>1.3888888888888889E-3</v>
      </c>
      <c r="D89" s="6">
        <v>1.8171296296296297E-3</v>
      </c>
      <c r="E89" s="1">
        <v>204.00200000000001</v>
      </c>
      <c r="F89" s="1">
        <v>86520</v>
      </c>
      <c r="G89" s="1">
        <v>86557</v>
      </c>
      <c r="H89" s="1">
        <v>36.288899999999998</v>
      </c>
      <c r="I89" s="1">
        <v>-119.533</v>
      </c>
      <c r="J89" s="21">
        <v>17281.599999999999</v>
      </c>
      <c r="K89" s="23">
        <v>6503.52</v>
      </c>
      <c r="L89" s="23">
        <v>63.677900000000001</v>
      </c>
      <c r="M89" s="25">
        <v>-999999</v>
      </c>
      <c r="N89" s="25">
        <v>-999999</v>
      </c>
      <c r="O89" s="25">
        <v>-999999</v>
      </c>
      <c r="P89" s="25">
        <v>330.79700000000003</v>
      </c>
      <c r="Q89" s="23">
        <v>75.057599999999994</v>
      </c>
      <c r="R89" s="1">
        <v>1876.14</v>
      </c>
      <c r="S89" s="1">
        <v>411.815</v>
      </c>
      <c r="T89" s="27">
        <v>386.17899999999997</v>
      </c>
      <c r="U89" s="1">
        <v>605</v>
      </c>
      <c r="V89" s="1">
        <v>-888888</v>
      </c>
      <c r="W89" s="1">
        <v>504.8</v>
      </c>
      <c r="X89" s="1">
        <v>232</v>
      </c>
      <c r="Y89" s="1">
        <v>70.86</v>
      </c>
      <c r="Z89" s="1">
        <v>16.989999999999998</v>
      </c>
      <c r="AA89" s="1">
        <v>9.08</v>
      </c>
      <c r="AB89" s="1">
        <v>112.6</v>
      </c>
      <c r="AC89" s="1">
        <v>1.2130000000000001</v>
      </c>
      <c r="AD89" s="1">
        <v>253.4</v>
      </c>
      <c r="AE89" s="1">
        <v>22.58</v>
      </c>
      <c r="AF89" s="1">
        <v>25.32</v>
      </c>
      <c r="AG89" s="1">
        <v>3.1629999999999998</v>
      </c>
      <c r="AH89" s="1">
        <v>0.40899999999999997</v>
      </c>
      <c r="AI89" s="1">
        <v>3.4860000000000002</v>
      </c>
      <c r="AJ89" s="1">
        <v>1.7430000000000001</v>
      </c>
      <c r="AK89" s="1">
        <v>79.099999999999994</v>
      </c>
      <c r="AL89" s="1">
        <v>9.5299999999999994</v>
      </c>
      <c r="AM89" s="1">
        <v>51.4</v>
      </c>
      <c r="AN89" s="1">
        <v>0.27600000000000002</v>
      </c>
      <c r="AO89" s="1">
        <v>1.0900000000000001</v>
      </c>
      <c r="AP89" s="1">
        <v>577</v>
      </c>
      <c r="AQ89" s="1">
        <v>6.91</v>
      </c>
      <c r="AR89" s="1">
        <v>0.152</v>
      </c>
      <c r="AS89" s="1">
        <v>0.72499999999999998</v>
      </c>
      <c r="AT89" s="1">
        <v>0.29899999999999999</v>
      </c>
      <c r="AU89" s="1">
        <v>0.47799999999999998</v>
      </c>
      <c r="AV89" s="1">
        <v>0.64800000000000002</v>
      </c>
      <c r="AW89" s="1">
        <v>9.7799999999999994</v>
      </c>
      <c r="AX89" s="1">
        <v>0.97</v>
      </c>
      <c r="AY89" s="1">
        <v>4.6879999999999997</v>
      </c>
      <c r="AZ89" s="1">
        <v>1.2290000000000001</v>
      </c>
      <c r="BA89" s="1">
        <v>2.7709999999999999</v>
      </c>
      <c r="BB89" s="1">
        <v>0.27200000000000002</v>
      </c>
      <c r="BC89" s="1">
        <v>1.5609999999999999</v>
      </c>
      <c r="BD89" s="1">
        <v>0.16200000000000001</v>
      </c>
      <c r="BE89" s="1">
        <v>0.13200000000000001</v>
      </c>
      <c r="BF89" s="1">
        <v>0.10299999999999999</v>
      </c>
      <c r="BG89" s="1">
        <v>862</v>
      </c>
      <c r="BH89" s="1">
        <v>5</v>
      </c>
      <c r="BI89" s="1">
        <v>20</v>
      </c>
      <c r="BJ89" s="1">
        <v>-888888</v>
      </c>
      <c r="BK89" s="1">
        <v>103</v>
      </c>
      <c r="BL89" s="1">
        <v>-888888</v>
      </c>
      <c r="BM89" s="1">
        <v>-888888</v>
      </c>
      <c r="BN89" s="1">
        <v>-888888</v>
      </c>
      <c r="BO89" s="1">
        <v>4</v>
      </c>
      <c r="BP89" s="1">
        <v>-888888</v>
      </c>
      <c r="BQ89" s="1">
        <v>-888888</v>
      </c>
      <c r="BR89" s="1">
        <v>-888888</v>
      </c>
      <c r="BS89" s="1">
        <v>-888888</v>
      </c>
      <c r="BT89" s="1">
        <v>-888888</v>
      </c>
      <c r="BU89" s="1">
        <v>-888888</v>
      </c>
      <c r="BV89" s="1">
        <v>-888888</v>
      </c>
      <c r="BW89" s="1">
        <v>-888888</v>
      </c>
      <c r="BX89" s="1">
        <v>-888888</v>
      </c>
      <c r="BY89" s="1">
        <v>-888888</v>
      </c>
      <c r="BZ89" s="1">
        <v>-888888</v>
      </c>
      <c r="CA89" s="1">
        <v>-888888</v>
      </c>
      <c r="CB89" s="1">
        <v>-888888</v>
      </c>
      <c r="CC89" s="1">
        <v>-888888</v>
      </c>
      <c r="CD89" s="1">
        <v>-888888</v>
      </c>
      <c r="CE89" s="1">
        <v>-888888</v>
      </c>
      <c r="CF89" s="1">
        <v>-888888</v>
      </c>
      <c r="CG89" s="1">
        <v>-888888</v>
      </c>
      <c r="CH89" s="1">
        <v>-888888</v>
      </c>
      <c r="CI89" s="1">
        <v>-888888</v>
      </c>
      <c r="CJ89" s="1">
        <v>-888888</v>
      </c>
      <c r="CK89" s="1">
        <v>-888888</v>
      </c>
      <c r="CL89" s="1">
        <v>-888888</v>
      </c>
      <c r="CM89" s="1">
        <v>-888888</v>
      </c>
      <c r="CN89" s="1">
        <v>-888888</v>
      </c>
      <c r="CO89" s="1">
        <v>-888888</v>
      </c>
      <c r="CP89" s="1">
        <v>-888888</v>
      </c>
      <c r="CQ89" s="1">
        <v>-888888</v>
      </c>
      <c r="CR89" s="1">
        <v>-888888</v>
      </c>
      <c r="CS89" s="1">
        <v>-888888</v>
      </c>
      <c r="CT89" s="1">
        <v>-888888</v>
      </c>
      <c r="CU89" s="1">
        <v>-888888</v>
      </c>
      <c r="CV89" s="1">
        <v>-888888</v>
      </c>
      <c r="CW89" s="1">
        <v>-888888</v>
      </c>
      <c r="CX89" s="1">
        <v>-888888</v>
      </c>
      <c r="CY89" s="1">
        <v>-888888</v>
      </c>
      <c r="CZ89" s="1">
        <v>-888888</v>
      </c>
      <c r="DA89" s="1">
        <v>-888888</v>
      </c>
      <c r="DB89" s="1">
        <v>-888888</v>
      </c>
      <c r="DC89" s="1">
        <v>-888888</v>
      </c>
      <c r="DD89" s="1">
        <v>-888888</v>
      </c>
      <c r="DE89" s="1">
        <v>-888888</v>
      </c>
      <c r="DF89" s="1">
        <v>-888888</v>
      </c>
      <c r="DG89" s="1">
        <v>-888888</v>
      </c>
      <c r="DH89" s="1">
        <v>-888888</v>
      </c>
      <c r="DI89" s="1">
        <v>-888888</v>
      </c>
      <c r="DJ89" s="1">
        <v>8</v>
      </c>
      <c r="DK89" s="1">
        <v>4</v>
      </c>
      <c r="DL89" s="1">
        <v>-888888</v>
      </c>
      <c r="DM89" s="1">
        <v>-888888</v>
      </c>
      <c r="DN89" s="1">
        <v>-888888</v>
      </c>
      <c r="DO89" s="1">
        <v>-888888</v>
      </c>
      <c r="DP89" s="1">
        <v>-888888</v>
      </c>
      <c r="DQ89" s="1">
        <v>-888888</v>
      </c>
      <c r="DR89" s="1">
        <v>-888888</v>
      </c>
      <c r="DS89" s="1">
        <v>-888888</v>
      </c>
      <c r="DT89" s="1">
        <v>-888888</v>
      </c>
      <c r="DU89" s="1">
        <v>-888888</v>
      </c>
      <c r="DV89" s="1">
        <v>-888888</v>
      </c>
      <c r="DW89" s="1">
        <v>-888888</v>
      </c>
      <c r="DX89" s="1">
        <v>-888888</v>
      </c>
      <c r="EE89" s="1">
        <v>-888888</v>
      </c>
      <c r="EF89" s="1">
        <f t="shared" si="2"/>
        <v>0</v>
      </c>
      <c r="EG89" s="1">
        <v>-888888</v>
      </c>
      <c r="EH89" s="1">
        <v>-888888</v>
      </c>
      <c r="EI89" s="1">
        <v>21</v>
      </c>
      <c r="EJ89" s="1">
        <v>44</v>
      </c>
      <c r="EK89" s="1">
        <v>1314</v>
      </c>
      <c r="EL89" s="1">
        <v>107</v>
      </c>
      <c r="EM89" s="1">
        <v>18</v>
      </c>
      <c r="EN89" s="1">
        <v>326</v>
      </c>
      <c r="EO89" s="1">
        <v>42</v>
      </c>
      <c r="EP89" s="1">
        <v>20</v>
      </c>
      <c r="EQ89" s="1">
        <v>36</v>
      </c>
      <c r="ER89" s="1">
        <v>-888888</v>
      </c>
      <c r="ES89" s="1">
        <v>10</v>
      </c>
      <c r="ET89" s="1">
        <v>21</v>
      </c>
      <c r="EU89" s="13">
        <v>945.16438709677425</v>
      </c>
      <c r="EV89" s="1">
        <v>-999999</v>
      </c>
      <c r="EX89" s="2"/>
      <c r="EY89" s="1">
        <f>INDEX($A$1:$EV$197,ROW(),input!$A$1)</f>
        <v>411.815</v>
      </c>
      <c r="EZ89" s="1">
        <f>INDEX($A$1:$EV$197,ROW(),input!$B$1)</f>
        <v>386.17899999999997</v>
      </c>
    </row>
    <row r="90" spans="1:156" x14ac:dyDescent="0.25">
      <c r="A90" s="4" t="s">
        <v>151</v>
      </c>
      <c r="B90" s="5">
        <v>43669</v>
      </c>
      <c r="C90" s="6">
        <v>4.8611111111111112E-3</v>
      </c>
      <c r="D90" s="6">
        <v>5.3587962962962964E-3</v>
      </c>
      <c r="E90" s="1">
        <v>204.005</v>
      </c>
      <c r="F90" s="1">
        <v>86820</v>
      </c>
      <c r="G90" s="1">
        <v>86863</v>
      </c>
      <c r="H90" s="1">
        <v>36.873699999999999</v>
      </c>
      <c r="I90" s="1">
        <v>-119.577</v>
      </c>
      <c r="J90" s="21">
        <v>23197.9</v>
      </c>
      <c r="K90" s="23">
        <v>1144.43</v>
      </c>
      <c r="L90" s="23">
        <v>74.667699999999996</v>
      </c>
      <c r="M90" s="25">
        <v>3.6366999999999997E-2</v>
      </c>
      <c r="N90" s="25">
        <v>6.3235E-2</v>
      </c>
      <c r="O90" s="25">
        <v>0.36580000000000001</v>
      </c>
      <c r="P90" s="25">
        <v>331.13200000000001</v>
      </c>
      <c r="Q90" s="23">
        <v>70.554000000000002</v>
      </c>
      <c r="R90" s="1">
        <v>1892.77</v>
      </c>
      <c r="S90" s="1">
        <v>411.46499999999997</v>
      </c>
      <c r="T90" s="27">
        <v>452.87200000000001</v>
      </c>
      <c r="U90" s="1">
        <v>553</v>
      </c>
      <c r="V90" s="1">
        <v>-888888</v>
      </c>
      <c r="W90" s="1">
        <v>501.2</v>
      </c>
      <c r="X90" s="1">
        <v>229.5</v>
      </c>
      <c r="Y90" s="1">
        <v>70.33</v>
      </c>
      <c r="Z90" s="1">
        <v>16.93</v>
      </c>
      <c r="AA90" s="1">
        <v>7.65</v>
      </c>
      <c r="AB90" s="1">
        <v>111.2</v>
      </c>
      <c r="AC90" s="1">
        <v>1.1990000000000001</v>
      </c>
      <c r="AD90" s="1">
        <v>252.9</v>
      </c>
      <c r="AE90" s="1">
        <v>23.58</v>
      </c>
      <c r="AF90" s="1">
        <v>23.64</v>
      </c>
      <c r="AG90" s="1">
        <v>3.2250000000000001</v>
      </c>
      <c r="AH90" s="1">
        <v>0.40300000000000002</v>
      </c>
      <c r="AI90" s="1">
        <v>3.4449999999999998</v>
      </c>
      <c r="AJ90" s="1">
        <v>1.7390000000000001</v>
      </c>
      <c r="AK90" s="1">
        <v>78.3</v>
      </c>
      <c r="AL90" s="1">
        <v>9.15</v>
      </c>
      <c r="AM90" s="1">
        <v>46.47</v>
      </c>
      <c r="AN90" s="1">
        <v>0.184</v>
      </c>
      <c r="AO90" s="1">
        <v>1.1679999999999999</v>
      </c>
      <c r="AP90" s="1">
        <v>549</v>
      </c>
      <c r="AQ90" s="1">
        <v>6.47</v>
      </c>
      <c r="AR90" s="1">
        <v>6.6000000000000003E-2</v>
      </c>
      <c r="AS90" s="1">
        <v>0.97199999999999998</v>
      </c>
      <c r="AT90" s="1">
        <v>0.33400000000000002</v>
      </c>
      <c r="AU90" s="1">
        <v>0.73</v>
      </c>
      <c r="AV90" s="1">
        <v>0.86199999999999999</v>
      </c>
      <c r="AW90" s="1">
        <v>7.59</v>
      </c>
      <c r="AX90" s="1">
        <v>-999999</v>
      </c>
      <c r="AY90" s="1">
        <v>5.8949999999999996</v>
      </c>
      <c r="AZ90" s="1">
        <v>0.95699999999999996</v>
      </c>
      <c r="BA90" s="1">
        <v>2.6960000000000002</v>
      </c>
      <c r="BB90" s="1">
        <v>0.28899999999999998</v>
      </c>
      <c r="BC90" s="1">
        <v>1.4870000000000001</v>
      </c>
      <c r="BD90" s="1">
        <v>0.21</v>
      </c>
      <c r="BE90" s="1">
        <v>0.216</v>
      </c>
      <c r="BF90" s="1">
        <v>0.108</v>
      </c>
      <c r="BG90" s="1">
        <v>649</v>
      </c>
      <c r="BH90" s="1">
        <v>-888888</v>
      </c>
      <c r="BI90" s="1">
        <v>18</v>
      </c>
      <c r="BJ90" s="1">
        <v>-888888</v>
      </c>
      <c r="BK90" s="1">
        <v>85</v>
      </c>
      <c r="BL90" s="1">
        <v>-888888</v>
      </c>
      <c r="BM90" s="1">
        <v>-888888</v>
      </c>
      <c r="BN90" s="1">
        <v>-888888</v>
      </c>
      <c r="BO90" s="1">
        <v>5</v>
      </c>
      <c r="BP90" s="1">
        <v>-888888</v>
      </c>
      <c r="BQ90" s="1">
        <v>-888888</v>
      </c>
      <c r="BR90" s="1">
        <v>-888888</v>
      </c>
      <c r="BS90" s="1">
        <v>-888888</v>
      </c>
      <c r="BT90" s="1">
        <v>-888888</v>
      </c>
      <c r="BU90" s="1">
        <v>-888888</v>
      </c>
      <c r="BV90" s="1">
        <v>-888888</v>
      </c>
      <c r="BW90" s="1">
        <v>-888888</v>
      </c>
      <c r="BX90" s="1">
        <v>-888888</v>
      </c>
      <c r="BY90" s="1">
        <v>-888888</v>
      </c>
      <c r="BZ90" s="1">
        <v>-888888</v>
      </c>
      <c r="CA90" s="1">
        <v>-888888</v>
      </c>
      <c r="CB90" s="1">
        <v>-888888</v>
      </c>
      <c r="CC90" s="1">
        <v>-888888</v>
      </c>
      <c r="CD90" s="1">
        <v>-888888</v>
      </c>
      <c r="CE90" s="1">
        <v>-888888</v>
      </c>
      <c r="CF90" s="1">
        <v>-888888</v>
      </c>
      <c r="CG90" s="1">
        <v>-888888</v>
      </c>
      <c r="CH90" s="1">
        <v>-888888</v>
      </c>
      <c r="CI90" s="1">
        <v>-888888</v>
      </c>
      <c r="CJ90" s="1">
        <v>-888888</v>
      </c>
      <c r="CK90" s="1">
        <v>-888888</v>
      </c>
      <c r="CL90" s="1">
        <v>-888888</v>
      </c>
      <c r="CM90" s="1">
        <v>-888888</v>
      </c>
      <c r="CN90" s="1">
        <v>-888888</v>
      </c>
      <c r="CO90" s="1">
        <v>-888888</v>
      </c>
      <c r="CP90" s="1">
        <v>-888888</v>
      </c>
      <c r="CQ90" s="1">
        <v>-888888</v>
      </c>
      <c r="CR90" s="1">
        <v>-888888</v>
      </c>
      <c r="CS90" s="1">
        <v>-888888</v>
      </c>
      <c r="CT90" s="1">
        <v>-888888</v>
      </c>
      <c r="CU90" s="1">
        <v>-888888</v>
      </c>
      <c r="CV90" s="1">
        <v>-888888</v>
      </c>
      <c r="CW90" s="1">
        <v>-888888</v>
      </c>
      <c r="CX90" s="1">
        <v>-888888</v>
      </c>
      <c r="CY90" s="1">
        <v>-888888</v>
      </c>
      <c r="CZ90" s="1">
        <v>-888888</v>
      </c>
      <c r="DA90" s="1">
        <v>-888888</v>
      </c>
      <c r="DB90" s="1">
        <v>-888888</v>
      </c>
      <c r="DC90" s="1">
        <v>-888888</v>
      </c>
      <c r="DD90" s="1">
        <v>-888888</v>
      </c>
      <c r="DE90" s="1">
        <v>-888888</v>
      </c>
      <c r="DF90" s="1">
        <v>-888888</v>
      </c>
      <c r="DG90" s="1">
        <v>-888888</v>
      </c>
      <c r="DH90" s="1">
        <v>-888888</v>
      </c>
      <c r="DI90" s="1">
        <v>-888888</v>
      </c>
      <c r="DJ90" s="1">
        <v>7</v>
      </c>
      <c r="DK90" s="1">
        <v>4</v>
      </c>
      <c r="DL90" s="1">
        <v>-888888</v>
      </c>
      <c r="DM90" s="1">
        <v>-888888</v>
      </c>
      <c r="DN90" s="1">
        <v>-888888</v>
      </c>
      <c r="DO90" s="1">
        <v>-888888</v>
      </c>
      <c r="DP90" s="1">
        <v>-888888</v>
      </c>
      <c r="DQ90" s="1">
        <v>-888888</v>
      </c>
      <c r="DR90" s="1">
        <v>-888888</v>
      </c>
      <c r="DS90" s="1">
        <v>-888888</v>
      </c>
      <c r="DT90" s="1">
        <v>-888888</v>
      </c>
      <c r="DU90" s="1">
        <v>-888888</v>
      </c>
      <c r="DV90" s="1">
        <v>-888888</v>
      </c>
      <c r="DW90" s="1">
        <v>-888888</v>
      </c>
      <c r="DX90" s="1">
        <v>-888888</v>
      </c>
      <c r="EE90" s="1">
        <v>-888888</v>
      </c>
      <c r="EF90" s="1">
        <f t="shared" si="2"/>
        <v>0</v>
      </c>
      <c r="EG90" s="1">
        <v>-888888</v>
      </c>
      <c r="EH90" s="1">
        <v>-888888</v>
      </c>
      <c r="EI90" s="1">
        <v>21</v>
      </c>
      <c r="EJ90" s="1">
        <v>103</v>
      </c>
      <c r="EK90" s="1">
        <v>1391</v>
      </c>
      <c r="EL90" s="1">
        <v>129</v>
      </c>
      <c r="EM90" s="1">
        <v>26</v>
      </c>
      <c r="EN90" s="1">
        <v>140</v>
      </c>
      <c r="EO90" s="1">
        <v>36</v>
      </c>
      <c r="EP90" s="1">
        <v>60</v>
      </c>
      <c r="EQ90" s="1">
        <v>62</v>
      </c>
      <c r="ER90" s="1">
        <v>-888888</v>
      </c>
      <c r="ES90" s="1">
        <v>13</v>
      </c>
      <c r="ET90" s="1">
        <v>20</v>
      </c>
      <c r="EU90" s="13">
        <v>1669.3176745148771</v>
      </c>
      <c r="EV90" s="1">
        <v>-999999</v>
      </c>
      <c r="EX90" s="2"/>
      <c r="EY90" s="1">
        <f>INDEX($A$1:$EV$197,ROW(),input!$A$1)</f>
        <v>411.46499999999997</v>
      </c>
      <c r="EZ90" s="1">
        <f>INDEX($A$1:$EV$197,ROW(),input!$B$1)</f>
        <v>452.87200000000001</v>
      </c>
    </row>
    <row r="91" spans="1:156" x14ac:dyDescent="0.25">
      <c r="A91" s="4" t="s">
        <v>151</v>
      </c>
      <c r="B91" s="5">
        <v>43669</v>
      </c>
      <c r="C91" s="6">
        <v>8.3333333333333332E-3</v>
      </c>
      <c r="D91" s="6">
        <v>9.0162037037037034E-3</v>
      </c>
      <c r="E91" s="1">
        <v>204.00899999999999</v>
      </c>
      <c r="F91" s="1">
        <v>87120</v>
      </c>
      <c r="G91" s="1">
        <v>87179</v>
      </c>
      <c r="H91" s="1">
        <v>37.552399999999999</v>
      </c>
      <c r="I91" s="1">
        <v>-119.48699999999999</v>
      </c>
      <c r="J91" s="21">
        <v>22549</v>
      </c>
      <c r="K91" s="23">
        <v>232.97200000000001</v>
      </c>
      <c r="L91" s="23">
        <v>60.696599999999997</v>
      </c>
      <c r="M91" s="25">
        <v>0.11194999999999999</v>
      </c>
      <c r="N91" s="25">
        <v>9.4479999999999995E-2</v>
      </c>
      <c r="O91" s="25">
        <v>0.20019999999999999</v>
      </c>
      <c r="P91" s="25">
        <v>332.64299999999997</v>
      </c>
      <c r="Q91" s="23">
        <v>66.588700000000003</v>
      </c>
      <c r="R91" s="1">
        <v>1885.99</v>
      </c>
      <c r="S91" s="1">
        <v>411.51900000000001</v>
      </c>
      <c r="T91" s="27">
        <v>244.68799999999999</v>
      </c>
      <c r="U91" s="1">
        <v>623</v>
      </c>
      <c r="V91" s="1">
        <v>-888888</v>
      </c>
      <c r="W91" s="1">
        <v>506.3</v>
      </c>
      <c r="X91" s="1">
        <v>233.5</v>
      </c>
      <c r="Y91" s="1">
        <v>70.36</v>
      </c>
      <c r="Z91" s="1">
        <v>16.73</v>
      </c>
      <c r="AA91" s="1">
        <v>7.73</v>
      </c>
      <c r="AB91" s="1">
        <v>112.9</v>
      </c>
      <c r="AC91" s="1">
        <v>1.31</v>
      </c>
      <c r="AD91" s="1">
        <v>259.10000000000002</v>
      </c>
      <c r="AE91" s="1">
        <v>23.93</v>
      </c>
      <c r="AF91" s="1">
        <v>25.14</v>
      </c>
      <c r="AG91" s="1">
        <v>3.3559999999999999</v>
      </c>
      <c r="AH91" s="1">
        <v>0.41099999999999998</v>
      </c>
      <c r="AI91" s="1">
        <v>3.423</v>
      </c>
      <c r="AJ91" s="1">
        <v>1.714</v>
      </c>
      <c r="AK91" s="1">
        <v>79.2</v>
      </c>
      <c r="AL91" s="1">
        <v>9.61</v>
      </c>
      <c r="AM91" s="1">
        <v>50.82</v>
      </c>
      <c r="AN91" s="1">
        <v>0.34200000000000003</v>
      </c>
      <c r="AO91" s="1">
        <v>0.95599999999999996</v>
      </c>
      <c r="AP91" s="1">
        <v>623</v>
      </c>
      <c r="AQ91" s="1">
        <v>7.05</v>
      </c>
      <c r="AR91" s="1">
        <v>9.9000000000000005E-2</v>
      </c>
      <c r="AS91" s="1">
        <v>0.623</v>
      </c>
      <c r="AT91" s="1">
        <v>0.248</v>
      </c>
      <c r="AU91" s="1">
        <v>0.47099999999999997</v>
      </c>
      <c r="AV91" s="1">
        <v>0.63200000000000001</v>
      </c>
      <c r="AW91" s="1">
        <v>9.9499999999999993</v>
      </c>
      <c r="AX91" s="1">
        <v>0.93</v>
      </c>
      <c r="AY91" s="1">
        <v>6.2859999999999996</v>
      </c>
      <c r="AZ91" s="1">
        <v>0.71899999999999997</v>
      </c>
      <c r="BA91" s="1">
        <v>0.94299999999999995</v>
      </c>
      <c r="BB91" s="1">
        <v>0.16</v>
      </c>
      <c r="BC91" s="1">
        <v>0.36</v>
      </c>
      <c r="BD91" s="1">
        <v>9.1999999999999998E-2</v>
      </c>
      <c r="BE91" s="1">
        <v>0.1</v>
      </c>
      <c r="BF91" s="1">
        <v>4.2000000000000003E-2</v>
      </c>
      <c r="BG91" s="1">
        <v>457</v>
      </c>
      <c r="BH91" s="1">
        <v>-888888</v>
      </c>
      <c r="BI91" s="1">
        <v>22</v>
      </c>
      <c r="BJ91" s="1">
        <v>-888888</v>
      </c>
      <c r="BK91" s="1">
        <v>42</v>
      </c>
      <c r="BL91" s="1">
        <v>-888888</v>
      </c>
      <c r="BM91" s="1">
        <v>-888888</v>
      </c>
      <c r="BN91" s="1">
        <v>4</v>
      </c>
      <c r="BO91" s="1">
        <v>4</v>
      </c>
      <c r="BP91" s="1">
        <v>-888888</v>
      </c>
      <c r="BQ91" s="1">
        <v>-888888</v>
      </c>
      <c r="BR91" s="1">
        <v>-888888</v>
      </c>
      <c r="BS91" s="1">
        <v>-888888</v>
      </c>
      <c r="BT91" s="1">
        <v>-888888</v>
      </c>
      <c r="BU91" s="1">
        <v>-888888</v>
      </c>
      <c r="BV91" s="1">
        <v>-888888</v>
      </c>
      <c r="BW91" s="1">
        <v>-888888</v>
      </c>
      <c r="BX91" s="1">
        <v>-888888</v>
      </c>
      <c r="BY91" s="1">
        <v>-888888</v>
      </c>
      <c r="BZ91" s="1">
        <v>-888888</v>
      </c>
      <c r="CA91" s="1">
        <v>3</v>
      </c>
      <c r="CB91" s="1">
        <v>-888888</v>
      </c>
      <c r="CC91" s="1">
        <v>-888888</v>
      </c>
      <c r="CD91" s="1">
        <v>-888888</v>
      </c>
      <c r="CE91" s="1">
        <v>-888888</v>
      </c>
      <c r="CF91" s="1">
        <v>-888888</v>
      </c>
      <c r="CG91" s="1">
        <v>-888888</v>
      </c>
      <c r="CH91" s="1">
        <v>-888888</v>
      </c>
      <c r="CI91" s="1">
        <v>-888888</v>
      </c>
      <c r="CJ91" s="1">
        <v>-888888</v>
      </c>
      <c r="CK91" s="1">
        <v>-888888</v>
      </c>
      <c r="CL91" s="1">
        <v>-888888</v>
      </c>
      <c r="CM91" s="1">
        <v>-888888</v>
      </c>
      <c r="CN91" s="1">
        <v>-888888</v>
      </c>
      <c r="CO91" s="1">
        <v>-888888</v>
      </c>
      <c r="CP91" s="1">
        <v>-888888</v>
      </c>
      <c r="CQ91" s="1">
        <v>4</v>
      </c>
      <c r="CR91" s="1">
        <v>-888888</v>
      </c>
      <c r="CS91" s="1">
        <v>-888888</v>
      </c>
      <c r="CT91" s="1">
        <v>-888888</v>
      </c>
      <c r="CU91" s="1">
        <v>-888888</v>
      </c>
      <c r="CV91" s="1">
        <v>-888888</v>
      </c>
      <c r="CW91" s="1">
        <v>-888888</v>
      </c>
      <c r="CX91" s="1">
        <v>-888888</v>
      </c>
      <c r="CY91" s="1">
        <v>-888888</v>
      </c>
      <c r="CZ91" s="1">
        <v>-888888</v>
      </c>
      <c r="DA91" s="1">
        <v>-888888</v>
      </c>
      <c r="DB91" s="1">
        <v>-888888</v>
      </c>
      <c r="DC91" s="1">
        <v>-888888</v>
      </c>
      <c r="DD91" s="1">
        <v>-888888</v>
      </c>
      <c r="DE91" s="1">
        <v>-888888</v>
      </c>
      <c r="DF91" s="1">
        <v>-888888</v>
      </c>
      <c r="DG91" s="1">
        <v>-888888</v>
      </c>
      <c r="DH91" s="1">
        <v>-888888</v>
      </c>
      <c r="DI91" s="1">
        <v>-888888</v>
      </c>
      <c r="DJ91" s="1">
        <v>8</v>
      </c>
      <c r="DK91" s="1">
        <v>4</v>
      </c>
      <c r="DL91" s="1">
        <v>-888888</v>
      </c>
      <c r="DM91" s="1">
        <v>-888888</v>
      </c>
      <c r="DN91" s="1">
        <v>-888888</v>
      </c>
      <c r="DO91" s="1">
        <v>-888888</v>
      </c>
      <c r="DP91" s="1">
        <v>-888888</v>
      </c>
      <c r="DQ91" s="1">
        <v>-888888</v>
      </c>
      <c r="DR91" s="1">
        <v>-888888</v>
      </c>
      <c r="DS91" s="1">
        <v>-888888</v>
      </c>
      <c r="DT91" s="1">
        <v>-888888</v>
      </c>
      <c r="DU91" s="1">
        <v>-888888</v>
      </c>
      <c r="DV91" s="1">
        <v>-888888</v>
      </c>
      <c r="DW91" s="1">
        <v>-888888</v>
      </c>
      <c r="DX91" s="1">
        <v>-888888</v>
      </c>
      <c r="EE91" s="1">
        <v>-888888</v>
      </c>
      <c r="EF91" s="1">
        <f t="shared" si="2"/>
        <v>0</v>
      </c>
      <c r="EG91" s="1">
        <v>-888888</v>
      </c>
      <c r="EH91" s="1">
        <v>-888888</v>
      </c>
      <c r="EI91" s="1">
        <v>12</v>
      </c>
      <c r="EJ91" s="1">
        <v>35</v>
      </c>
      <c r="EK91" s="1">
        <v>670</v>
      </c>
      <c r="EL91" s="1">
        <v>46</v>
      </c>
      <c r="EM91" s="1">
        <v>10</v>
      </c>
      <c r="EN91" s="1">
        <v>48</v>
      </c>
      <c r="EO91" s="1">
        <v>34</v>
      </c>
      <c r="EP91" s="1">
        <v>24</v>
      </c>
      <c r="EQ91" s="1">
        <v>121</v>
      </c>
      <c r="ER91" s="1">
        <v>-888888</v>
      </c>
      <c r="ES91" s="1">
        <v>8</v>
      </c>
      <c r="ET91" s="1">
        <v>14</v>
      </c>
      <c r="EU91" s="13">
        <v>1059.9290031483745</v>
      </c>
      <c r="EV91" s="1">
        <v>-999999</v>
      </c>
      <c r="EX91" s="2"/>
      <c r="EY91" s="1">
        <f>INDEX($A$1:$EV$197,ROW(),input!$A$1)</f>
        <v>411.51900000000001</v>
      </c>
      <c r="EZ91" s="1">
        <f>INDEX($A$1:$EV$197,ROW(),input!$B$1)</f>
        <v>244.68799999999999</v>
      </c>
    </row>
    <row r="92" spans="1:156" x14ac:dyDescent="0.25">
      <c r="A92" s="4" t="s">
        <v>151</v>
      </c>
      <c r="B92" s="5">
        <v>43669</v>
      </c>
      <c r="C92" s="6">
        <v>1.0416666666666666E-2</v>
      </c>
      <c r="D92" s="6">
        <v>1.0983796296296297E-2</v>
      </c>
      <c r="E92" s="1">
        <v>204.011</v>
      </c>
      <c r="F92" s="1">
        <v>87300</v>
      </c>
      <c r="G92" s="1">
        <v>87349</v>
      </c>
      <c r="H92" s="1">
        <v>37.955599999999997</v>
      </c>
      <c r="I92" s="1">
        <v>-119.389</v>
      </c>
      <c r="J92" s="21">
        <v>26275.599999999999</v>
      </c>
      <c r="K92" s="23">
        <v>77.412899999999993</v>
      </c>
      <c r="L92" s="23">
        <v>70.260400000000004</v>
      </c>
      <c r="M92" s="25">
        <v>9.8016000000000006E-2</v>
      </c>
      <c r="N92" s="25">
        <v>8.3850999999999995E-2</v>
      </c>
      <c r="O92" s="25">
        <v>0.26486999999999999</v>
      </c>
      <c r="P92" s="25">
        <v>332.298</v>
      </c>
      <c r="Q92" s="23">
        <v>75.797300000000007</v>
      </c>
      <c r="R92" s="1">
        <v>1902.14</v>
      </c>
      <c r="S92" s="1">
        <v>411.50799999999998</v>
      </c>
      <c r="T92" s="27">
        <v>330.06799999999998</v>
      </c>
      <c r="U92" s="1">
        <v>612</v>
      </c>
      <c r="V92" s="1">
        <v>-888888</v>
      </c>
      <c r="W92" s="1">
        <v>504.7</v>
      </c>
      <c r="X92" s="1">
        <v>230.9</v>
      </c>
      <c r="Y92" s="1">
        <v>70.5</v>
      </c>
      <c r="Z92" s="1">
        <v>16.97</v>
      </c>
      <c r="AA92" s="1">
        <v>6.56</v>
      </c>
      <c r="AB92" s="1">
        <v>107.4</v>
      </c>
      <c r="AC92" s="1">
        <v>1.3580000000000001</v>
      </c>
      <c r="AD92" s="1">
        <v>254.7</v>
      </c>
      <c r="AE92" s="1">
        <v>22.41</v>
      </c>
      <c r="AF92" s="1">
        <v>25.04</v>
      </c>
      <c r="AG92" s="1">
        <v>3.3460000000000001</v>
      </c>
      <c r="AH92" s="1">
        <v>0.40699999999999997</v>
      </c>
      <c r="AI92" s="1">
        <v>3.4380000000000002</v>
      </c>
      <c r="AJ92" s="1">
        <v>1.6839999999999999</v>
      </c>
      <c r="AK92" s="1">
        <v>77.8</v>
      </c>
      <c r="AL92" s="1">
        <v>10.88</v>
      </c>
      <c r="AM92" s="1">
        <v>76.349999999999994</v>
      </c>
      <c r="AN92" s="1">
        <v>0.69499999999999995</v>
      </c>
      <c r="AO92" s="1">
        <v>1.341</v>
      </c>
      <c r="AP92" s="1">
        <v>599</v>
      </c>
      <c r="AQ92" s="1">
        <v>6.85</v>
      </c>
      <c r="AR92" s="1">
        <v>5.6000000000000001E-2</v>
      </c>
      <c r="AS92" s="1">
        <v>0.61199999999999999</v>
      </c>
      <c r="AT92" s="1">
        <v>0.29199999999999998</v>
      </c>
      <c r="AU92" s="1">
        <v>0.432</v>
      </c>
      <c r="AV92" s="1">
        <v>0.44500000000000001</v>
      </c>
      <c r="AW92" s="1">
        <v>21.06</v>
      </c>
      <c r="AX92" s="1">
        <v>1.4</v>
      </c>
      <c r="AY92" s="1">
        <v>4.4020000000000001</v>
      </c>
      <c r="AZ92" s="1">
        <v>0.59099999999999997</v>
      </c>
      <c r="BA92" s="1">
        <v>0.80400000000000005</v>
      </c>
      <c r="BB92" s="1">
        <v>7.8E-2</v>
      </c>
      <c r="BC92" s="1">
        <v>0.44800000000000001</v>
      </c>
      <c r="BD92" s="1">
        <v>7.2999999999999995E-2</v>
      </c>
      <c r="BE92" s="1">
        <v>6.9000000000000006E-2</v>
      </c>
      <c r="BF92" s="1">
        <v>7.1999999999999995E-2</v>
      </c>
      <c r="BG92" s="1">
        <v>420</v>
      </c>
      <c r="BH92" s="1">
        <v>4</v>
      </c>
      <c r="BI92" s="1">
        <v>41</v>
      </c>
      <c r="BJ92" s="1">
        <v>-888888</v>
      </c>
      <c r="BK92" s="1">
        <v>40</v>
      </c>
      <c r="BL92" s="1">
        <v>-888888</v>
      </c>
      <c r="BM92" s="1">
        <v>-888888</v>
      </c>
      <c r="BN92" s="1">
        <v>-888888</v>
      </c>
      <c r="BO92" s="1">
        <v>5</v>
      </c>
      <c r="BP92" s="1">
        <v>-888888</v>
      </c>
      <c r="BQ92" s="1">
        <v>-888888</v>
      </c>
      <c r="BR92" s="1">
        <v>-888888</v>
      </c>
      <c r="BS92" s="1">
        <v>-888888</v>
      </c>
      <c r="BT92" s="1">
        <v>-888888</v>
      </c>
      <c r="BU92" s="1">
        <v>-888888</v>
      </c>
      <c r="BV92" s="1">
        <v>-888888</v>
      </c>
      <c r="BW92" s="1">
        <v>-888888</v>
      </c>
      <c r="BX92" s="1">
        <v>-888888</v>
      </c>
      <c r="BY92" s="1">
        <v>-888888</v>
      </c>
      <c r="BZ92" s="1">
        <v>-888888</v>
      </c>
      <c r="CA92" s="1">
        <v>-888888</v>
      </c>
      <c r="CB92" s="1">
        <v>-888888</v>
      </c>
      <c r="CC92" s="1">
        <v>-888888</v>
      </c>
      <c r="CD92" s="1">
        <v>-888888</v>
      </c>
      <c r="CE92" s="1">
        <v>-888888</v>
      </c>
      <c r="CF92" s="1">
        <v>-888888</v>
      </c>
      <c r="CG92" s="1">
        <v>-888888</v>
      </c>
      <c r="CH92" s="1">
        <v>-888888</v>
      </c>
      <c r="CI92" s="1">
        <v>-888888</v>
      </c>
      <c r="CJ92" s="1">
        <v>-888888</v>
      </c>
      <c r="CK92" s="1">
        <v>4</v>
      </c>
      <c r="CL92" s="1">
        <v>-888888</v>
      </c>
      <c r="CM92" s="1">
        <v>-888888</v>
      </c>
      <c r="CN92" s="1">
        <v>-888888</v>
      </c>
      <c r="CO92" s="1">
        <v>-888888</v>
      </c>
      <c r="CP92" s="1">
        <v>-888888</v>
      </c>
      <c r="CQ92" s="1">
        <v>-888888</v>
      </c>
      <c r="CR92" s="1">
        <v>-888888</v>
      </c>
      <c r="CS92" s="1">
        <v>-888888</v>
      </c>
      <c r="CT92" s="1">
        <v>-888888</v>
      </c>
      <c r="CU92" s="1">
        <v>-888888</v>
      </c>
      <c r="CV92" s="1">
        <v>-888888</v>
      </c>
      <c r="CW92" s="1">
        <v>-888888</v>
      </c>
      <c r="CX92" s="1">
        <v>-888888</v>
      </c>
      <c r="CY92" s="1">
        <v>-888888</v>
      </c>
      <c r="CZ92" s="1">
        <v>-888888</v>
      </c>
      <c r="DA92" s="1">
        <v>-888888</v>
      </c>
      <c r="DB92" s="1">
        <v>-888888</v>
      </c>
      <c r="DC92" s="1">
        <v>-888888</v>
      </c>
      <c r="DD92" s="1">
        <v>-888888</v>
      </c>
      <c r="DE92" s="1">
        <v>-888888</v>
      </c>
      <c r="DF92" s="1">
        <v>-888888</v>
      </c>
      <c r="DG92" s="1">
        <v>-888888</v>
      </c>
      <c r="DH92" s="1">
        <v>-888888</v>
      </c>
      <c r="DI92" s="1">
        <v>-888888</v>
      </c>
      <c r="DJ92" s="1">
        <v>9</v>
      </c>
      <c r="DK92" s="1">
        <v>-888888</v>
      </c>
      <c r="DL92" s="1">
        <v>-888888</v>
      </c>
      <c r="DM92" s="1">
        <v>-888888</v>
      </c>
      <c r="DN92" s="1">
        <v>-888888</v>
      </c>
      <c r="DO92" s="1">
        <v>-888888</v>
      </c>
      <c r="DP92" s="1">
        <v>-888888</v>
      </c>
      <c r="DQ92" s="1">
        <v>-888888</v>
      </c>
      <c r="DR92" s="1">
        <v>-888888</v>
      </c>
      <c r="DS92" s="1">
        <v>-888888</v>
      </c>
      <c r="DT92" s="1">
        <v>-888888</v>
      </c>
      <c r="DU92" s="1">
        <v>-888888</v>
      </c>
      <c r="DV92" s="1">
        <v>-888888</v>
      </c>
      <c r="DW92" s="1">
        <v>-888888</v>
      </c>
      <c r="DX92" s="1">
        <v>-888888</v>
      </c>
      <c r="EE92" s="1">
        <v>-888888</v>
      </c>
      <c r="EF92" s="1">
        <f t="shared" si="2"/>
        <v>0</v>
      </c>
      <c r="EG92" s="1">
        <v>-888888</v>
      </c>
      <c r="EH92" s="1">
        <v>-888888</v>
      </c>
      <c r="EI92" s="1">
        <v>11</v>
      </c>
      <c r="EJ92" s="1">
        <v>25</v>
      </c>
      <c r="EK92" s="1">
        <v>521</v>
      </c>
      <c r="EL92" s="1">
        <v>38</v>
      </c>
      <c r="EM92" s="1">
        <v>10</v>
      </c>
      <c r="EN92" s="1">
        <v>74</v>
      </c>
      <c r="EO92" s="1">
        <v>18</v>
      </c>
      <c r="EP92" s="1">
        <v>15</v>
      </c>
      <c r="EQ92" s="1">
        <v>16</v>
      </c>
      <c r="ER92" s="1">
        <v>-888888</v>
      </c>
      <c r="ES92" s="1">
        <v>6</v>
      </c>
      <c r="ET92" s="1">
        <v>24</v>
      </c>
      <c r="EU92" s="13">
        <v>1019.9256329254728</v>
      </c>
      <c r="EV92" s="1">
        <v>-999999</v>
      </c>
      <c r="EX92" s="2"/>
      <c r="EY92" s="1">
        <f>INDEX($A$1:$EV$197,ROW(),input!$A$1)</f>
        <v>411.50799999999998</v>
      </c>
      <c r="EZ92" s="1">
        <f>INDEX($A$1:$EV$197,ROW(),input!$B$1)</f>
        <v>330.06799999999998</v>
      </c>
    </row>
    <row r="93" spans="1:156" x14ac:dyDescent="0.25">
      <c r="A93" s="4" t="s">
        <v>151</v>
      </c>
      <c r="B93" s="5">
        <v>43669</v>
      </c>
      <c r="C93" s="6">
        <v>1.3888888888888888E-2</v>
      </c>
      <c r="D93" s="6">
        <v>1.4814814814814814E-2</v>
      </c>
      <c r="E93" s="1">
        <v>204.01400000000001</v>
      </c>
      <c r="F93" s="1">
        <v>87600</v>
      </c>
      <c r="G93" s="1">
        <v>87680</v>
      </c>
      <c r="H93" s="1">
        <v>38.6768</v>
      </c>
      <c r="I93" s="1">
        <v>-119.36799999999999</v>
      </c>
      <c r="J93" s="21">
        <v>34047.300000000003</v>
      </c>
      <c r="K93" s="23">
        <v>19.562899999999999</v>
      </c>
      <c r="L93" s="23">
        <v>58.896799999999999</v>
      </c>
      <c r="M93" s="25">
        <v>8.9992000000000003E-2</v>
      </c>
      <c r="N93" s="25">
        <v>4.6337000000000003E-2</v>
      </c>
      <c r="O93" s="25">
        <v>0.14405000000000001</v>
      </c>
      <c r="P93" s="25">
        <v>331.84300000000002</v>
      </c>
      <c r="Q93" s="23">
        <v>-999999</v>
      </c>
      <c r="R93" s="1">
        <v>-999999</v>
      </c>
      <c r="S93" s="1">
        <v>411.85</v>
      </c>
      <c r="T93" s="27">
        <v>140.80000000000001</v>
      </c>
      <c r="U93" s="1">
        <v>641</v>
      </c>
      <c r="V93" s="1">
        <v>-888888</v>
      </c>
      <c r="W93" s="1">
        <v>499</v>
      </c>
      <c r="X93" s="1">
        <v>225.4</v>
      </c>
      <c r="Y93" s="1">
        <v>69.540000000000006</v>
      </c>
      <c r="Z93" s="1">
        <v>16.54</v>
      </c>
      <c r="AA93" s="1">
        <v>8.35</v>
      </c>
      <c r="AB93" s="1">
        <v>110.7</v>
      </c>
      <c r="AC93" s="1">
        <v>1.2689999999999999</v>
      </c>
      <c r="AD93" s="1">
        <v>257.3</v>
      </c>
      <c r="AE93" s="1">
        <v>22.59</v>
      </c>
      <c r="AF93" s="1">
        <v>24.41</v>
      </c>
      <c r="AG93" s="1">
        <v>3.3159999999999998</v>
      </c>
      <c r="AH93" s="1">
        <v>0.40699999999999997</v>
      </c>
      <c r="AI93" s="1">
        <v>3.3580000000000001</v>
      </c>
      <c r="AJ93" s="1">
        <v>1.677</v>
      </c>
      <c r="AK93" s="1">
        <v>77.900000000000006</v>
      </c>
      <c r="AL93" s="1">
        <v>8.7799999999999994</v>
      </c>
      <c r="AM93" s="1">
        <v>49.25</v>
      </c>
      <c r="AN93" s="1">
        <v>0.47399999999999998</v>
      </c>
      <c r="AO93" s="1">
        <v>0.71899999999999997</v>
      </c>
      <c r="AP93" s="1">
        <v>618</v>
      </c>
      <c r="AQ93" s="1">
        <v>6.04</v>
      </c>
      <c r="AR93" s="1">
        <v>5.5E-2</v>
      </c>
      <c r="AS93" s="1">
        <v>0.60299999999999998</v>
      </c>
      <c r="AT93" s="1">
        <v>0.20599999999999999</v>
      </c>
      <c r="AU93" s="1">
        <v>0.437</v>
      </c>
      <c r="AV93" s="1">
        <v>0.48299999999999998</v>
      </c>
      <c r="AW93" s="1">
        <v>9.64</v>
      </c>
      <c r="AX93" s="1">
        <v>1.1599999999999999</v>
      </c>
      <c r="AY93" s="1">
        <v>6.673</v>
      </c>
      <c r="AZ93" s="1">
        <v>0.499</v>
      </c>
      <c r="BA93" s="1">
        <v>0.314</v>
      </c>
      <c r="BB93" s="1">
        <v>6.2E-2</v>
      </c>
      <c r="BC93" s="1">
        <v>0.11799999999999999</v>
      </c>
      <c r="BD93" s="1">
        <v>-888888</v>
      </c>
      <c r="BE93" s="1">
        <v>-888888</v>
      </c>
      <c r="BF93" s="1">
        <v>-888888</v>
      </c>
      <c r="BG93" s="1">
        <v>308</v>
      </c>
      <c r="BH93" s="1">
        <v>10</v>
      </c>
      <c r="BI93" s="1">
        <v>15</v>
      </c>
      <c r="BJ93" s="1">
        <v>-888888</v>
      </c>
      <c r="BK93" s="1">
        <v>15</v>
      </c>
      <c r="BL93" s="1">
        <v>-888888</v>
      </c>
      <c r="BM93" s="1">
        <v>-888888</v>
      </c>
      <c r="BN93" s="1">
        <v>-888888</v>
      </c>
      <c r="BO93" s="1">
        <v>3</v>
      </c>
      <c r="BP93" s="1">
        <v>-888888</v>
      </c>
      <c r="BQ93" s="1">
        <v>-888888</v>
      </c>
      <c r="BR93" s="1">
        <v>-888888</v>
      </c>
      <c r="BS93" s="1">
        <v>-888888</v>
      </c>
      <c r="BT93" s="1">
        <v>-888888</v>
      </c>
      <c r="BU93" s="1">
        <v>-888888</v>
      </c>
      <c r="BV93" s="1">
        <v>-888888</v>
      </c>
      <c r="BW93" s="1">
        <v>-888888</v>
      </c>
      <c r="BX93" s="1">
        <v>-888888</v>
      </c>
      <c r="BY93" s="1">
        <v>-888888</v>
      </c>
      <c r="BZ93" s="1">
        <v>-888888</v>
      </c>
      <c r="CA93" s="1">
        <v>-888888</v>
      </c>
      <c r="CB93" s="1">
        <v>-888888</v>
      </c>
      <c r="CC93" s="1">
        <v>-888888</v>
      </c>
      <c r="CD93" s="1">
        <v>-888888</v>
      </c>
      <c r="CE93" s="1">
        <v>-888888</v>
      </c>
      <c r="CF93" s="1">
        <v>-888888</v>
      </c>
      <c r="CG93" s="1">
        <v>-888888</v>
      </c>
      <c r="CH93" s="1">
        <v>-888888</v>
      </c>
      <c r="CI93" s="1">
        <v>-888888</v>
      </c>
      <c r="CJ93" s="1">
        <v>-888888</v>
      </c>
      <c r="CK93" s="1">
        <v>-888888</v>
      </c>
      <c r="CL93" s="1">
        <v>-888888</v>
      </c>
      <c r="CM93" s="1">
        <v>-888888</v>
      </c>
      <c r="CN93" s="1">
        <v>-888888</v>
      </c>
      <c r="CO93" s="1">
        <v>-888888</v>
      </c>
      <c r="CP93" s="1">
        <v>-888888</v>
      </c>
      <c r="CQ93" s="1">
        <v>-888888</v>
      </c>
      <c r="CR93" s="1">
        <v>-888888</v>
      </c>
      <c r="CS93" s="1">
        <v>-888888</v>
      </c>
      <c r="CT93" s="1">
        <v>-888888</v>
      </c>
      <c r="CU93" s="1">
        <v>-888888</v>
      </c>
      <c r="CV93" s="1">
        <v>-888888</v>
      </c>
      <c r="CW93" s="1">
        <v>-888888</v>
      </c>
      <c r="CX93" s="1">
        <v>-888888</v>
      </c>
      <c r="CY93" s="1">
        <v>-888888</v>
      </c>
      <c r="CZ93" s="1">
        <v>-888888</v>
      </c>
      <c r="DA93" s="1">
        <v>-888888</v>
      </c>
      <c r="DB93" s="1">
        <v>-888888</v>
      </c>
      <c r="DC93" s="1">
        <v>-888888</v>
      </c>
      <c r="DD93" s="1">
        <v>-888888</v>
      </c>
      <c r="DE93" s="1">
        <v>-888888</v>
      </c>
      <c r="DF93" s="1">
        <v>-888888</v>
      </c>
      <c r="DG93" s="1">
        <v>-888888</v>
      </c>
      <c r="DH93" s="1">
        <v>-888888</v>
      </c>
      <c r="DI93" s="1">
        <v>-888888</v>
      </c>
      <c r="DJ93" s="1">
        <v>5</v>
      </c>
      <c r="DK93" s="1">
        <v>-888888</v>
      </c>
      <c r="DL93" s="1">
        <v>-888888</v>
      </c>
      <c r="DM93" s="1">
        <v>-888888</v>
      </c>
      <c r="DN93" s="1">
        <v>-888888</v>
      </c>
      <c r="DO93" s="1">
        <v>-888888</v>
      </c>
      <c r="DP93" s="1">
        <v>-888888</v>
      </c>
      <c r="DQ93" s="1">
        <v>-888888</v>
      </c>
      <c r="DR93" s="1">
        <v>-888888</v>
      </c>
      <c r="DS93" s="1">
        <v>-888888</v>
      </c>
      <c r="DT93" s="1">
        <v>-888888</v>
      </c>
      <c r="DU93" s="1">
        <v>-888888</v>
      </c>
      <c r="DV93" s="1">
        <v>-888888</v>
      </c>
      <c r="DW93" s="1">
        <v>-888888</v>
      </c>
      <c r="DX93" s="1">
        <v>-888888</v>
      </c>
      <c r="EE93" s="1">
        <v>-888888</v>
      </c>
      <c r="EF93" s="1">
        <f t="shared" si="2"/>
        <v>0</v>
      </c>
      <c r="EG93" s="1">
        <v>-888888</v>
      </c>
      <c r="EH93" s="1">
        <v>-888888</v>
      </c>
      <c r="EI93" s="1">
        <v>9</v>
      </c>
      <c r="EJ93" s="1">
        <v>25</v>
      </c>
      <c r="EK93" s="1">
        <v>670</v>
      </c>
      <c r="EL93" s="1">
        <v>31</v>
      </c>
      <c r="EM93" s="1">
        <v>12</v>
      </c>
      <c r="EN93" s="1">
        <v>78</v>
      </c>
      <c r="EO93" s="1">
        <v>28</v>
      </c>
      <c r="EP93" s="1">
        <v>17</v>
      </c>
      <c r="EQ93" s="1">
        <v>17</v>
      </c>
      <c r="ER93" s="1">
        <v>-888888</v>
      </c>
      <c r="ES93" s="1">
        <v>-888888</v>
      </c>
      <c r="ET93" s="1">
        <v>11</v>
      </c>
      <c r="EU93" s="13">
        <v>1123.02828027841</v>
      </c>
      <c r="EV93" s="1">
        <v>-999999</v>
      </c>
      <c r="EX93" s="2"/>
      <c r="EY93" s="1">
        <f>INDEX($A$1:$EV$197,ROW(),input!$A$1)</f>
        <v>411.85</v>
      </c>
      <c r="EZ93" s="1">
        <f>INDEX($A$1:$EV$197,ROW(),input!$B$1)</f>
        <v>140.80000000000001</v>
      </c>
    </row>
    <row r="94" spans="1:156" x14ac:dyDescent="0.25">
      <c r="A94" s="4" t="s">
        <v>151</v>
      </c>
      <c r="B94" s="5">
        <v>43669</v>
      </c>
      <c r="C94" s="6">
        <v>1.7361111111111112E-2</v>
      </c>
      <c r="D94" s="6">
        <v>1.8252314814814815E-2</v>
      </c>
      <c r="E94" s="1">
        <v>204.018</v>
      </c>
      <c r="F94" s="1">
        <v>87900</v>
      </c>
      <c r="G94" s="1">
        <v>87977</v>
      </c>
      <c r="H94" s="1">
        <v>39.356699999999996</v>
      </c>
      <c r="I94" s="1">
        <v>-119.41</v>
      </c>
      <c r="J94" s="21">
        <v>35824.699999999997</v>
      </c>
      <c r="K94" s="23">
        <v>18.063199999999998</v>
      </c>
      <c r="L94" s="23">
        <v>57.236800000000002</v>
      </c>
      <c r="M94" s="25">
        <v>5.5232000000000003E-2</v>
      </c>
      <c r="N94" s="25">
        <v>3.4570999999999998E-2</v>
      </c>
      <c r="O94" s="25">
        <v>8.5589999999999999E-2</v>
      </c>
      <c r="P94" s="25">
        <v>331.72699999999998</v>
      </c>
      <c r="Q94" s="1">
        <v>61.009500000000003</v>
      </c>
      <c r="R94" s="1">
        <v>1852.53</v>
      </c>
      <c r="S94" s="1">
        <v>411.82299999999998</v>
      </c>
      <c r="T94" s="27">
        <v>-13.685700000000001</v>
      </c>
      <c r="U94" s="1">
        <v>591</v>
      </c>
      <c r="V94" s="1">
        <v>-888888</v>
      </c>
      <c r="W94" s="1">
        <v>499</v>
      </c>
      <c r="X94" s="1">
        <v>226.6</v>
      </c>
      <c r="Y94" s="1">
        <v>71.11</v>
      </c>
      <c r="Z94" s="1">
        <v>16.149999999999999</v>
      </c>
      <c r="AA94" s="1">
        <v>6.91</v>
      </c>
      <c r="AB94" s="1">
        <v>105</v>
      </c>
      <c r="AC94" s="1">
        <v>1.01</v>
      </c>
      <c r="AD94" s="1">
        <v>244.5</v>
      </c>
      <c r="AE94" s="1">
        <v>21.91</v>
      </c>
      <c r="AF94" s="1">
        <v>23.72</v>
      </c>
      <c r="AG94" s="1">
        <v>3.1749999999999998</v>
      </c>
      <c r="AH94" s="1">
        <v>0.39700000000000002</v>
      </c>
      <c r="AI94" s="1">
        <v>3.226</v>
      </c>
      <c r="AJ94" s="1">
        <v>1.653</v>
      </c>
      <c r="AK94" s="1">
        <v>77.400000000000006</v>
      </c>
      <c r="AL94" s="1">
        <v>8.59</v>
      </c>
      <c r="AM94" s="1">
        <v>44.51</v>
      </c>
      <c r="AN94" s="1">
        <v>0.112</v>
      </c>
      <c r="AO94" s="1">
        <v>0.59299999999999997</v>
      </c>
      <c r="AP94" s="1">
        <v>558</v>
      </c>
      <c r="AQ94" s="1">
        <v>6.17</v>
      </c>
      <c r="AR94" s="1">
        <v>3.6999999999999998E-2</v>
      </c>
      <c r="AS94" s="1">
        <v>0.59699999999999998</v>
      </c>
      <c r="AT94" s="1">
        <v>0.19</v>
      </c>
      <c r="AU94" s="1">
        <v>0.33800000000000002</v>
      </c>
      <c r="AV94" s="1">
        <v>0.249</v>
      </c>
      <c r="AW94" s="1">
        <v>6.3</v>
      </c>
      <c r="AX94" s="1">
        <v>0.93</v>
      </c>
      <c r="AY94" s="1">
        <v>6.0270000000000001</v>
      </c>
      <c r="AZ94" s="1">
        <v>0.31900000000000001</v>
      </c>
      <c r="BA94" s="1">
        <v>0.19800000000000001</v>
      </c>
      <c r="BB94" s="1">
        <v>1.0999999999999999E-2</v>
      </c>
      <c r="BC94" s="1">
        <v>8.8999999999999996E-2</v>
      </c>
      <c r="BD94" s="1">
        <v>-888888</v>
      </c>
      <c r="BE94" s="1">
        <v>-888888</v>
      </c>
      <c r="BF94" s="1">
        <v>-888888</v>
      </c>
      <c r="BG94" s="1">
        <v>301</v>
      </c>
      <c r="BH94" s="1">
        <v>7</v>
      </c>
      <c r="BI94" s="1">
        <v>17</v>
      </c>
      <c r="BJ94" s="1">
        <v>-888888</v>
      </c>
      <c r="BK94" s="1">
        <v>15</v>
      </c>
      <c r="BL94" s="1">
        <v>-888888</v>
      </c>
      <c r="BM94" s="1">
        <v>-888888</v>
      </c>
      <c r="BN94" s="1">
        <v>-888888</v>
      </c>
      <c r="BO94" s="1">
        <v>-888888</v>
      </c>
      <c r="BP94" s="1">
        <v>-888888</v>
      </c>
      <c r="BQ94" s="1">
        <v>-888888</v>
      </c>
      <c r="BR94" s="1">
        <v>-888888</v>
      </c>
      <c r="BS94" s="1">
        <v>-888888</v>
      </c>
      <c r="BT94" s="1">
        <v>-888888</v>
      </c>
      <c r="BU94" s="1">
        <v>-888888</v>
      </c>
      <c r="BV94" s="1">
        <v>-888888</v>
      </c>
      <c r="BW94" s="1">
        <v>-888888</v>
      </c>
      <c r="BX94" s="1">
        <v>-888888</v>
      </c>
      <c r="BY94" s="1">
        <v>-888888</v>
      </c>
      <c r="BZ94" s="1">
        <v>-888888</v>
      </c>
      <c r="CA94" s="1">
        <v>-888888</v>
      </c>
      <c r="CB94" s="1">
        <v>-888888</v>
      </c>
      <c r="CC94" s="1">
        <v>-888888</v>
      </c>
      <c r="CD94" s="1">
        <v>-888888</v>
      </c>
      <c r="CE94" s="1">
        <v>-888888</v>
      </c>
      <c r="CF94" s="1">
        <v>-888888</v>
      </c>
      <c r="CG94" s="1">
        <v>4</v>
      </c>
      <c r="CH94" s="1">
        <v>-888888</v>
      </c>
      <c r="CI94" s="1">
        <v>-888888</v>
      </c>
      <c r="CJ94" s="1">
        <v>-888888</v>
      </c>
      <c r="CK94" s="1">
        <v>-888888</v>
      </c>
      <c r="CL94" s="1">
        <v>-888888</v>
      </c>
      <c r="CM94" s="1">
        <v>-888888</v>
      </c>
      <c r="CN94" s="1">
        <v>-888888</v>
      </c>
      <c r="CO94" s="1">
        <v>-888888</v>
      </c>
      <c r="CP94" s="1">
        <v>-888888</v>
      </c>
      <c r="CQ94" s="1">
        <v>-888888</v>
      </c>
      <c r="CR94" s="1">
        <v>-888888</v>
      </c>
      <c r="CS94" s="1">
        <v>-888888</v>
      </c>
      <c r="CT94" s="1">
        <v>-888888</v>
      </c>
      <c r="CU94" s="1">
        <v>-888888</v>
      </c>
      <c r="CV94" s="1">
        <v>-888888</v>
      </c>
      <c r="CW94" s="1">
        <v>-888888</v>
      </c>
      <c r="CX94" s="1">
        <v>-888888</v>
      </c>
      <c r="CY94" s="1">
        <v>-888888</v>
      </c>
      <c r="CZ94" s="1">
        <v>-888888</v>
      </c>
      <c r="DA94" s="1">
        <v>-888888</v>
      </c>
      <c r="DB94" s="1">
        <v>-888888</v>
      </c>
      <c r="DC94" s="1">
        <v>-888888</v>
      </c>
      <c r="DD94" s="1">
        <v>-888888</v>
      </c>
      <c r="DE94" s="1">
        <v>-888888</v>
      </c>
      <c r="DF94" s="1">
        <v>-888888</v>
      </c>
      <c r="DG94" s="1">
        <v>-888888</v>
      </c>
      <c r="DH94" s="1">
        <v>-888888</v>
      </c>
      <c r="DI94" s="1">
        <v>-888888</v>
      </c>
      <c r="DJ94" s="1">
        <v>4</v>
      </c>
      <c r="DK94" s="1">
        <v>-888888</v>
      </c>
      <c r="DL94" s="1">
        <v>-888888</v>
      </c>
      <c r="DM94" s="1">
        <v>-888888</v>
      </c>
      <c r="DN94" s="1">
        <v>-888888</v>
      </c>
      <c r="DO94" s="1">
        <v>-888888</v>
      </c>
      <c r="DP94" s="1">
        <v>-888888</v>
      </c>
      <c r="DQ94" s="1">
        <v>-888888</v>
      </c>
      <c r="DR94" s="1">
        <v>-888888</v>
      </c>
      <c r="DS94" s="1">
        <v>-888888</v>
      </c>
      <c r="DT94" s="1">
        <v>-888888</v>
      </c>
      <c r="DU94" s="1">
        <v>-888888</v>
      </c>
      <c r="DV94" s="1">
        <v>-888888</v>
      </c>
      <c r="DW94" s="1">
        <v>-888888</v>
      </c>
      <c r="DX94" s="1">
        <v>-888888</v>
      </c>
      <c r="EE94" s="1">
        <v>-888888</v>
      </c>
      <c r="EF94" s="1">
        <f t="shared" si="2"/>
        <v>0</v>
      </c>
      <c r="EG94" s="1">
        <v>-888888</v>
      </c>
      <c r="EH94" s="1">
        <v>-888888</v>
      </c>
      <c r="EI94" s="1">
        <v>28</v>
      </c>
      <c r="EJ94" s="1">
        <v>34</v>
      </c>
      <c r="EK94" s="1">
        <v>665</v>
      </c>
      <c r="EL94" s="1">
        <v>118</v>
      </c>
      <c r="EM94" s="1">
        <v>24</v>
      </c>
      <c r="EN94" s="1">
        <v>108</v>
      </c>
      <c r="EO94" s="1">
        <v>26</v>
      </c>
      <c r="EP94" s="1">
        <v>59</v>
      </c>
      <c r="EQ94" s="1">
        <v>22</v>
      </c>
      <c r="ER94" s="1">
        <v>-888888</v>
      </c>
      <c r="ES94" s="1">
        <v>4</v>
      </c>
      <c r="ET94" s="1">
        <v>-888888</v>
      </c>
      <c r="EU94" s="13">
        <v>1379.1506703742859</v>
      </c>
      <c r="EV94" s="1">
        <v>-999999</v>
      </c>
      <c r="EX94" s="2"/>
      <c r="EY94" s="1">
        <f>INDEX($A$1:$EV$197,ROW(),input!$A$1)</f>
        <v>411.82299999999998</v>
      </c>
      <c r="EZ94" s="1">
        <f>INDEX($A$1:$EV$197,ROW(),input!$B$1)</f>
        <v>-13.685700000000001</v>
      </c>
    </row>
    <row r="95" spans="1:156" x14ac:dyDescent="0.25">
      <c r="A95" s="4" t="s">
        <v>151</v>
      </c>
      <c r="B95" s="5">
        <v>43669</v>
      </c>
      <c r="C95" s="6">
        <v>2.0833333333333332E-2</v>
      </c>
      <c r="D95" s="6">
        <v>2.1828703703703701E-2</v>
      </c>
      <c r="E95" s="1">
        <v>204.02099999999999</v>
      </c>
      <c r="F95" s="1">
        <v>88200</v>
      </c>
      <c r="G95" s="1">
        <v>88286</v>
      </c>
      <c r="H95" s="1">
        <v>40.030299999999997</v>
      </c>
      <c r="I95" s="1">
        <v>-119.254</v>
      </c>
      <c r="J95" s="21">
        <v>35248.9</v>
      </c>
      <c r="K95" s="23">
        <v>23.010300000000001</v>
      </c>
      <c r="L95" s="23">
        <v>114.65</v>
      </c>
      <c r="M95" s="25">
        <v>-999999</v>
      </c>
      <c r="N95" s="25">
        <v>-999999</v>
      </c>
      <c r="O95" s="25">
        <v>0.29670999999999997</v>
      </c>
      <c r="P95" s="25">
        <v>330.91500000000002</v>
      </c>
      <c r="Q95" s="23">
        <v>61.8063</v>
      </c>
      <c r="R95" s="1">
        <v>1861.12</v>
      </c>
      <c r="S95" s="1">
        <v>411.83</v>
      </c>
      <c r="T95" s="27">
        <v>178.77600000000001</v>
      </c>
      <c r="U95" s="1">
        <v>583</v>
      </c>
      <c r="V95" s="1">
        <v>-888888</v>
      </c>
      <c r="W95" s="1">
        <v>498.8</v>
      </c>
      <c r="X95" s="1">
        <v>226</v>
      </c>
      <c r="Y95" s="1">
        <v>69.98</v>
      </c>
      <c r="Z95" s="1">
        <v>16.100000000000001</v>
      </c>
      <c r="AA95" s="1">
        <v>7.36</v>
      </c>
      <c r="AB95" s="1">
        <v>105.1</v>
      </c>
      <c r="AC95" s="1">
        <v>1.002</v>
      </c>
      <c r="AD95" s="1">
        <v>244.1</v>
      </c>
      <c r="AE95" s="1">
        <v>21.9</v>
      </c>
      <c r="AF95" s="1">
        <v>23.9</v>
      </c>
      <c r="AG95" s="1">
        <v>3.24</v>
      </c>
      <c r="AH95" s="1">
        <v>0.39500000000000002</v>
      </c>
      <c r="AI95" s="1">
        <v>3.226</v>
      </c>
      <c r="AJ95" s="1">
        <v>1.6120000000000001</v>
      </c>
      <c r="AK95" s="1">
        <v>77.099999999999994</v>
      </c>
      <c r="AL95" s="1">
        <v>8.48</v>
      </c>
      <c r="AM95" s="1">
        <v>52.87</v>
      </c>
      <c r="AN95" s="1">
        <v>0.13800000000000001</v>
      </c>
      <c r="AO95" s="1">
        <v>0.68700000000000006</v>
      </c>
      <c r="AP95" s="1">
        <v>558</v>
      </c>
      <c r="AQ95" s="1">
        <v>6.57</v>
      </c>
      <c r="AR95" s="1">
        <v>3.4000000000000002E-2</v>
      </c>
      <c r="AS95" s="1">
        <v>0.441</v>
      </c>
      <c r="AT95" s="1">
        <v>0.192</v>
      </c>
      <c r="AU95" s="1">
        <v>0.25700000000000001</v>
      </c>
      <c r="AV95" s="1">
        <v>0.156</v>
      </c>
      <c r="AW95" s="1">
        <v>8.08</v>
      </c>
      <c r="AX95" s="1">
        <v>0.97</v>
      </c>
      <c r="AY95" s="1">
        <v>3.8620000000000001</v>
      </c>
      <c r="AZ95" s="1">
        <v>0.27900000000000003</v>
      </c>
      <c r="BA95" s="1">
        <v>0.19900000000000001</v>
      </c>
      <c r="BB95" s="1">
        <v>1.0999999999999999E-2</v>
      </c>
      <c r="BC95" s="1">
        <v>9.7000000000000003E-2</v>
      </c>
      <c r="BD95" s="1">
        <v>-888888</v>
      </c>
      <c r="BE95" s="1">
        <v>-888888</v>
      </c>
      <c r="BF95" s="1">
        <v>-888888</v>
      </c>
      <c r="BG95" s="1">
        <v>352</v>
      </c>
      <c r="BH95" s="1">
        <v>8</v>
      </c>
      <c r="BI95" s="1">
        <v>24</v>
      </c>
      <c r="BJ95" s="1">
        <v>-888888</v>
      </c>
      <c r="BK95" s="1">
        <v>16</v>
      </c>
      <c r="BL95" s="1">
        <v>-888888</v>
      </c>
      <c r="BM95" s="1">
        <v>-888888</v>
      </c>
      <c r="BN95" s="1">
        <v>-888888</v>
      </c>
      <c r="BO95" s="1">
        <v>-888888</v>
      </c>
      <c r="BP95" s="1">
        <v>-888888</v>
      </c>
      <c r="BQ95" s="1">
        <v>-888888</v>
      </c>
      <c r="BR95" s="1">
        <v>-888888</v>
      </c>
      <c r="BS95" s="1">
        <v>-888888</v>
      </c>
      <c r="BT95" s="1">
        <v>-888888</v>
      </c>
      <c r="BU95" s="1">
        <v>-888888</v>
      </c>
      <c r="BV95" s="1">
        <v>-888888</v>
      </c>
      <c r="BW95" s="1">
        <v>-888888</v>
      </c>
      <c r="BX95" s="1">
        <v>-888888</v>
      </c>
      <c r="BY95" s="1">
        <v>-888888</v>
      </c>
      <c r="BZ95" s="1">
        <v>-888888</v>
      </c>
      <c r="CA95" s="1">
        <v>-888888</v>
      </c>
      <c r="CB95" s="1">
        <v>-888888</v>
      </c>
      <c r="CC95" s="1">
        <v>-888888</v>
      </c>
      <c r="CD95" s="1">
        <v>-888888</v>
      </c>
      <c r="CE95" s="1">
        <v>-888888</v>
      </c>
      <c r="CF95" s="1">
        <v>-888888</v>
      </c>
      <c r="CG95" s="1">
        <v>-888888</v>
      </c>
      <c r="CH95" s="1">
        <v>-888888</v>
      </c>
      <c r="CI95" s="1">
        <v>-888888</v>
      </c>
      <c r="CJ95" s="1">
        <v>-888888</v>
      </c>
      <c r="CK95" s="1">
        <v>-888888</v>
      </c>
      <c r="CL95" s="1">
        <v>-888888</v>
      </c>
      <c r="CM95" s="1">
        <v>-888888</v>
      </c>
      <c r="CN95" s="1">
        <v>-888888</v>
      </c>
      <c r="CO95" s="1">
        <v>-888888</v>
      </c>
      <c r="CP95" s="1">
        <v>-888888</v>
      </c>
      <c r="CQ95" s="1">
        <v>-888888</v>
      </c>
      <c r="CR95" s="1">
        <v>-888888</v>
      </c>
      <c r="CS95" s="1">
        <v>-888888</v>
      </c>
      <c r="CT95" s="1">
        <v>-888888</v>
      </c>
      <c r="CU95" s="1">
        <v>-888888</v>
      </c>
      <c r="CV95" s="1">
        <v>-888888</v>
      </c>
      <c r="CW95" s="1">
        <v>-888888</v>
      </c>
      <c r="CX95" s="1">
        <v>-888888</v>
      </c>
      <c r="CY95" s="1">
        <v>-888888</v>
      </c>
      <c r="CZ95" s="1">
        <v>-888888</v>
      </c>
      <c r="DA95" s="1">
        <v>-888888</v>
      </c>
      <c r="DB95" s="1">
        <v>-888888</v>
      </c>
      <c r="DC95" s="1">
        <v>-888888</v>
      </c>
      <c r="DD95" s="1">
        <v>-888888</v>
      </c>
      <c r="DE95" s="1">
        <v>-888888</v>
      </c>
      <c r="DF95" s="1">
        <v>-888888</v>
      </c>
      <c r="DG95" s="1">
        <v>-888888</v>
      </c>
      <c r="DH95" s="1">
        <v>-888888</v>
      </c>
      <c r="DI95" s="1">
        <v>-888888</v>
      </c>
      <c r="DJ95" s="1">
        <v>-888888</v>
      </c>
      <c r="DK95" s="1">
        <v>-888888</v>
      </c>
      <c r="DL95" s="1">
        <v>-888888</v>
      </c>
      <c r="DM95" s="1">
        <v>-888888</v>
      </c>
      <c r="DN95" s="1">
        <v>-888888</v>
      </c>
      <c r="DO95" s="1">
        <v>-888888</v>
      </c>
      <c r="DP95" s="1">
        <v>-888888</v>
      </c>
      <c r="DQ95" s="1">
        <v>-888888</v>
      </c>
      <c r="DR95" s="1">
        <v>-888888</v>
      </c>
      <c r="DS95" s="1">
        <v>-888888</v>
      </c>
      <c r="DT95" s="1">
        <v>-888888</v>
      </c>
      <c r="DU95" s="1">
        <v>-888888</v>
      </c>
      <c r="DV95" s="1">
        <v>-888888</v>
      </c>
      <c r="DW95" s="1">
        <v>-888888</v>
      </c>
      <c r="DX95" s="1">
        <v>-888888</v>
      </c>
      <c r="EE95" s="1">
        <v>-888888</v>
      </c>
      <c r="EF95" s="1">
        <f t="shared" si="2"/>
        <v>0</v>
      </c>
      <c r="EG95" s="1">
        <v>-888888</v>
      </c>
      <c r="EH95" s="1">
        <v>-888888</v>
      </c>
      <c r="EI95" s="1">
        <v>13</v>
      </c>
      <c r="EJ95" s="1">
        <v>14</v>
      </c>
      <c r="EK95" s="1">
        <v>376</v>
      </c>
      <c r="EL95" s="1">
        <v>33</v>
      </c>
      <c r="EM95" s="1">
        <v>10</v>
      </c>
      <c r="EN95" s="1">
        <v>58</v>
      </c>
      <c r="EO95" s="1">
        <v>14</v>
      </c>
      <c r="EP95" s="1">
        <v>60</v>
      </c>
      <c r="EQ95" s="1">
        <v>17</v>
      </c>
      <c r="ER95" s="1">
        <v>-888888</v>
      </c>
      <c r="ES95" s="1">
        <v>4</v>
      </c>
      <c r="ET95" s="1">
        <v>5</v>
      </c>
      <c r="EU95" s="13">
        <v>899.37551047711599</v>
      </c>
      <c r="EV95" s="1">
        <v>-999999</v>
      </c>
      <c r="EX95" s="2"/>
      <c r="EY95" s="1">
        <f>INDEX($A$1:$EV$197,ROW(),input!$A$1)</f>
        <v>411.83</v>
      </c>
      <c r="EZ95" s="1">
        <f>INDEX($A$1:$EV$197,ROW(),input!$B$1)</f>
        <v>178.77600000000001</v>
      </c>
    </row>
    <row r="96" spans="1:156" x14ac:dyDescent="0.25">
      <c r="A96" s="4" t="s">
        <v>151</v>
      </c>
      <c r="B96" s="5">
        <v>43669</v>
      </c>
      <c r="C96" s="6">
        <v>2.4305555555555556E-2</v>
      </c>
      <c r="D96" s="6">
        <v>2.525462962962963E-2</v>
      </c>
      <c r="E96" s="1">
        <v>204.02500000000001</v>
      </c>
      <c r="F96" s="1">
        <v>88500</v>
      </c>
      <c r="G96" s="1">
        <v>88582</v>
      </c>
      <c r="H96" s="1">
        <v>40.661200000000001</v>
      </c>
      <c r="I96" s="1">
        <v>-118.88800000000001</v>
      </c>
      <c r="J96" s="21">
        <v>35743.199999999997</v>
      </c>
      <c r="K96" s="23">
        <v>19.510200000000001</v>
      </c>
      <c r="L96" s="23">
        <v>106.40300000000001</v>
      </c>
      <c r="M96" s="25">
        <v>9.5935999999999994E-2</v>
      </c>
      <c r="N96" s="25">
        <v>5.0750999999999998E-2</v>
      </c>
      <c r="O96" s="25">
        <v>0.24426</v>
      </c>
      <c r="P96" s="25">
        <v>331.09199999999998</v>
      </c>
      <c r="Q96" s="23">
        <v>60.783000000000001</v>
      </c>
      <c r="R96" s="1">
        <v>1852.73</v>
      </c>
      <c r="S96" s="1">
        <v>411.839</v>
      </c>
      <c r="T96" s="27">
        <v>176.08500000000001</v>
      </c>
      <c r="U96" s="1">
        <v>601</v>
      </c>
      <c r="V96" s="1">
        <v>-888888</v>
      </c>
      <c r="W96" s="1">
        <v>497.9</v>
      </c>
      <c r="X96" s="1">
        <v>225.4</v>
      </c>
      <c r="Y96" s="1">
        <v>69.84</v>
      </c>
      <c r="Z96" s="1">
        <v>16.12</v>
      </c>
      <c r="AA96" s="1">
        <v>6.51</v>
      </c>
      <c r="AB96" s="1">
        <v>104.7</v>
      </c>
      <c r="AC96" s="1">
        <v>1.0529999999999999</v>
      </c>
      <c r="AD96" s="1">
        <v>245</v>
      </c>
      <c r="AE96" s="1">
        <v>22.42</v>
      </c>
      <c r="AF96" s="1">
        <v>23.52</v>
      </c>
      <c r="AG96" s="1">
        <v>3.3090000000000002</v>
      </c>
      <c r="AH96" s="1">
        <v>0.39700000000000002</v>
      </c>
      <c r="AI96" s="1">
        <v>3.2839999999999998</v>
      </c>
      <c r="AJ96" s="1">
        <v>1.641</v>
      </c>
      <c r="AK96" s="1">
        <v>77.400000000000006</v>
      </c>
      <c r="AL96" s="1">
        <v>9.24</v>
      </c>
      <c r="AM96" s="1">
        <v>54.61</v>
      </c>
      <c r="AN96" s="1">
        <v>0.26100000000000001</v>
      </c>
      <c r="AO96" s="1">
        <v>0.73499999999999999</v>
      </c>
      <c r="AP96" s="1">
        <v>577</v>
      </c>
      <c r="AQ96" s="1">
        <v>6.1</v>
      </c>
      <c r="AR96" s="1">
        <v>3.1E-2</v>
      </c>
      <c r="AS96" s="1">
        <v>0.495</v>
      </c>
      <c r="AT96" s="1">
        <v>0.192</v>
      </c>
      <c r="AU96" s="1">
        <v>0.26600000000000001</v>
      </c>
      <c r="AV96" s="1">
        <v>0.20599999999999999</v>
      </c>
      <c r="AW96" s="1">
        <v>10.5</v>
      </c>
      <c r="AX96" s="1">
        <v>0.68</v>
      </c>
      <c r="AY96" s="1">
        <v>4.524</v>
      </c>
      <c r="AZ96" s="1">
        <v>0.34599999999999997</v>
      </c>
      <c r="BA96" s="1">
        <v>0.23599999999999999</v>
      </c>
      <c r="BB96" s="1">
        <v>2.8000000000000001E-2</v>
      </c>
      <c r="BC96" s="1">
        <v>4.9000000000000002E-2</v>
      </c>
      <c r="BD96" s="1">
        <v>-888888</v>
      </c>
      <c r="BE96" s="1">
        <v>-888888</v>
      </c>
      <c r="BF96" s="1">
        <v>-888888</v>
      </c>
      <c r="BG96" s="1">
        <v>337</v>
      </c>
      <c r="BH96" s="1">
        <v>7</v>
      </c>
      <c r="BI96" s="1">
        <v>21</v>
      </c>
      <c r="BJ96" s="1">
        <v>-888888</v>
      </c>
      <c r="BK96" s="1">
        <v>18</v>
      </c>
      <c r="BL96" s="1">
        <v>-888888</v>
      </c>
      <c r="BM96" s="1">
        <v>-888888</v>
      </c>
      <c r="BN96" s="1">
        <v>3</v>
      </c>
      <c r="BO96" s="1">
        <v>-888888</v>
      </c>
      <c r="BP96" s="1">
        <v>-888888</v>
      </c>
      <c r="BQ96" s="1">
        <v>-888888</v>
      </c>
      <c r="BR96" s="1">
        <v>-888888</v>
      </c>
      <c r="BS96" s="1">
        <v>-888888</v>
      </c>
      <c r="BT96" s="1">
        <v>-888888</v>
      </c>
      <c r="BU96" s="1">
        <v>-888888</v>
      </c>
      <c r="BV96" s="1">
        <v>-888888</v>
      </c>
      <c r="BW96" s="1">
        <v>-888888</v>
      </c>
      <c r="BX96" s="1">
        <v>-888888</v>
      </c>
      <c r="BY96" s="1">
        <v>-888888</v>
      </c>
      <c r="BZ96" s="1">
        <v>-888888</v>
      </c>
      <c r="CA96" s="1">
        <v>-888888</v>
      </c>
      <c r="CB96" s="1">
        <v>-888888</v>
      </c>
      <c r="CC96" s="1">
        <v>-888888</v>
      </c>
      <c r="CD96" s="1">
        <v>-888888</v>
      </c>
      <c r="CE96" s="1">
        <v>-888888</v>
      </c>
      <c r="CF96" s="1">
        <v>-888888</v>
      </c>
      <c r="CG96" s="1">
        <v>-888888</v>
      </c>
      <c r="CH96" s="1">
        <v>-888888</v>
      </c>
      <c r="CI96" s="1">
        <v>-888888</v>
      </c>
      <c r="CJ96" s="1">
        <v>-888888</v>
      </c>
      <c r="CK96" s="1">
        <v>-888888</v>
      </c>
      <c r="CL96" s="1">
        <v>-888888</v>
      </c>
      <c r="CM96" s="1">
        <v>-888888</v>
      </c>
      <c r="CN96" s="1">
        <v>-888888</v>
      </c>
      <c r="CO96" s="1">
        <v>-888888</v>
      </c>
      <c r="CP96" s="1">
        <v>-888888</v>
      </c>
      <c r="CQ96" s="1">
        <v>-888888</v>
      </c>
      <c r="CR96" s="1">
        <v>-888888</v>
      </c>
      <c r="CS96" s="1">
        <v>-888888</v>
      </c>
      <c r="CT96" s="1">
        <v>-888888</v>
      </c>
      <c r="CU96" s="1">
        <v>-888888</v>
      </c>
      <c r="CV96" s="1">
        <v>-888888</v>
      </c>
      <c r="CW96" s="1">
        <v>-888888</v>
      </c>
      <c r="CX96" s="1">
        <v>-888888</v>
      </c>
      <c r="CY96" s="1">
        <v>-888888</v>
      </c>
      <c r="CZ96" s="1">
        <v>-888888</v>
      </c>
      <c r="DA96" s="1">
        <v>-888888</v>
      </c>
      <c r="DB96" s="1">
        <v>-888888</v>
      </c>
      <c r="DC96" s="1">
        <v>-888888</v>
      </c>
      <c r="DD96" s="1">
        <v>-888888</v>
      </c>
      <c r="DE96" s="1">
        <v>-888888</v>
      </c>
      <c r="DF96" s="1">
        <v>-888888</v>
      </c>
      <c r="DG96" s="1">
        <v>-888888</v>
      </c>
      <c r="DH96" s="1">
        <v>-888888</v>
      </c>
      <c r="DI96" s="1">
        <v>-888888</v>
      </c>
      <c r="DJ96" s="1">
        <v>6</v>
      </c>
      <c r="DK96" s="1">
        <v>3</v>
      </c>
      <c r="DL96" s="1">
        <v>-888888</v>
      </c>
      <c r="DM96" s="1">
        <v>-888888</v>
      </c>
      <c r="DN96" s="1">
        <v>-888888</v>
      </c>
      <c r="DO96" s="1">
        <v>-888888</v>
      </c>
      <c r="DP96" s="1">
        <v>-888888</v>
      </c>
      <c r="DQ96" s="1">
        <v>-888888</v>
      </c>
      <c r="DR96" s="1">
        <v>-888888</v>
      </c>
      <c r="DS96" s="1">
        <v>-888888</v>
      </c>
      <c r="DT96" s="1">
        <v>-888888</v>
      </c>
      <c r="DU96" s="1">
        <v>-888888</v>
      </c>
      <c r="DV96" s="1">
        <v>-888888</v>
      </c>
      <c r="DW96" s="1">
        <v>-888888</v>
      </c>
      <c r="DX96" s="1">
        <v>-888888</v>
      </c>
      <c r="EE96" s="1">
        <v>-888888</v>
      </c>
      <c r="EF96" s="1">
        <f t="shared" si="2"/>
        <v>0</v>
      </c>
      <c r="EG96" s="1">
        <v>-888888</v>
      </c>
      <c r="EH96" s="1">
        <v>-888888</v>
      </c>
      <c r="EI96" s="1">
        <v>11</v>
      </c>
      <c r="EJ96" s="1">
        <v>16</v>
      </c>
      <c r="EK96" s="1">
        <v>725</v>
      </c>
      <c r="EL96" s="1">
        <v>36</v>
      </c>
      <c r="EM96" s="1">
        <v>-888888</v>
      </c>
      <c r="EN96" s="1">
        <v>86</v>
      </c>
      <c r="EO96" s="1">
        <v>26</v>
      </c>
      <c r="EP96" s="1">
        <v>11</v>
      </c>
      <c r="EQ96" s="1">
        <v>99</v>
      </c>
      <c r="ER96" s="1">
        <v>-888888</v>
      </c>
      <c r="ES96" s="1">
        <v>12</v>
      </c>
      <c r="ET96" s="1">
        <v>11</v>
      </c>
      <c r="EU96" s="13">
        <v>1273.1273487025371</v>
      </c>
      <c r="EV96" s="1">
        <v>-999999</v>
      </c>
      <c r="EX96" s="2"/>
      <c r="EY96" s="1">
        <f>INDEX($A$1:$EV$197,ROW(),input!$A$1)</f>
        <v>411.839</v>
      </c>
      <c r="EZ96" s="1">
        <f>INDEX($A$1:$EV$197,ROW(),input!$B$1)</f>
        <v>176.08500000000001</v>
      </c>
    </row>
    <row r="97" spans="1:156" x14ac:dyDescent="0.25">
      <c r="A97" s="4" t="s">
        <v>151</v>
      </c>
      <c r="B97" s="5">
        <v>43669</v>
      </c>
      <c r="C97" s="6">
        <v>2.9166666666666664E-2</v>
      </c>
      <c r="D97" s="6">
        <v>3.0127314814814815E-2</v>
      </c>
      <c r="E97" s="1">
        <v>204.03</v>
      </c>
      <c r="F97" s="1">
        <v>88920</v>
      </c>
      <c r="G97" s="1">
        <v>89003</v>
      </c>
      <c r="H97" s="1">
        <v>41.560400000000001</v>
      </c>
      <c r="I97" s="1">
        <v>-118.355</v>
      </c>
      <c r="J97" s="21">
        <v>36145.199999999997</v>
      </c>
      <c r="K97" s="23">
        <v>20.118099999999998</v>
      </c>
      <c r="L97" s="23">
        <v>118.996</v>
      </c>
      <c r="M97" s="25">
        <v>0.10237</v>
      </c>
      <c r="N97" s="25">
        <v>6.9072999999999996E-2</v>
      </c>
      <c r="O97" s="25">
        <v>0.30636000000000002</v>
      </c>
      <c r="P97" s="25">
        <v>330.86799999999999</v>
      </c>
      <c r="Q97" s="23">
        <v>62.131599999999999</v>
      </c>
      <c r="R97" s="1">
        <v>1868.5</v>
      </c>
      <c r="S97" s="1">
        <v>411.96699999999998</v>
      </c>
      <c r="T97" s="27">
        <v>46.755099999999999</v>
      </c>
      <c r="U97" s="1">
        <v>586</v>
      </c>
      <c r="V97" s="1">
        <v>-888888</v>
      </c>
      <c r="W97" s="1">
        <v>498.5</v>
      </c>
      <c r="X97" s="1">
        <v>226</v>
      </c>
      <c r="Y97" s="1">
        <v>69.849999999999994</v>
      </c>
      <c r="Z97" s="1">
        <v>16.2</v>
      </c>
      <c r="AA97" s="1">
        <v>7.37</v>
      </c>
      <c r="AB97" s="1">
        <v>111</v>
      </c>
      <c r="AC97" s="1">
        <v>1.004</v>
      </c>
      <c r="AD97" s="1">
        <v>245</v>
      </c>
      <c r="AE97" s="1">
        <v>22.19</v>
      </c>
      <c r="AF97" s="1">
        <v>23.53</v>
      </c>
      <c r="AG97" s="1">
        <v>3.3759999999999999</v>
      </c>
      <c r="AH97" s="1">
        <v>0.39800000000000002</v>
      </c>
      <c r="AI97" s="1">
        <v>3.2919999999999998</v>
      </c>
      <c r="AJ97" s="1">
        <v>1.655</v>
      </c>
      <c r="AK97" s="1">
        <v>77.3</v>
      </c>
      <c r="AL97" s="1">
        <v>8.33</v>
      </c>
      <c r="AM97" s="1">
        <v>54.47</v>
      </c>
      <c r="AN97" s="1">
        <v>0.23699999999999999</v>
      </c>
      <c r="AO97" s="1">
        <v>0.68400000000000005</v>
      </c>
      <c r="AP97" s="1">
        <v>562</v>
      </c>
      <c r="AQ97" s="1">
        <v>6.29</v>
      </c>
      <c r="AR97" s="1">
        <v>4.4999999999999998E-2</v>
      </c>
      <c r="AS97" s="1">
        <v>0.45300000000000001</v>
      </c>
      <c r="AT97" s="1">
        <v>0.192</v>
      </c>
      <c r="AU97" s="1">
        <v>0.27300000000000002</v>
      </c>
      <c r="AV97" s="1">
        <v>0.217</v>
      </c>
      <c r="AW97" s="1">
        <v>9.41</v>
      </c>
      <c r="AX97" s="1">
        <v>0.96</v>
      </c>
      <c r="AY97" s="1">
        <v>3.4060000000000001</v>
      </c>
      <c r="AZ97" s="1">
        <v>0.26800000000000002</v>
      </c>
      <c r="BA97" s="1">
        <v>0.24299999999999999</v>
      </c>
      <c r="BB97" s="1">
        <v>1.6E-2</v>
      </c>
      <c r="BC97" s="1">
        <v>0.10199999999999999</v>
      </c>
      <c r="BD97" s="1">
        <v>-888888</v>
      </c>
      <c r="BE97" s="1">
        <v>-888888</v>
      </c>
      <c r="BF97" s="1">
        <v>-888888</v>
      </c>
      <c r="BG97" s="1">
        <v>359</v>
      </c>
      <c r="BH97" s="1">
        <v>7</v>
      </c>
      <c r="BI97" s="1">
        <v>24</v>
      </c>
      <c r="BJ97" s="1">
        <v>-888888</v>
      </c>
      <c r="BK97" s="1">
        <v>17</v>
      </c>
      <c r="BL97" s="1">
        <v>-888888</v>
      </c>
      <c r="BM97" s="1">
        <v>-888888</v>
      </c>
      <c r="BN97" s="1">
        <v>-888888</v>
      </c>
      <c r="BO97" s="1">
        <v>5</v>
      </c>
      <c r="BP97" s="1">
        <v>-888888</v>
      </c>
      <c r="BQ97" s="1">
        <v>-888888</v>
      </c>
      <c r="BR97" s="1">
        <v>-888888</v>
      </c>
      <c r="BS97" s="1">
        <v>-888888</v>
      </c>
      <c r="BT97" s="1">
        <v>-888888</v>
      </c>
      <c r="BU97" s="1">
        <v>-888888</v>
      </c>
      <c r="BV97" s="1">
        <v>-888888</v>
      </c>
      <c r="BW97" s="1">
        <v>-888888</v>
      </c>
      <c r="BX97" s="1">
        <v>-888888</v>
      </c>
      <c r="BY97" s="1">
        <v>-888888</v>
      </c>
      <c r="BZ97" s="1">
        <v>-888888</v>
      </c>
      <c r="CA97" s="1">
        <v>-888888</v>
      </c>
      <c r="CB97" s="1">
        <v>-888888</v>
      </c>
      <c r="CC97" s="1">
        <v>-888888</v>
      </c>
      <c r="CD97" s="1">
        <v>-888888</v>
      </c>
      <c r="CE97" s="1">
        <v>-888888</v>
      </c>
      <c r="CF97" s="1">
        <v>-888888</v>
      </c>
      <c r="CG97" s="1">
        <v>-888888</v>
      </c>
      <c r="CH97" s="1">
        <v>-888888</v>
      </c>
      <c r="CI97" s="1">
        <v>-888888</v>
      </c>
      <c r="CJ97" s="1">
        <v>-888888</v>
      </c>
      <c r="CK97" s="1">
        <v>-888888</v>
      </c>
      <c r="CL97" s="1">
        <v>-888888</v>
      </c>
      <c r="CM97" s="1">
        <v>-888888</v>
      </c>
      <c r="CN97" s="1">
        <v>-888888</v>
      </c>
      <c r="CO97" s="1">
        <v>-888888</v>
      </c>
      <c r="CP97" s="1">
        <v>-888888</v>
      </c>
      <c r="CQ97" s="1">
        <v>-888888</v>
      </c>
      <c r="CR97" s="1">
        <v>-888888</v>
      </c>
      <c r="CS97" s="1">
        <v>4</v>
      </c>
      <c r="CT97" s="1">
        <v>-888888</v>
      </c>
      <c r="CU97" s="1">
        <v>-888888</v>
      </c>
      <c r="CV97" s="1">
        <v>-888888</v>
      </c>
      <c r="CW97" s="1">
        <v>-888888</v>
      </c>
      <c r="CX97" s="1">
        <v>-888888</v>
      </c>
      <c r="CY97" s="1">
        <v>-888888</v>
      </c>
      <c r="CZ97" s="1">
        <v>-888888</v>
      </c>
      <c r="DA97" s="1">
        <v>-888888</v>
      </c>
      <c r="DB97" s="1">
        <v>-888888</v>
      </c>
      <c r="DC97" s="1">
        <v>-888888</v>
      </c>
      <c r="DD97" s="1">
        <v>-888888</v>
      </c>
      <c r="DE97" s="1">
        <v>-888888</v>
      </c>
      <c r="DF97" s="1">
        <v>-888888</v>
      </c>
      <c r="DG97" s="1">
        <v>-888888</v>
      </c>
      <c r="DH97" s="1">
        <v>-888888</v>
      </c>
      <c r="DI97" s="1">
        <v>-888888</v>
      </c>
      <c r="DJ97" s="1">
        <v>3</v>
      </c>
      <c r="DK97" s="1">
        <v>4</v>
      </c>
      <c r="DL97" s="1">
        <v>-888888</v>
      </c>
      <c r="DM97" s="1">
        <v>-888888</v>
      </c>
      <c r="DN97" s="1">
        <v>-888888</v>
      </c>
      <c r="DO97" s="1">
        <v>-888888</v>
      </c>
      <c r="DP97" s="1">
        <v>-888888</v>
      </c>
      <c r="DQ97" s="1">
        <v>-888888</v>
      </c>
      <c r="DR97" s="1">
        <v>-888888</v>
      </c>
      <c r="DS97" s="1">
        <v>-888888</v>
      </c>
      <c r="DT97" s="1">
        <v>-888888</v>
      </c>
      <c r="DU97" s="1">
        <v>-888888</v>
      </c>
      <c r="DV97" s="1">
        <v>-888888</v>
      </c>
      <c r="DW97" s="1">
        <v>-888888</v>
      </c>
      <c r="DX97" s="1">
        <v>-888888</v>
      </c>
      <c r="EE97" s="1">
        <v>-888888</v>
      </c>
      <c r="EF97" s="1">
        <f t="shared" si="2"/>
        <v>0</v>
      </c>
      <c r="EG97" s="1">
        <v>-888888</v>
      </c>
      <c r="EH97" s="1">
        <v>-888888</v>
      </c>
      <c r="EI97" s="1">
        <v>15</v>
      </c>
      <c r="EJ97" s="1">
        <v>24</v>
      </c>
      <c r="EK97" s="1">
        <v>605</v>
      </c>
      <c r="EL97" s="1">
        <v>77</v>
      </c>
      <c r="EM97" s="1">
        <v>12</v>
      </c>
      <c r="EN97" s="1">
        <v>88</v>
      </c>
      <c r="EO97" s="1">
        <v>20</v>
      </c>
      <c r="EP97" s="1">
        <v>43</v>
      </c>
      <c r="EQ97" s="1">
        <v>41</v>
      </c>
      <c r="ER97" s="1">
        <v>-888888</v>
      </c>
      <c r="ES97" s="1">
        <v>-888888</v>
      </c>
      <c r="ET97" s="1">
        <v>8</v>
      </c>
      <c r="EU97" s="13">
        <v>1798.5632827564</v>
      </c>
      <c r="EV97" s="1">
        <v>-999999</v>
      </c>
      <c r="EX97" s="2"/>
      <c r="EY97" s="1">
        <f>INDEX($A$1:$EV$197,ROW(),input!$A$1)</f>
        <v>411.96699999999998</v>
      </c>
      <c r="EZ97" s="1">
        <f>INDEX($A$1:$EV$197,ROW(),input!$B$1)</f>
        <v>46.755099999999999</v>
      </c>
    </row>
    <row r="98" spans="1:156" x14ac:dyDescent="0.25">
      <c r="A98" s="4" t="s">
        <v>151</v>
      </c>
      <c r="B98" s="5">
        <v>43669</v>
      </c>
      <c r="C98" s="6">
        <v>3.4027777777777775E-2</v>
      </c>
      <c r="D98" s="6">
        <v>3.4421296296296297E-2</v>
      </c>
      <c r="E98" s="1">
        <v>204.03399999999999</v>
      </c>
      <c r="F98" s="1">
        <v>89340</v>
      </c>
      <c r="G98" s="1">
        <v>89374</v>
      </c>
      <c r="H98" s="1">
        <v>42.401299999999999</v>
      </c>
      <c r="I98" s="1">
        <v>-117.84699999999999</v>
      </c>
      <c r="J98" s="21">
        <v>29156.6</v>
      </c>
      <c r="K98" s="23">
        <v>87.760599999999997</v>
      </c>
      <c r="L98" s="23">
        <v>133.95599999999999</v>
      </c>
      <c r="M98" s="25">
        <v>5.5567999999999999E-2</v>
      </c>
      <c r="N98" s="25">
        <v>9.3477000000000005E-2</v>
      </c>
      <c r="O98" s="25">
        <v>0.44783000000000001</v>
      </c>
      <c r="P98" s="25">
        <v>330.10500000000002</v>
      </c>
      <c r="Q98" s="23">
        <v>89.822100000000006</v>
      </c>
      <c r="R98" s="1">
        <v>1904.92</v>
      </c>
      <c r="S98" s="1">
        <v>410.87900000000002</v>
      </c>
      <c r="T98" s="27">
        <v>172.833</v>
      </c>
      <c r="U98" s="1">
        <v>592</v>
      </c>
      <c r="V98" s="1">
        <v>-888888</v>
      </c>
      <c r="W98" s="1">
        <v>501.6</v>
      </c>
      <c r="X98" s="1">
        <v>226.1</v>
      </c>
      <c r="Y98" s="1">
        <v>68.73</v>
      </c>
      <c r="Z98" s="1">
        <v>16.25</v>
      </c>
      <c r="AA98" s="1">
        <v>8.35</v>
      </c>
      <c r="AB98" s="1">
        <v>109.8</v>
      </c>
      <c r="AC98" s="1">
        <v>1.28</v>
      </c>
      <c r="AD98" s="1">
        <v>252.7</v>
      </c>
      <c r="AE98" s="1">
        <v>22.04</v>
      </c>
      <c r="AF98" s="1">
        <v>24.96</v>
      </c>
      <c r="AG98" s="1">
        <v>3.2440000000000002</v>
      </c>
      <c r="AH98" s="1">
        <v>0.40400000000000003</v>
      </c>
      <c r="AI98" s="1">
        <v>3.3010000000000002</v>
      </c>
      <c r="AJ98" s="1">
        <v>1.7110000000000001</v>
      </c>
      <c r="AK98" s="1">
        <v>76.8</v>
      </c>
      <c r="AL98" s="1">
        <v>12.75</v>
      </c>
      <c r="AM98" s="1">
        <v>96.62</v>
      </c>
      <c r="AN98" s="1">
        <v>8.4000000000000005E-2</v>
      </c>
      <c r="AO98" s="1">
        <v>1.603</v>
      </c>
      <c r="AP98" s="1">
        <v>579</v>
      </c>
      <c r="AQ98" s="1">
        <v>6.75</v>
      </c>
      <c r="AR98" s="1">
        <v>5.3999999999999999E-2</v>
      </c>
      <c r="AS98" s="1">
        <v>0.52600000000000002</v>
      </c>
      <c r="AT98" s="1">
        <v>0.27300000000000002</v>
      </c>
      <c r="AU98" s="1">
        <v>0.46</v>
      </c>
      <c r="AV98" s="1">
        <v>0.246</v>
      </c>
      <c r="AW98" s="1">
        <v>28.52</v>
      </c>
      <c r="AX98" s="1">
        <v>3.1</v>
      </c>
      <c r="AY98" s="1">
        <v>3.8130000000000002</v>
      </c>
      <c r="AZ98" s="1">
        <v>0.80200000000000005</v>
      </c>
      <c r="BA98" s="1">
        <v>1.075</v>
      </c>
      <c r="BB98" s="1">
        <v>0.13</v>
      </c>
      <c r="BC98" s="1">
        <v>0.63700000000000001</v>
      </c>
      <c r="BD98" s="1">
        <v>-888888</v>
      </c>
      <c r="BE98" s="1">
        <v>-888888</v>
      </c>
      <c r="BF98" s="1">
        <v>-888888</v>
      </c>
      <c r="BG98" s="1">
        <v>579</v>
      </c>
      <c r="BH98" s="1">
        <v>7</v>
      </c>
      <c r="BI98" s="1">
        <v>66</v>
      </c>
      <c r="BJ98" s="1">
        <v>-888888</v>
      </c>
      <c r="BK98" s="1">
        <v>60</v>
      </c>
      <c r="BL98" s="1">
        <v>-888888</v>
      </c>
      <c r="BM98" s="1">
        <v>-888888</v>
      </c>
      <c r="BN98" s="1">
        <v>3</v>
      </c>
      <c r="BO98" s="1">
        <v>6</v>
      </c>
      <c r="BP98" s="1">
        <v>-888888</v>
      </c>
      <c r="BQ98" s="1">
        <v>-888888</v>
      </c>
      <c r="BR98" s="1">
        <v>-888888</v>
      </c>
      <c r="BS98" s="1">
        <v>-888888</v>
      </c>
      <c r="BT98" s="1">
        <v>-888888</v>
      </c>
      <c r="BU98" s="1">
        <v>-888888</v>
      </c>
      <c r="BV98" s="1">
        <v>-888888</v>
      </c>
      <c r="BW98" s="1">
        <v>-888888</v>
      </c>
      <c r="BX98" s="1">
        <v>-888888</v>
      </c>
      <c r="BY98" s="1">
        <v>-888888</v>
      </c>
      <c r="BZ98" s="1">
        <v>-888888</v>
      </c>
      <c r="CA98" s="1">
        <v>-888888</v>
      </c>
      <c r="CB98" s="1">
        <v>-888888</v>
      </c>
      <c r="CC98" s="1">
        <v>-888888</v>
      </c>
      <c r="CD98" s="1">
        <v>-888888</v>
      </c>
      <c r="CE98" s="1">
        <v>-888888</v>
      </c>
      <c r="CF98" s="1">
        <v>-888888</v>
      </c>
      <c r="CG98" s="1">
        <v>-888888</v>
      </c>
      <c r="CH98" s="1">
        <v>-888888</v>
      </c>
      <c r="CI98" s="1">
        <v>-888888</v>
      </c>
      <c r="CJ98" s="1">
        <v>-888888</v>
      </c>
      <c r="CK98" s="1">
        <v>-888888</v>
      </c>
      <c r="CL98" s="1">
        <v>-888888</v>
      </c>
      <c r="CM98" s="1">
        <v>-888888</v>
      </c>
      <c r="CN98" s="1">
        <v>-888888</v>
      </c>
      <c r="CO98" s="1">
        <v>-888888</v>
      </c>
      <c r="CP98" s="1">
        <v>-888888</v>
      </c>
      <c r="CQ98" s="1">
        <v>-888888</v>
      </c>
      <c r="CR98" s="1">
        <v>-888888</v>
      </c>
      <c r="CS98" s="1">
        <v>-888888</v>
      </c>
      <c r="CT98" s="1">
        <v>-888888</v>
      </c>
      <c r="CU98" s="1">
        <v>-888888</v>
      </c>
      <c r="CV98" s="1">
        <v>-888888</v>
      </c>
      <c r="CW98" s="1">
        <v>-888888</v>
      </c>
      <c r="CX98" s="1">
        <v>-888888</v>
      </c>
      <c r="CY98" s="1">
        <v>-888888</v>
      </c>
      <c r="CZ98" s="1">
        <v>-888888</v>
      </c>
      <c r="DA98" s="1">
        <v>-888888</v>
      </c>
      <c r="DB98" s="1">
        <v>-888888</v>
      </c>
      <c r="DC98" s="1">
        <v>-888888</v>
      </c>
      <c r="DD98" s="1">
        <v>-888888</v>
      </c>
      <c r="DE98" s="1">
        <v>-888888</v>
      </c>
      <c r="DF98" s="1">
        <v>-888888</v>
      </c>
      <c r="DG98" s="1">
        <v>-888888</v>
      </c>
      <c r="DH98" s="1">
        <v>-888888</v>
      </c>
      <c r="DI98" s="1">
        <v>-888888</v>
      </c>
      <c r="DJ98" s="1">
        <v>10</v>
      </c>
      <c r="DK98" s="1">
        <v>-888888</v>
      </c>
      <c r="DL98" s="1">
        <v>-888888</v>
      </c>
      <c r="DM98" s="1">
        <v>-888888</v>
      </c>
      <c r="DN98" s="1">
        <v>-888888</v>
      </c>
      <c r="DO98" s="1">
        <v>-888888</v>
      </c>
      <c r="DP98" s="1">
        <v>-888888</v>
      </c>
      <c r="DQ98" s="1">
        <v>-888888</v>
      </c>
      <c r="DR98" s="1">
        <v>-888888</v>
      </c>
      <c r="DS98" s="1">
        <v>-888888</v>
      </c>
      <c r="DT98" s="1">
        <v>-888888</v>
      </c>
      <c r="DU98" s="1">
        <v>-888888</v>
      </c>
      <c r="DV98" s="1">
        <v>-888888</v>
      </c>
      <c r="DW98" s="1">
        <v>-888888</v>
      </c>
      <c r="DX98" s="1">
        <v>-888888</v>
      </c>
      <c r="EE98" s="1">
        <v>-888888</v>
      </c>
      <c r="EF98" s="1">
        <f t="shared" si="2"/>
        <v>0</v>
      </c>
      <c r="EG98" s="1">
        <v>-888888</v>
      </c>
      <c r="EH98" s="1">
        <v>-888888</v>
      </c>
      <c r="EI98" s="1">
        <v>13</v>
      </c>
      <c r="EJ98" s="1">
        <v>24</v>
      </c>
      <c r="EK98" s="1">
        <v>917</v>
      </c>
      <c r="EL98" s="1">
        <v>52</v>
      </c>
      <c r="EM98" s="1">
        <v>10</v>
      </c>
      <c r="EN98" s="1">
        <v>68</v>
      </c>
      <c r="EO98" s="1">
        <v>26</v>
      </c>
      <c r="EP98" s="1">
        <v>43</v>
      </c>
      <c r="EQ98" s="1">
        <v>23</v>
      </c>
      <c r="ER98" s="1">
        <v>-888888</v>
      </c>
      <c r="ES98" s="1">
        <v>6</v>
      </c>
      <c r="ET98" s="1">
        <v>29</v>
      </c>
      <c r="EU98" s="13">
        <v>1192.069333190107</v>
      </c>
      <c r="EV98" s="1">
        <v>-999999</v>
      </c>
      <c r="EX98" s="2"/>
      <c r="EY98" s="1">
        <f>INDEX($A$1:$EV$197,ROW(),input!$A$1)</f>
        <v>410.87900000000002</v>
      </c>
      <c r="EZ98" s="1">
        <f>INDEX($A$1:$EV$197,ROW(),input!$B$1)</f>
        <v>172.833</v>
      </c>
    </row>
    <row r="99" spans="1:156" x14ac:dyDescent="0.25">
      <c r="A99" s="4" t="s">
        <v>151</v>
      </c>
      <c r="B99" s="5">
        <v>43669</v>
      </c>
      <c r="C99" s="6">
        <v>3.6805555555555557E-2</v>
      </c>
      <c r="D99" s="6">
        <v>3.7083333333333336E-2</v>
      </c>
      <c r="E99" s="1">
        <v>204.03700000000001</v>
      </c>
      <c r="F99" s="1">
        <v>89580</v>
      </c>
      <c r="G99" s="1">
        <v>89604</v>
      </c>
      <c r="H99" s="1">
        <v>42.734900000000003</v>
      </c>
      <c r="I99" s="1">
        <v>-117.325</v>
      </c>
      <c r="J99" s="21">
        <v>19196.099999999999</v>
      </c>
      <c r="K99" s="23">
        <v>1687.55</v>
      </c>
      <c r="L99" s="23">
        <v>67.678100000000001</v>
      </c>
      <c r="M99" s="25">
        <v>2.4368000000000001E-2</v>
      </c>
      <c r="N99" s="25">
        <v>5.4821000000000002E-2</v>
      </c>
      <c r="O99" s="25">
        <v>0.39423999999999998</v>
      </c>
      <c r="P99" s="25">
        <v>332.49599999999998</v>
      </c>
      <c r="Q99" s="23">
        <v>74.503299999999996</v>
      </c>
      <c r="R99" s="1">
        <v>1854.69</v>
      </c>
      <c r="S99" s="1">
        <v>411.42500000000001</v>
      </c>
      <c r="T99" s="27">
        <v>195</v>
      </c>
      <c r="U99" s="1">
        <v>564</v>
      </c>
      <c r="V99" s="1">
        <v>-888888</v>
      </c>
      <c r="W99" s="1">
        <v>498.5</v>
      </c>
      <c r="X99" s="1">
        <v>225.9</v>
      </c>
      <c r="Y99" s="1">
        <v>69.45</v>
      </c>
      <c r="Z99" s="1">
        <v>15.96</v>
      </c>
      <c r="AA99" s="1">
        <v>8.5</v>
      </c>
      <c r="AB99" s="1">
        <v>109</v>
      </c>
      <c r="AC99" s="1">
        <v>1.0660000000000001</v>
      </c>
      <c r="AD99" s="1">
        <v>244</v>
      </c>
      <c r="AE99" s="1">
        <v>21.86</v>
      </c>
      <c r="AF99" s="1">
        <v>23.67</v>
      </c>
      <c r="AG99" s="1">
        <v>3.226</v>
      </c>
      <c r="AH99" s="1">
        <v>0.40500000000000003</v>
      </c>
      <c r="AI99" s="1">
        <v>3.399</v>
      </c>
      <c r="AJ99" s="1">
        <v>1.734</v>
      </c>
      <c r="AK99" s="1">
        <v>76.900000000000006</v>
      </c>
      <c r="AL99" s="1">
        <v>8.48</v>
      </c>
      <c r="AM99" s="1">
        <v>41.98</v>
      </c>
      <c r="AN99" s="1">
        <v>9.8000000000000004E-2</v>
      </c>
      <c r="AO99" s="1">
        <v>1</v>
      </c>
      <c r="AP99" s="1">
        <v>574</v>
      </c>
      <c r="AQ99" s="1">
        <v>6.62</v>
      </c>
      <c r="AR99" s="1">
        <v>0.121</v>
      </c>
      <c r="AS99" s="1">
        <v>0.68600000000000005</v>
      </c>
      <c r="AT99" s="1">
        <v>0.24099999999999999</v>
      </c>
      <c r="AU99" s="1">
        <v>0.495</v>
      </c>
      <c r="AV99" s="1">
        <v>0.67200000000000004</v>
      </c>
      <c r="AW99" s="1">
        <v>6.94</v>
      </c>
      <c r="AX99" s="1">
        <v>0.78</v>
      </c>
      <c r="AY99" s="1">
        <v>3.5960000000000001</v>
      </c>
      <c r="AZ99" s="1">
        <v>0.76600000000000001</v>
      </c>
      <c r="BA99" s="1">
        <v>1.536</v>
      </c>
      <c r="BB99" s="1">
        <v>0.16800000000000001</v>
      </c>
      <c r="BC99" s="1">
        <v>0.64100000000000001</v>
      </c>
      <c r="BD99" s="1">
        <v>-888888</v>
      </c>
      <c r="BE99" s="1">
        <v>-888888</v>
      </c>
      <c r="BF99" s="1">
        <v>4.2999999999999997E-2</v>
      </c>
      <c r="BG99" s="1">
        <v>572</v>
      </c>
      <c r="BH99" s="1">
        <v>7</v>
      </c>
      <c r="BI99" s="1">
        <v>21</v>
      </c>
      <c r="BJ99" s="1">
        <v>-888888</v>
      </c>
      <c r="BK99" s="1">
        <v>61</v>
      </c>
      <c r="BL99" s="1">
        <v>-888888</v>
      </c>
      <c r="BM99" s="1">
        <v>-888888</v>
      </c>
      <c r="BN99" s="1">
        <v>-888888</v>
      </c>
      <c r="BO99" s="1">
        <v>4</v>
      </c>
      <c r="BP99" s="1">
        <v>-888888</v>
      </c>
      <c r="BQ99" s="1">
        <v>-888888</v>
      </c>
      <c r="BR99" s="1">
        <v>-888888</v>
      </c>
      <c r="BS99" s="1">
        <v>-888888</v>
      </c>
      <c r="BT99" s="1">
        <v>-888888</v>
      </c>
      <c r="BU99" s="1">
        <v>-888888</v>
      </c>
      <c r="BV99" s="1">
        <v>-888888</v>
      </c>
      <c r="BW99" s="1">
        <v>-888888</v>
      </c>
      <c r="BX99" s="1">
        <v>-888888</v>
      </c>
      <c r="BY99" s="1">
        <v>-888888</v>
      </c>
      <c r="BZ99" s="1">
        <v>-888888</v>
      </c>
      <c r="CA99" s="1">
        <v>-888888</v>
      </c>
      <c r="CB99" s="1">
        <v>-888888</v>
      </c>
      <c r="CC99" s="1">
        <v>-888888</v>
      </c>
      <c r="CD99" s="1">
        <v>-888888</v>
      </c>
      <c r="CE99" s="1">
        <v>-888888</v>
      </c>
      <c r="CF99" s="1">
        <v>-888888</v>
      </c>
      <c r="CG99" s="1">
        <v>-888888</v>
      </c>
      <c r="CH99" s="1">
        <v>-888888</v>
      </c>
      <c r="CI99" s="1">
        <v>-888888</v>
      </c>
      <c r="CJ99" s="1">
        <v>-888888</v>
      </c>
      <c r="CK99" s="1">
        <v>-888888</v>
      </c>
      <c r="CL99" s="1">
        <v>-888888</v>
      </c>
      <c r="CM99" s="1">
        <v>-888888</v>
      </c>
      <c r="CN99" s="1">
        <v>-888888</v>
      </c>
      <c r="CO99" s="1">
        <v>-888888</v>
      </c>
      <c r="CP99" s="1">
        <v>-888888</v>
      </c>
      <c r="CQ99" s="1">
        <v>-888888</v>
      </c>
      <c r="CR99" s="1">
        <v>-888888</v>
      </c>
      <c r="CS99" s="1">
        <v>-888888</v>
      </c>
      <c r="CT99" s="1">
        <v>-888888</v>
      </c>
      <c r="CU99" s="1">
        <v>-888888</v>
      </c>
      <c r="CV99" s="1">
        <v>-888888</v>
      </c>
      <c r="CW99" s="1">
        <v>-888888</v>
      </c>
      <c r="CX99" s="1">
        <v>-888888</v>
      </c>
      <c r="CY99" s="1">
        <v>-888888</v>
      </c>
      <c r="CZ99" s="1">
        <v>-888888</v>
      </c>
      <c r="DA99" s="1">
        <v>-888888</v>
      </c>
      <c r="DB99" s="1">
        <v>-888888</v>
      </c>
      <c r="DC99" s="1">
        <v>-888888</v>
      </c>
      <c r="DD99" s="1">
        <v>-888888</v>
      </c>
      <c r="DE99" s="1">
        <v>-888888</v>
      </c>
      <c r="DF99" s="1">
        <v>-888888</v>
      </c>
      <c r="DG99" s="1">
        <v>-888888</v>
      </c>
      <c r="DH99" s="1">
        <v>-888888</v>
      </c>
      <c r="DI99" s="1">
        <v>-888888</v>
      </c>
      <c r="DJ99" s="1">
        <v>5</v>
      </c>
      <c r="DK99" s="1">
        <v>-888888</v>
      </c>
      <c r="DL99" s="1">
        <v>-888888</v>
      </c>
      <c r="DM99" s="1">
        <v>-888888</v>
      </c>
      <c r="DN99" s="1">
        <v>-888888</v>
      </c>
      <c r="DO99" s="1">
        <v>-888888</v>
      </c>
      <c r="DP99" s="1">
        <v>-888888</v>
      </c>
      <c r="DQ99" s="1">
        <v>-888888</v>
      </c>
      <c r="DR99" s="1">
        <v>-888888</v>
      </c>
      <c r="DS99" s="1">
        <v>-888888</v>
      </c>
      <c r="DT99" s="1">
        <v>-888888</v>
      </c>
      <c r="DU99" s="1">
        <v>-888888</v>
      </c>
      <c r="DV99" s="1">
        <v>-888888</v>
      </c>
      <c r="DW99" s="1">
        <v>-888888</v>
      </c>
      <c r="DX99" s="1">
        <v>-888888</v>
      </c>
      <c r="EE99" s="1">
        <v>-888888</v>
      </c>
      <c r="EF99" s="1">
        <f t="shared" si="2"/>
        <v>0</v>
      </c>
      <c r="EG99" s="1">
        <v>-888888</v>
      </c>
      <c r="EH99" s="1">
        <v>-888888</v>
      </c>
      <c r="EI99" s="1">
        <v>20</v>
      </c>
      <c r="EJ99" s="1">
        <v>31</v>
      </c>
      <c r="EK99" s="1">
        <v>1089</v>
      </c>
      <c r="EL99" s="1">
        <v>43</v>
      </c>
      <c r="EM99" s="1">
        <v>12</v>
      </c>
      <c r="EN99" s="1">
        <v>84</v>
      </c>
      <c r="EO99" s="1">
        <v>36</v>
      </c>
      <c r="EP99" s="1">
        <v>26</v>
      </c>
      <c r="EQ99" s="1">
        <v>51</v>
      </c>
      <c r="ER99" s="1">
        <v>-888888</v>
      </c>
      <c r="ES99" s="1">
        <v>6</v>
      </c>
      <c r="ET99" s="1">
        <v>18</v>
      </c>
      <c r="EU99" s="13">
        <v>983.37347476971854</v>
      </c>
      <c r="EV99" s="1">
        <v>-999999</v>
      </c>
      <c r="EX99" s="2"/>
      <c r="EY99" s="1">
        <f>INDEX($A$1:$EV$197,ROW(),input!$A$1)</f>
        <v>411.42500000000001</v>
      </c>
      <c r="EZ99" s="1">
        <f>INDEX($A$1:$EV$197,ROW(),input!$B$1)</f>
        <v>195</v>
      </c>
    </row>
    <row r="100" spans="1:156" x14ac:dyDescent="0.25">
      <c r="A100" s="4" t="s">
        <v>151</v>
      </c>
      <c r="B100" s="5">
        <v>43669</v>
      </c>
      <c r="C100" s="6">
        <v>3.9583333333333331E-2</v>
      </c>
      <c r="D100" s="6">
        <v>4.0069444444444442E-2</v>
      </c>
      <c r="E100" s="1">
        <v>204.04</v>
      </c>
      <c r="F100" s="1">
        <v>89820</v>
      </c>
      <c r="G100" s="1">
        <v>89862</v>
      </c>
      <c r="H100" s="1">
        <v>43.0306</v>
      </c>
      <c r="I100" s="1">
        <v>-116.816</v>
      </c>
      <c r="J100" s="21">
        <v>8233.89</v>
      </c>
      <c r="K100" s="23">
        <v>6494</v>
      </c>
      <c r="L100" s="23">
        <v>46.886000000000003</v>
      </c>
      <c r="M100" s="25">
        <v>2.2057E-2</v>
      </c>
      <c r="N100" s="25">
        <v>5.2261000000000002E-2</v>
      </c>
      <c r="O100" s="25">
        <v>0.35553000000000001</v>
      </c>
      <c r="P100" s="25">
        <v>332.673</v>
      </c>
      <c r="Q100" s="1">
        <v>79.756</v>
      </c>
      <c r="R100" s="1">
        <v>1867.7</v>
      </c>
      <c r="S100" s="1">
        <v>410.55799999999999</v>
      </c>
      <c r="T100" s="27">
        <v>-999999</v>
      </c>
      <c r="U100" s="1">
        <v>570</v>
      </c>
      <c r="V100" s="1">
        <v>1.1000000000000001</v>
      </c>
      <c r="W100" s="1">
        <v>497.3</v>
      </c>
      <c r="X100" s="1">
        <v>226.1</v>
      </c>
      <c r="Y100" s="1">
        <v>68.83</v>
      </c>
      <c r="Z100" s="1">
        <v>16.190000000000001</v>
      </c>
      <c r="AA100" s="1">
        <v>9.36</v>
      </c>
      <c r="AB100" s="1">
        <v>107.5</v>
      </c>
      <c r="AC100" s="1">
        <v>1.2110000000000001</v>
      </c>
      <c r="AD100" s="1">
        <v>243.1</v>
      </c>
      <c r="AE100" s="1">
        <v>21.78</v>
      </c>
      <c r="AF100" s="1">
        <v>24.17</v>
      </c>
      <c r="AG100" s="1">
        <v>3.3730000000000002</v>
      </c>
      <c r="AH100" s="1">
        <v>0.39800000000000002</v>
      </c>
      <c r="AI100" s="1">
        <v>3.4359999999999999</v>
      </c>
      <c r="AJ100" s="1">
        <v>1.736</v>
      </c>
      <c r="AK100" s="1">
        <v>77</v>
      </c>
      <c r="AL100" s="1">
        <v>9.76</v>
      </c>
      <c r="AM100" s="1">
        <v>51.07</v>
      </c>
      <c r="AN100" s="1">
        <v>0.128</v>
      </c>
      <c r="AO100" s="1">
        <v>1.0580000000000001</v>
      </c>
      <c r="AP100" s="1">
        <v>547</v>
      </c>
      <c r="AQ100" s="1">
        <v>6.36</v>
      </c>
      <c r="AR100" s="1">
        <v>0.18099999999999999</v>
      </c>
      <c r="AS100" s="1">
        <v>0.73599999999999999</v>
      </c>
      <c r="AT100" s="1">
        <v>0.246</v>
      </c>
      <c r="AU100" s="1">
        <v>0.42199999999999999</v>
      </c>
      <c r="AV100" s="1">
        <v>0.45800000000000002</v>
      </c>
      <c r="AW100" s="1">
        <v>10.26</v>
      </c>
      <c r="AX100" s="1">
        <v>1.52</v>
      </c>
      <c r="AY100" s="1">
        <v>5.1130000000000004</v>
      </c>
      <c r="AZ100" s="1">
        <v>0.88200000000000001</v>
      </c>
      <c r="BA100" s="1">
        <v>1.2709999999999999</v>
      </c>
      <c r="BB100" s="1">
        <v>0.17100000000000001</v>
      </c>
      <c r="BC100" s="1">
        <v>0.53900000000000003</v>
      </c>
      <c r="BD100" s="1">
        <v>0.17399999999999999</v>
      </c>
      <c r="BE100" s="1">
        <v>0.105</v>
      </c>
      <c r="BF100" s="1">
        <v>0.13100000000000001</v>
      </c>
      <c r="BG100" s="1">
        <v>483</v>
      </c>
      <c r="BH100" s="1">
        <v>18</v>
      </c>
      <c r="BI100" s="1">
        <v>22</v>
      </c>
      <c r="BJ100" s="1">
        <v>-888888</v>
      </c>
      <c r="BK100" s="1">
        <v>49</v>
      </c>
      <c r="BL100" s="1">
        <v>-888888</v>
      </c>
      <c r="BM100" s="1">
        <v>-888888</v>
      </c>
      <c r="BN100" s="1">
        <v>5</v>
      </c>
      <c r="BO100" s="1">
        <v>6</v>
      </c>
      <c r="BP100" s="1">
        <v>-888888</v>
      </c>
      <c r="BQ100" s="1">
        <v>-888888</v>
      </c>
      <c r="BR100" s="1">
        <v>-888888</v>
      </c>
      <c r="BS100" s="1">
        <v>-888888</v>
      </c>
      <c r="BT100" s="1">
        <v>-888888</v>
      </c>
      <c r="BU100" s="1">
        <v>-888888</v>
      </c>
      <c r="BV100" s="1">
        <v>-888888</v>
      </c>
      <c r="BW100" s="1">
        <v>-888888</v>
      </c>
      <c r="BX100" s="1">
        <v>-888888</v>
      </c>
      <c r="BY100" s="1">
        <v>-888888</v>
      </c>
      <c r="BZ100" s="1">
        <v>4</v>
      </c>
      <c r="CA100" s="1">
        <v>-888888</v>
      </c>
      <c r="CB100" s="1">
        <v>-888888</v>
      </c>
      <c r="CC100" s="1">
        <v>-888888</v>
      </c>
      <c r="CD100" s="1">
        <v>-888888</v>
      </c>
      <c r="CE100" s="1">
        <v>-888888</v>
      </c>
      <c r="CF100" s="1">
        <v>-888888</v>
      </c>
      <c r="CG100" s="1">
        <v>-888888</v>
      </c>
      <c r="CH100" s="1">
        <v>-888888</v>
      </c>
      <c r="CI100" s="1">
        <v>-888888</v>
      </c>
      <c r="CJ100" s="1">
        <v>-888888</v>
      </c>
      <c r="CK100" s="1">
        <v>-888888</v>
      </c>
      <c r="CL100" s="1">
        <v>-888888</v>
      </c>
      <c r="CM100" s="1">
        <v>-888888</v>
      </c>
      <c r="CN100" s="1">
        <v>-888888</v>
      </c>
      <c r="CO100" s="1">
        <v>-888888</v>
      </c>
      <c r="CP100" s="1">
        <v>-888888</v>
      </c>
      <c r="CQ100" s="1">
        <v>-888888</v>
      </c>
      <c r="CR100" s="1">
        <v>-888888</v>
      </c>
      <c r="CS100" s="1">
        <v>-888888</v>
      </c>
      <c r="CT100" s="1">
        <v>-888888</v>
      </c>
      <c r="CU100" s="1">
        <v>-888888</v>
      </c>
      <c r="CV100" s="1">
        <v>-888888</v>
      </c>
      <c r="CW100" s="1">
        <v>-888888</v>
      </c>
      <c r="CX100" s="1">
        <v>-888888</v>
      </c>
      <c r="CY100" s="1">
        <v>-888888</v>
      </c>
      <c r="CZ100" s="1">
        <v>-888888</v>
      </c>
      <c r="DA100" s="1">
        <v>-888888</v>
      </c>
      <c r="DB100" s="1">
        <v>-888888</v>
      </c>
      <c r="DC100" s="1">
        <v>-888888</v>
      </c>
      <c r="DD100" s="1">
        <v>-888888</v>
      </c>
      <c r="DE100" s="1">
        <v>-888888</v>
      </c>
      <c r="DF100" s="1">
        <v>-888888</v>
      </c>
      <c r="DG100" s="1">
        <v>-888888</v>
      </c>
      <c r="DH100" s="1">
        <v>-888888</v>
      </c>
      <c r="DI100" s="1">
        <v>-888888</v>
      </c>
      <c r="DJ100" s="1">
        <v>5</v>
      </c>
      <c r="DK100" s="1">
        <v>3</v>
      </c>
      <c r="DL100" s="1">
        <v>-888888</v>
      </c>
      <c r="DM100" s="1">
        <v>-888888</v>
      </c>
      <c r="DN100" s="1">
        <v>-888888</v>
      </c>
      <c r="DO100" s="1">
        <v>-888888</v>
      </c>
      <c r="DP100" s="1">
        <v>-888888</v>
      </c>
      <c r="DQ100" s="1">
        <v>-888888</v>
      </c>
      <c r="DR100" s="1">
        <v>-888888</v>
      </c>
      <c r="DS100" s="1">
        <v>-888888</v>
      </c>
      <c r="DT100" s="1">
        <v>-888888</v>
      </c>
      <c r="DU100" s="1">
        <v>-888888</v>
      </c>
      <c r="DV100" s="1">
        <v>-888888</v>
      </c>
      <c r="DW100" s="1">
        <v>-888888</v>
      </c>
      <c r="DX100" s="1">
        <v>-888888</v>
      </c>
      <c r="EE100" s="1">
        <v>-888888</v>
      </c>
      <c r="EF100" s="1">
        <f t="shared" si="2"/>
        <v>0</v>
      </c>
      <c r="EG100" s="1">
        <v>-888888</v>
      </c>
      <c r="EH100" s="1">
        <v>-888888</v>
      </c>
      <c r="EI100" s="1">
        <v>28</v>
      </c>
      <c r="EJ100" s="1">
        <v>54</v>
      </c>
      <c r="EK100" s="1">
        <v>1611</v>
      </c>
      <c r="EL100" s="1">
        <v>117</v>
      </c>
      <c r="EM100" s="1">
        <v>58</v>
      </c>
      <c r="EN100" s="1">
        <v>130</v>
      </c>
      <c r="EO100" s="1">
        <v>46</v>
      </c>
      <c r="EP100" s="1">
        <v>56</v>
      </c>
      <c r="EQ100" s="1">
        <v>23</v>
      </c>
      <c r="ER100" s="1">
        <v>-888888</v>
      </c>
      <c r="ES100" s="1">
        <v>12</v>
      </c>
      <c r="ET100" s="1">
        <v>26</v>
      </c>
      <c r="EU100" s="13">
        <v>1871.0484877455699</v>
      </c>
      <c r="EV100" s="1">
        <v>-999999</v>
      </c>
      <c r="EX100" s="2"/>
      <c r="EY100" s="1">
        <f>INDEX($A$1:$EV$197,ROW(),input!$A$1)</f>
        <v>410.55799999999999</v>
      </c>
      <c r="EZ100" s="1">
        <f>INDEX($A$1:$EV$197,ROW(),input!$B$1)</f>
        <v>-999999</v>
      </c>
    </row>
    <row r="101" spans="1:156" x14ac:dyDescent="0.25">
      <c r="A101" s="4" t="s">
        <v>151</v>
      </c>
      <c r="B101" s="5">
        <v>43669</v>
      </c>
      <c r="C101" s="6">
        <v>4.2361111111111106E-2</v>
      </c>
      <c r="D101" s="6">
        <v>4.2754629629629635E-2</v>
      </c>
      <c r="E101" s="1">
        <v>204.04300000000001</v>
      </c>
      <c r="F101" s="1">
        <v>90060</v>
      </c>
      <c r="G101" s="1">
        <v>90094</v>
      </c>
      <c r="H101" s="1">
        <v>43.2727</v>
      </c>
      <c r="I101" s="1">
        <v>-116.431</v>
      </c>
      <c r="J101" s="21">
        <v>6687.99</v>
      </c>
      <c r="K101" s="23">
        <v>7863.58</v>
      </c>
      <c r="L101" s="23">
        <v>46.402200000000001</v>
      </c>
      <c r="M101" s="25">
        <v>2.5537000000000001E-2</v>
      </c>
      <c r="N101" s="25">
        <v>9.5101000000000005E-2</v>
      </c>
      <c r="O101" s="25">
        <v>0.58294999999999997</v>
      </c>
      <c r="P101" s="25">
        <v>331.27199999999999</v>
      </c>
      <c r="Q101" s="1">
        <v>92.011200000000002</v>
      </c>
      <c r="R101" s="1">
        <v>1914.38</v>
      </c>
      <c r="S101" s="1">
        <v>409.58199999999999</v>
      </c>
      <c r="T101" s="27">
        <v>-999999</v>
      </c>
      <c r="U101" s="1">
        <v>595</v>
      </c>
      <c r="V101" s="1">
        <v>2.6</v>
      </c>
      <c r="W101" s="1">
        <v>499.4</v>
      </c>
      <c r="X101" s="1">
        <v>227</v>
      </c>
      <c r="Y101" s="1">
        <v>68.739999999999995</v>
      </c>
      <c r="Z101" s="1">
        <v>16.14</v>
      </c>
      <c r="AA101" s="1">
        <v>11.79</v>
      </c>
      <c r="AB101" s="1">
        <v>112</v>
      </c>
      <c r="AC101" s="1">
        <v>1.2310000000000001</v>
      </c>
      <c r="AD101" s="1">
        <v>256.39999999999998</v>
      </c>
      <c r="AE101" s="1">
        <v>22.82</v>
      </c>
      <c r="AF101" s="1">
        <v>25.48</v>
      </c>
      <c r="AG101" s="1">
        <v>3.1150000000000002</v>
      </c>
      <c r="AH101" s="1">
        <v>0.40300000000000002</v>
      </c>
      <c r="AI101" s="1">
        <v>3.2749999999999999</v>
      </c>
      <c r="AJ101" s="1">
        <v>1.679</v>
      </c>
      <c r="AK101" s="1">
        <v>78.900000000000006</v>
      </c>
      <c r="AL101" s="1">
        <v>10.84</v>
      </c>
      <c r="AM101" s="1">
        <v>58.81</v>
      </c>
      <c r="AN101" s="1">
        <v>0.61299999999999999</v>
      </c>
      <c r="AO101" s="1">
        <v>1.38</v>
      </c>
      <c r="AP101" s="1">
        <v>569</v>
      </c>
      <c r="AQ101" s="1">
        <v>7.11</v>
      </c>
      <c r="AR101" s="1">
        <v>0.27700000000000002</v>
      </c>
      <c r="AS101" s="1">
        <v>0.623</v>
      </c>
      <c r="AT101" s="1">
        <v>0.27100000000000002</v>
      </c>
      <c r="AU101" s="1">
        <v>0.57499999999999996</v>
      </c>
      <c r="AV101" s="1">
        <v>0.63900000000000001</v>
      </c>
      <c r="AW101" s="1">
        <v>14.66</v>
      </c>
      <c r="AX101" s="1">
        <v>1.67</v>
      </c>
      <c r="AY101" s="1">
        <v>5.5069999999999997</v>
      </c>
      <c r="AZ101" s="1">
        <v>1.127</v>
      </c>
      <c r="BA101" s="1">
        <v>1.6579999999999999</v>
      </c>
      <c r="BB101" s="1">
        <v>0.26300000000000001</v>
      </c>
      <c r="BC101" s="1">
        <v>0.94499999999999995</v>
      </c>
      <c r="BD101" s="1">
        <v>0.217</v>
      </c>
      <c r="BE101" s="1">
        <v>0.19900000000000001</v>
      </c>
      <c r="BF101" s="1">
        <v>0.222</v>
      </c>
      <c r="BG101" s="1">
        <v>515</v>
      </c>
      <c r="BH101" s="1">
        <v>23</v>
      </c>
      <c r="BI101" s="1">
        <v>35</v>
      </c>
      <c r="BJ101" s="1">
        <v>11</v>
      </c>
      <c r="BK101" s="1">
        <v>72</v>
      </c>
      <c r="BL101" s="1">
        <v>-888888</v>
      </c>
      <c r="BM101" s="1">
        <v>-888888</v>
      </c>
      <c r="BN101" s="1">
        <v>6</v>
      </c>
      <c r="BO101" s="1">
        <v>17</v>
      </c>
      <c r="BP101" s="1">
        <v>-888888</v>
      </c>
      <c r="BQ101" s="1">
        <v>-888888</v>
      </c>
      <c r="BR101" s="1">
        <v>-888888</v>
      </c>
      <c r="BS101" s="1">
        <v>-888888</v>
      </c>
      <c r="BT101" s="1">
        <v>-888888</v>
      </c>
      <c r="BU101" s="1">
        <v>-888888</v>
      </c>
      <c r="BV101" s="1">
        <v>-888888</v>
      </c>
      <c r="BW101" s="1">
        <v>-888888</v>
      </c>
      <c r="BX101" s="1">
        <v>-888888</v>
      </c>
      <c r="BY101" s="1">
        <v>-888888</v>
      </c>
      <c r="BZ101" s="1">
        <v>10</v>
      </c>
      <c r="CA101" s="1">
        <v>5</v>
      </c>
      <c r="CB101" s="1">
        <v>18</v>
      </c>
      <c r="CC101" s="1">
        <v>-888888</v>
      </c>
      <c r="CD101" s="1">
        <v>-888888</v>
      </c>
      <c r="CE101" s="1">
        <v>-888888</v>
      </c>
      <c r="CF101" s="1">
        <v>3</v>
      </c>
      <c r="CG101" s="1">
        <v>-888888</v>
      </c>
      <c r="CH101" s="1">
        <v>-888888</v>
      </c>
      <c r="CI101" s="1">
        <v>-888888</v>
      </c>
      <c r="CJ101" s="1">
        <v>-888888</v>
      </c>
      <c r="CK101" s="1">
        <v>-888888</v>
      </c>
      <c r="CL101" s="1">
        <v>-888888</v>
      </c>
      <c r="CM101" s="1">
        <v>-888888</v>
      </c>
      <c r="CN101" s="1">
        <v>-888888</v>
      </c>
      <c r="CO101" s="1">
        <v>-888888</v>
      </c>
      <c r="CP101" s="1">
        <v>4</v>
      </c>
      <c r="CQ101" s="1">
        <v>5</v>
      </c>
      <c r="CR101" s="1">
        <v>-888888</v>
      </c>
      <c r="CS101" s="1">
        <v>3</v>
      </c>
      <c r="CT101" s="1">
        <v>-888888</v>
      </c>
      <c r="CU101" s="1">
        <v>-888888</v>
      </c>
      <c r="CV101" s="1">
        <v>-888888</v>
      </c>
      <c r="CW101" s="1">
        <v>-888888</v>
      </c>
      <c r="CX101" s="1">
        <v>-888888</v>
      </c>
      <c r="CY101" s="1">
        <v>-888888</v>
      </c>
      <c r="CZ101" s="1">
        <v>-888888</v>
      </c>
      <c r="DA101" s="1">
        <v>-888888</v>
      </c>
      <c r="DB101" s="1">
        <v>-888888</v>
      </c>
      <c r="DC101" s="1">
        <v>-888888</v>
      </c>
      <c r="DD101" s="1">
        <v>-888888</v>
      </c>
      <c r="DE101" s="1">
        <v>-888888</v>
      </c>
      <c r="DF101" s="1">
        <v>-888888</v>
      </c>
      <c r="DG101" s="1">
        <v>-888888</v>
      </c>
      <c r="DH101" s="1">
        <v>-888888</v>
      </c>
      <c r="DI101" s="1">
        <v>-888888</v>
      </c>
      <c r="DJ101" s="1">
        <v>9</v>
      </c>
      <c r="DK101" s="1">
        <v>6</v>
      </c>
      <c r="DL101" s="1">
        <v>-888888</v>
      </c>
      <c r="DM101" s="1">
        <v>-888888</v>
      </c>
      <c r="DN101" s="1">
        <v>-888888</v>
      </c>
      <c r="DO101" s="1">
        <v>-888888</v>
      </c>
      <c r="DP101" s="1">
        <v>-888888</v>
      </c>
      <c r="DQ101" s="1">
        <v>-888888</v>
      </c>
      <c r="DR101" s="1">
        <v>-888888</v>
      </c>
      <c r="DS101" s="1">
        <v>-888888</v>
      </c>
      <c r="DT101" s="1">
        <v>-888888</v>
      </c>
      <c r="DU101" s="1">
        <v>-888888</v>
      </c>
      <c r="DV101" s="1">
        <v>-888888</v>
      </c>
      <c r="DW101" s="1">
        <v>-888888</v>
      </c>
      <c r="DX101" s="1">
        <v>-888888</v>
      </c>
      <c r="DY101" s="1">
        <v>7</v>
      </c>
      <c r="EE101" s="1">
        <v>-888888</v>
      </c>
      <c r="EF101" s="1">
        <f t="shared" si="2"/>
        <v>7</v>
      </c>
      <c r="EG101" s="1">
        <v>-888888</v>
      </c>
      <c r="EH101" s="1">
        <v>-888888</v>
      </c>
      <c r="EI101" s="1">
        <v>21</v>
      </c>
      <c r="EJ101" s="1">
        <v>55</v>
      </c>
      <c r="EK101" s="1">
        <v>1963</v>
      </c>
      <c r="EL101" s="1">
        <v>102</v>
      </c>
      <c r="EM101" s="1">
        <v>88</v>
      </c>
      <c r="EN101" s="1">
        <v>126</v>
      </c>
      <c r="EO101" s="1">
        <v>52</v>
      </c>
      <c r="EP101" s="1">
        <v>77</v>
      </c>
      <c r="EQ101" s="1">
        <v>40</v>
      </c>
      <c r="ER101" s="1">
        <v>-888888</v>
      </c>
      <c r="ES101" s="1">
        <v>14</v>
      </c>
      <c r="ET101" s="1">
        <v>37</v>
      </c>
      <c r="EU101" s="13">
        <v>5576.7868381155604</v>
      </c>
      <c r="EV101" s="1">
        <v>-999999</v>
      </c>
      <c r="EX101" s="2"/>
      <c r="EY101" s="1">
        <f>INDEX($A$1:$EV$197,ROW(),input!$A$1)</f>
        <v>409.58199999999999</v>
      </c>
      <c r="EZ101" s="1">
        <f>INDEX($A$1:$EV$197,ROW(),input!$B$1)</f>
        <v>-999999</v>
      </c>
    </row>
    <row r="102" spans="1:156" x14ac:dyDescent="0.25">
      <c r="A102" s="7" t="s">
        <v>152</v>
      </c>
      <c r="B102" s="8">
        <v>43713</v>
      </c>
      <c r="C102" s="9">
        <v>0.77638888888888891</v>
      </c>
      <c r="D102" s="9">
        <v>0.77721064814814811</v>
      </c>
      <c r="E102" s="1">
        <v>248.77699999999999</v>
      </c>
      <c r="F102" s="1">
        <v>67080</v>
      </c>
      <c r="G102" s="1">
        <v>67151</v>
      </c>
      <c r="H102" s="1">
        <v>37.457599999999999</v>
      </c>
      <c r="I102" s="1">
        <v>-106.56699999999999</v>
      </c>
      <c r="J102" s="21">
        <v>22230.6</v>
      </c>
      <c r="K102" s="23">
        <v>127.313</v>
      </c>
      <c r="L102" s="23">
        <v>98.906599999999997</v>
      </c>
      <c r="M102" s="25">
        <v>0.13066</v>
      </c>
      <c r="N102" s="25">
        <v>-999999</v>
      </c>
      <c r="O102" s="25">
        <v>0.83001000000000003</v>
      </c>
      <c r="P102" s="25">
        <v>332.56200000000001</v>
      </c>
      <c r="Q102" s="1">
        <v>70.277699999999996</v>
      </c>
      <c r="R102" s="1">
        <v>1893.28</v>
      </c>
      <c r="S102" s="1">
        <v>410.98899999999998</v>
      </c>
      <c r="T102" s="27">
        <v>35.952399999999997</v>
      </c>
      <c r="U102" s="1">
        <v>613</v>
      </c>
      <c r="V102" s="1">
        <v>-888888</v>
      </c>
      <c r="W102" s="1">
        <v>499.5</v>
      </c>
      <c r="X102" s="1">
        <v>232.9</v>
      </c>
      <c r="Y102" s="1">
        <v>72.040000000000006</v>
      </c>
      <c r="Z102" s="1">
        <v>16.55</v>
      </c>
      <c r="AA102" s="1">
        <v>8.81</v>
      </c>
      <c r="AB102" s="1">
        <v>110.6</v>
      </c>
      <c r="AC102" s="1">
        <v>1.365</v>
      </c>
      <c r="AD102" s="1">
        <v>253.5</v>
      </c>
      <c r="AE102" s="1">
        <v>22.58</v>
      </c>
      <c r="AF102" s="1">
        <v>25.29</v>
      </c>
      <c r="AG102" s="1">
        <v>3.4590000000000001</v>
      </c>
      <c r="AH102" s="1">
        <v>0.39900000000000002</v>
      </c>
      <c r="AI102" s="1">
        <v>3.5760000000000001</v>
      </c>
      <c r="AJ102" s="1">
        <v>1.7549999999999999</v>
      </c>
      <c r="AK102" s="1">
        <v>78.2</v>
      </c>
      <c r="AL102" s="1">
        <v>10.91</v>
      </c>
      <c r="AM102" s="1">
        <v>48.35</v>
      </c>
      <c r="AN102" s="1">
        <v>9.2999999999999999E-2</v>
      </c>
      <c r="AO102" s="1">
        <v>1.095</v>
      </c>
      <c r="AP102" s="1">
        <v>616</v>
      </c>
      <c r="AQ102" s="1">
        <v>6.97</v>
      </c>
      <c r="AR102" s="1">
        <v>0.245</v>
      </c>
      <c r="AS102" s="1">
        <v>0.70599999999999996</v>
      </c>
      <c r="AT102" s="1">
        <v>0.27800000000000002</v>
      </c>
      <c r="AU102" s="1">
        <v>0.45400000000000001</v>
      </c>
      <c r="AV102" s="1">
        <v>0.83399999999999996</v>
      </c>
      <c r="AW102" s="1">
        <v>11.25</v>
      </c>
      <c r="AX102" s="1">
        <v>2.33</v>
      </c>
      <c r="AY102" s="1">
        <v>4.2770000000000001</v>
      </c>
      <c r="AZ102" s="1">
        <v>1.0900000000000001</v>
      </c>
      <c r="BA102" s="1">
        <v>3.6669999999999998</v>
      </c>
      <c r="BB102" s="1">
        <v>0.318</v>
      </c>
      <c r="BC102" s="1">
        <v>3.1709999999999998</v>
      </c>
      <c r="BD102" s="1">
        <v>0.3</v>
      </c>
      <c r="BE102" s="1">
        <v>0.20799999999999999</v>
      </c>
      <c r="BF102" s="1">
        <v>7.2999999999999995E-2</v>
      </c>
      <c r="BG102" s="1">
        <v>1083</v>
      </c>
      <c r="BH102" s="1">
        <v>-888888</v>
      </c>
      <c r="BI102" s="1">
        <v>34</v>
      </c>
      <c r="BJ102" s="1">
        <v>-888888</v>
      </c>
      <c r="BK102" s="1">
        <v>291</v>
      </c>
      <c r="BL102" s="1">
        <v>-888888</v>
      </c>
      <c r="BM102" s="1">
        <v>-888888</v>
      </c>
      <c r="BN102" s="1">
        <v>16</v>
      </c>
      <c r="BO102" s="1">
        <v>41</v>
      </c>
      <c r="BP102" s="1">
        <v>-888888</v>
      </c>
      <c r="BQ102" s="1">
        <v>-888888</v>
      </c>
      <c r="BR102" s="1">
        <v>-888888</v>
      </c>
      <c r="BS102" s="1">
        <v>-888888</v>
      </c>
      <c r="BT102" s="1">
        <v>-888888</v>
      </c>
      <c r="BU102" s="1">
        <v>-888888</v>
      </c>
      <c r="BV102" s="1">
        <v>-888888</v>
      </c>
      <c r="BW102" s="1">
        <v>-888888</v>
      </c>
      <c r="BX102" s="1">
        <v>-888888</v>
      </c>
      <c r="BY102" s="1">
        <v>-888888</v>
      </c>
      <c r="BZ102" s="1">
        <v>8</v>
      </c>
      <c r="CA102" s="1">
        <v>5</v>
      </c>
      <c r="CB102" s="1">
        <v>-888888</v>
      </c>
      <c r="CC102" s="1">
        <v>-888888</v>
      </c>
      <c r="CD102" s="1">
        <v>-888888</v>
      </c>
      <c r="CE102" s="1">
        <v>-888888</v>
      </c>
      <c r="CF102" s="1">
        <v>-888888</v>
      </c>
      <c r="CG102" s="1">
        <v>-888888</v>
      </c>
      <c r="CH102" s="1">
        <v>-888888</v>
      </c>
      <c r="CI102" s="1">
        <v>-888888</v>
      </c>
      <c r="CJ102" s="1">
        <v>-888888</v>
      </c>
      <c r="CK102" s="1">
        <v>-888888</v>
      </c>
      <c r="CL102" s="1">
        <v>-888888</v>
      </c>
      <c r="CM102" s="1">
        <v>-888888</v>
      </c>
      <c r="CN102" s="1">
        <v>-888888</v>
      </c>
      <c r="CO102" s="1">
        <v>-888888</v>
      </c>
      <c r="CP102" s="1">
        <v>-888888</v>
      </c>
      <c r="CQ102" s="1">
        <v>-888888</v>
      </c>
      <c r="CR102" s="1">
        <v>-888888</v>
      </c>
      <c r="CS102" s="1">
        <v>-888888</v>
      </c>
      <c r="CT102" s="1">
        <v>-888888</v>
      </c>
      <c r="CU102" s="1">
        <v>-888888</v>
      </c>
      <c r="CV102" s="1">
        <v>-888888</v>
      </c>
      <c r="CW102" s="1">
        <v>-888888</v>
      </c>
      <c r="CX102" s="1">
        <v>-888888</v>
      </c>
      <c r="CY102" s="1">
        <v>-888888</v>
      </c>
      <c r="CZ102" s="1">
        <v>-888888</v>
      </c>
      <c r="DA102" s="1">
        <v>-888888</v>
      </c>
      <c r="DB102" s="1">
        <v>-888888</v>
      </c>
      <c r="DC102" s="1">
        <v>-888888</v>
      </c>
      <c r="DD102" s="1">
        <v>-888888</v>
      </c>
      <c r="DE102" s="1">
        <v>-888888</v>
      </c>
      <c r="DF102" s="1">
        <v>-888888</v>
      </c>
      <c r="DG102" s="1">
        <v>-888888</v>
      </c>
      <c r="DH102" s="1">
        <v>-888888</v>
      </c>
      <c r="DI102" s="1">
        <v>-888888</v>
      </c>
      <c r="DJ102" s="1">
        <v>8</v>
      </c>
      <c r="DK102" s="1">
        <v>-888888</v>
      </c>
      <c r="DL102" s="1">
        <v>-888888</v>
      </c>
      <c r="DM102" s="1">
        <v>-888888</v>
      </c>
      <c r="DN102" s="1">
        <v>-888888</v>
      </c>
      <c r="DO102" s="1">
        <v>-888888</v>
      </c>
      <c r="DP102" s="1">
        <v>-888888</v>
      </c>
      <c r="DQ102" s="1">
        <v>-888888</v>
      </c>
      <c r="DR102" s="1">
        <v>-888888</v>
      </c>
      <c r="DS102" s="1">
        <v>-888888</v>
      </c>
      <c r="DT102" s="1">
        <v>-888888</v>
      </c>
      <c r="DU102" s="1">
        <v>-888888</v>
      </c>
      <c r="DV102" s="1">
        <v>-888888</v>
      </c>
      <c r="DW102" s="1">
        <v>-888888</v>
      </c>
      <c r="DX102" s="1">
        <v>-888888</v>
      </c>
      <c r="EE102" s="1">
        <v>-888888</v>
      </c>
      <c r="EF102" s="1">
        <f t="shared" ref="EF102:EF128" si="3">SUM(DY102:ED102)</f>
        <v>0</v>
      </c>
      <c r="EG102" s="1">
        <v>-888888</v>
      </c>
      <c r="EH102" s="1">
        <v>-888888</v>
      </c>
      <c r="EI102" s="1">
        <v>46</v>
      </c>
      <c r="EJ102" s="1">
        <v>31</v>
      </c>
      <c r="EK102" s="1">
        <v>1203</v>
      </c>
      <c r="EL102" s="1">
        <v>182</v>
      </c>
      <c r="EM102" s="1">
        <v>14</v>
      </c>
      <c r="EN102" s="1">
        <v>48</v>
      </c>
      <c r="EO102" s="1">
        <v>50</v>
      </c>
      <c r="EP102" s="1">
        <v>10</v>
      </c>
      <c r="EQ102" s="1">
        <v>16</v>
      </c>
      <c r="ER102" s="1">
        <v>-888888</v>
      </c>
      <c r="ES102" s="1">
        <v>19</v>
      </c>
      <c r="ET102" s="1">
        <v>8</v>
      </c>
      <c r="EU102" s="13">
        <v>28.361226870977848</v>
      </c>
      <c r="EV102" s="1">
        <v>-999999</v>
      </c>
      <c r="EX102" s="2"/>
      <c r="EY102" s="1">
        <f>INDEX($A$1:$EV$197,ROW(),input!$A$1)</f>
        <v>410.98899999999998</v>
      </c>
      <c r="EZ102" s="1">
        <f>INDEX($A$1:$EV$197,ROW(),input!$B$1)</f>
        <v>35.952399999999997</v>
      </c>
    </row>
    <row r="103" spans="1:156" x14ac:dyDescent="0.25">
      <c r="A103" s="7" t="s">
        <v>152</v>
      </c>
      <c r="B103" s="8">
        <v>43713</v>
      </c>
      <c r="C103" s="9">
        <v>0.80555555555555547</v>
      </c>
      <c r="D103" s="9">
        <v>0.80665509259259249</v>
      </c>
      <c r="E103" s="1">
        <v>248.80600000000001</v>
      </c>
      <c r="F103" s="1">
        <v>69600</v>
      </c>
      <c r="G103" s="1">
        <v>69695</v>
      </c>
      <c r="H103" s="1">
        <v>-999999</v>
      </c>
      <c r="I103" s="1">
        <v>-999999</v>
      </c>
      <c r="J103" s="21">
        <v>31386.5</v>
      </c>
      <c r="K103" s="23">
        <v>201.79300000000001</v>
      </c>
      <c r="L103" s="23">
        <v>89.412999999999997</v>
      </c>
      <c r="M103" s="25">
        <v>0.40044000000000002</v>
      </c>
      <c r="N103" s="25">
        <v>0.11086</v>
      </c>
      <c r="O103" s="25">
        <v>1.0881000000000001</v>
      </c>
      <c r="P103" s="25">
        <v>333.03100000000001</v>
      </c>
      <c r="Q103" s="1">
        <v>86.1233</v>
      </c>
      <c r="R103" s="1">
        <v>1895.04</v>
      </c>
      <c r="S103" s="1">
        <v>411.53100000000001</v>
      </c>
      <c r="T103" s="27">
        <v>275.45400000000001</v>
      </c>
      <c r="U103" s="1">
        <v>603</v>
      </c>
      <c r="V103" s="1">
        <v>-888888</v>
      </c>
      <c r="W103" s="1">
        <v>518.20000000000005</v>
      </c>
      <c r="X103" s="1">
        <v>226.9</v>
      </c>
      <c r="Y103" s="1">
        <v>69.64</v>
      </c>
      <c r="Z103" s="1">
        <v>16.16</v>
      </c>
      <c r="AA103" s="1">
        <v>14.94</v>
      </c>
      <c r="AB103" s="1">
        <v>116.9</v>
      </c>
      <c r="AC103" s="1">
        <v>1.2609999999999999</v>
      </c>
      <c r="AD103" s="1">
        <v>257.8</v>
      </c>
      <c r="AE103" s="1">
        <v>22.71</v>
      </c>
      <c r="AF103" s="1">
        <v>26.03</v>
      </c>
      <c r="AG103" s="1">
        <v>3.34</v>
      </c>
      <c r="AH103" s="1">
        <v>0.39500000000000002</v>
      </c>
      <c r="AI103" s="1">
        <v>3.49</v>
      </c>
      <c r="AJ103" s="1">
        <v>1.6659999999999999</v>
      </c>
      <c r="AK103" s="1">
        <v>78.7</v>
      </c>
      <c r="AL103" s="1">
        <v>11.35</v>
      </c>
      <c r="AM103" s="1">
        <v>47.23</v>
      </c>
      <c r="AN103" s="1">
        <v>4.1000000000000002E-2</v>
      </c>
      <c r="AO103" s="1">
        <v>1.2629999999999999</v>
      </c>
      <c r="AP103" s="1">
        <v>593</v>
      </c>
      <c r="AQ103" s="1">
        <v>6.73</v>
      </c>
      <c r="AR103" s="1">
        <v>0.23899999999999999</v>
      </c>
      <c r="AS103" s="1">
        <v>0.58799999999999997</v>
      </c>
      <c r="AT103" s="1">
        <v>0.35799999999999998</v>
      </c>
      <c r="AU103" s="1">
        <v>0.59099999999999997</v>
      </c>
      <c r="AV103" s="1">
        <v>0.95399999999999996</v>
      </c>
      <c r="AW103" s="1">
        <v>10.99</v>
      </c>
      <c r="AX103" s="1">
        <v>-999999</v>
      </c>
      <c r="AY103" s="1">
        <v>5.109</v>
      </c>
      <c r="AZ103" s="1">
        <v>1.631</v>
      </c>
      <c r="BA103" s="1">
        <v>5.181</v>
      </c>
      <c r="BB103" s="1">
        <v>0.47499999999999998</v>
      </c>
      <c r="BC103" s="1">
        <v>4.2770000000000001</v>
      </c>
      <c r="BD103" s="1">
        <v>0.4</v>
      </c>
      <c r="BE103" s="1">
        <v>0.34300000000000003</v>
      </c>
      <c r="BF103" s="1">
        <v>0.34300000000000003</v>
      </c>
      <c r="BG103" s="1">
        <v>1135</v>
      </c>
      <c r="BH103" s="1">
        <v>-888888</v>
      </c>
      <c r="BI103" s="1">
        <v>38</v>
      </c>
      <c r="BJ103" s="1">
        <v>-888888</v>
      </c>
      <c r="BK103" s="1">
        <v>328</v>
      </c>
      <c r="BL103" s="1">
        <v>-888888</v>
      </c>
      <c r="BM103" s="1">
        <v>-888888</v>
      </c>
      <c r="BN103" s="1">
        <v>17</v>
      </c>
      <c r="BO103" s="1">
        <v>49</v>
      </c>
      <c r="BP103" s="1">
        <v>-888888</v>
      </c>
      <c r="BQ103" s="1">
        <v>-888888</v>
      </c>
      <c r="BR103" s="1">
        <v>-888888</v>
      </c>
      <c r="BS103" s="1">
        <v>-888888</v>
      </c>
      <c r="BT103" s="1">
        <v>-888888</v>
      </c>
      <c r="BU103" s="1">
        <v>-888888</v>
      </c>
      <c r="BV103" s="1">
        <v>-888888</v>
      </c>
      <c r="BW103" s="1">
        <v>-888888</v>
      </c>
      <c r="BX103" s="1">
        <v>-888888</v>
      </c>
      <c r="BY103" s="1">
        <v>-888888</v>
      </c>
      <c r="BZ103" s="1">
        <v>9</v>
      </c>
      <c r="CA103" s="1">
        <v>7</v>
      </c>
      <c r="CB103" s="1">
        <v>-888888</v>
      </c>
      <c r="CC103" s="1">
        <v>-888888</v>
      </c>
      <c r="CD103" s="1">
        <v>-888888</v>
      </c>
      <c r="CE103" s="1">
        <v>-888888</v>
      </c>
      <c r="CF103" s="1">
        <v>-888888</v>
      </c>
      <c r="CG103" s="1">
        <v>-888888</v>
      </c>
      <c r="CH103" s="1">
        <v>-888888</v>
      </c>
      <c r="CI103" s="1">
        <v>-888888</v>
      </c>
      <c r="CJ103" s="1">
        <v>-888888</v>
      </c>
      <c r="CK103" s="1">
        <v>-888888</v>
      </c>
      <c r="CL103" s="1">
        <v>-888888</v>
      </c>
      <c r="CM103" s="1">
        <v>-888888</v>
      </c>
      <c r="CN103" s="1">
        <v>-888888</v>
      </c>
      <c r="CO103" s="1">
        <v>-888888</v>
      </c>
      <c r="CP103" s="1">
        <v>-888888</v>
      </c>
      <c r="CQ103" s="1">
        <v>-888888</v>
      </c>
      <c r="CR103" s="1">
        <v>-888888</v>
      </c>
      <c r="CS103" s="1">
        <v>-888888</v>
      </c>
      <c r="CT103" s="1">
        <v>-888888</v>
      </c>
      <c r="CU103" s="1">
        <v>-888888</v>
      </c>
      <c r="CV103" s="1">
        <v>-888888</v>
      </c>
      <c r="CW103" s="1">
        <v>-888888</v>
      </c>
      <c r="CX103" s="1">
        <v>-888888</v>
      </c>
      <c r="CY103" s="1">
        <v>-888888</v>
      </c>
      <c r="CZ103" s="1">
        <v>-888888</v>
      </c>
      <c r="DA103" s="1">
        <v>-888888</v>
      </c>
      <c r="DB103" s="1">
        <v>-888888</v>
      </c>
      <c r="DC103" s="1">
        <v>-888888</v>
      </c>
      <c r="DD103" s="1">
        <v>-888888</v>
      </c>
      <c r="DE103" s="1">
        <v>-888888</v>
      </c>
      <c r="DF103" s="1">
        <v>-888888</v>
      </c>
      <c r="DG103" s="1">
        <v>-888888</v>
      </c>
      <c r="DH103" s="1">
        <v>-888888</v>
      </c>
      <c r="DI103" s="1">
        <v>-888888</v>
      </c>
      <c r="DJ103" s="1">
        <v>10</v>
      </c>
      <c r="DK103" s="1">
        <v>-888888</v>
      </c>
      <c r="DL103" s="1">
        <v>-888888</v>
      </c>
      <c r="DM103" s="1">
        <v>-888888</v>
      </c>
      <c r="DN103" s="1">
        <v>-888888</v>
      </c>
      <c r="DO103" s="1">
        <v>-888888</v>
      </c>
      <c r="DP103" s="1">
        <v>-888888</v>
      </c>
      <c r="DQ103" s="1">
        <v>-888888</v>
      </c>
      <c r="DR103" s="1">
        <v>-888888</v>
      </c>
      <c r="DS103" s="1">
        <v>-888888</v>
      </c>
      <c r="DT103" s="1">
        <v>-888888</v>
      </c>
      <c r="DU103" s="1">
        <v>-888888</v>
      </c>
      <c r="DV103" s="1">
        <v>-888888</v>
      </c>
      <c r="DW103" s="1">
        <v>-888888</v>
      </c>
      <c r="DX103" s="1">
        <v>-888888</v>
      </c>
      <c r="EE103" s="1">
        <v>-888888</v>
      </c>
      <c r="EF103" s="1">
        <f t="shared" si="3"/>
        <v>0</v>
      </c>
      <c r="EG103" s="1">
        <v>-888888</v>
      </c>
      <c r="EH103" s="1">
        <v>-888888</v>
      </c>
      <c r="EI103" s="1">
        <v>5</v>
      </c>
      <c r="EJ103" s="1">
        <v>13</v>
      </c>
      <c r="EK103" s="1">
        <v>1172</v>
      </c>
      <c r="EL103" s="1">
        <v>115</v>
      </c>
      <c r="EM103" s="1">
        <v>-888888</v>
      </c>
      <c r="EN103" s="1">
        <v>28</v>
      </c>
      <c r="EO103" s="1">
        <v>24</v>
      </c>
      <c r="EP103" s="1">
        <v>4</v>
      </c>
      <c r="EQ103" s="1">
        <v>30</v>
      </c>
      <c r="ER103" s="1">
        <v>-888888</v>
      </c>
      <c r="ES103" s="1">
        <v>19</v>
      </c>
      <c r="ET103" s="1">
        <v>14</v>
      </c>
      <c r="EU103" s="13">
        <v>26.619008024093503</v>
      </c>
      <c r="EV103" s="27">
        <v>1442.2</v>
      </c>
      <c r="EX103" s="2"/>
      <c r="EY103" s="1">
        <f>INDEX($A$1:$EV$197,ROW(),input!$A$1)</f>
        <v>411.53100000000001</v>
      </c>
      <c r="EZ103" s="1">
        <f>INDEX($A$1:$EV$197,ROW(),input!$B$1)</f>
        <v>275.45400000000001</v>
      </c>
    </row>
    <row r="104" spans="1:156" x14ac:dyDescent="0.25">
      <c r="A104" s="7" t="s">
        <v>152</v>
      </c>
      <c r="B104" s="8">
        <v>43713</v>
      </c>
      <c r="C104" s="9">
        <v>0.83472222222222225</v>
      </c>
      <c r="D104" s="9">
        <v>0.83520833333333344</v>
      </c>
      <c r="E104" s="1">
        <v>248.83500000000001</v>
      </c>
      <c r="F104" s="1">
        <v>72120</v>
      </c>
      <c r="G104" s="1">
        <v>72162</v>
      </c>
      <c r="H104" s="1">
        <v>36.884399999999999</v>
      </c>
      <c r="I104" s="1">
        <v>-119.518</v>
      </c>
      <c r="J104" s="21">
        <v>18423.599999999999</v>
      </c>
      <c r="K104" s="23">
        <v>5806.28</v>
      </c>
      <c r="L104" s="23">
        <v>65.073700000000002</v>
      </c>
      <c r="M104" s="25">
        <v>2.1198000000000002E-2</v>
      </c>
      <c r="N104" s="25">
        <v>5.2874000000000003E-3</v>
      </c>
      <c r="O104" s="25">
        <v>0.72197</v>
      </c>
      <c r="P104" s="25">
        <v>331.84899999999999</v>
      </c>
      <c r="Q104" s="1">
        <v>90.514600000000002</v>
      </c>
      <c r="R104" s="1">
        <v>1900.99</v>
      </c>
      <c r="S104" s="1">
        <v>408.99400000000003</v>
      </c>
      <c r="T104" s="27">
        <v>176.619</v>
      </c>
      <c r="U104" s="1">
        <v>616</v>
      </c>
      <c r="V104" s="1">
        <v>-888888</v>
      </c>
      <c r="W104" s="1">
        <v>512.70000000000005</v>
      </c>
      <c r="X104" s="1">
        <v>231.6</v>
      </c>
      <c r="Y104" s="1">
        <v>71.36</v>
      </c>
      <c r="Z104" s="1">
        <v>17.170000000000002</v>
      </c>
      <c r="AA104" s="1">
        <v>9.74</v>
      </c>
      <c r="AB104" s="1">
        <v>117</v>
      </c>
      <c r="AC104" s="1">
        <v>1.1499999999999999</v>
      </c>
      <c r="AD104" s="1">
        <v>263.5</v>
      </c>
      <c r="AE104" s="1">
        <v>23.12</v>
      </c>
      <c r="AF104" s="1">
        <v>26.9</v>
      </c>
      <c r="AG104" s="1">
        <v>3.36</v>
      </c>
      <c r="AH104" s="1">
        <v>0.40899999999999997</v>
      </c>
      <c r="AI104" s="1">
        <v>3.5369999999999999</v>
      </c>
      <c r="AJ104" s="1">
        <v>1.76</v>
      </c>
      <c r="AK104" s="1">
        <v>79.5</v>
      </c>
      <c r="AL104" s="1">
        <v>12.74</v>
      </c>
      <c r="AM104" s="1">
        <v>56.63</v>
      </c>
      <c r="AN104" s="1">
        <v>5.7000000000000002E-2</v>
      </c>
      <c r="AO104" s="1">
        <v>1.681</v>
      </c>
      <c r="AP104" s="1">
        <v>609</v>
      </c>
      <c r="AQ104" s="1">
        <v>7.55</v>
      </c>
      <c r="AR104" s="1">
        <v>0.29699999999999999</v>
      </c>
      <c r="AS104" s="1">
        <v>0.64300000000000002</v>
      </c>
      <c r="AT104" s="1">
        <v>0.36499999999999999</v>
      </c>
      <c r="AU104" s="1">
        <v>0.51300000000000001</v>
      </c>
      <c r="AV104" s="1">
        <v>0.55300000000000005</v>
      </c>
      <c r="AW104" s="1">
        <v>16.559999999999999</v>
      </c>
      <c r="AX104" s="1">
        <v>2.65</v>
      </c>
      <c r="AY104" s="1">
        <v>5.274</v>
      </c>
      <c r="AZ104" s="1">
        <v>1.946</v>
      </c>
      <c r="BA104" s="1">
        <v>6.8440000000000003</v>
      </c>
      <c r="BB104" s="1">
        <v>0.67400000000000004</v>
      </c>
      <c r="BC104" s="1">
        <v>8.5069999999999997</v>
      </c>
      <c r="BD104" s="1">
        <v>1.0549999999999999</v>
      </c>
      <c r="BE104" s="1">
        <v>1.069</v>
      </c>
      <c r="BF104" s="1">
        <v>0.55600000000000005</v>
      </c>
      <c r="BG104" s="1">
        <v>1927</v>
      </c>
      <c r="BH104" s="1">
        <v>5</v>
      </c>
      <c r="BI104" s="1">
        <v>40</v>
      </c>
      <c r="BJ104" s="1">
        <v>-888888</v>
      </c>
      <c r="BK104" s="1">
        <v>642</v>
      </c>
      <c r="BL104" s="1">
        <v>-888888</v>
      </c>
      <c r="BM104" s="1">
        <v>-888888</v>
      </c>
      <c r="BN104" s="1">
        <v>42</v>
      </c>
      <c r="BO104" s="1">
        <v>105</v>
      </c>
      <c r="BP104" s="1">
        <v>-888888</v>
      </c>
      <c r="BQ104" s="1">
        <v>-888888</v>
      </c>
      <c r="BR104" s="1">
        <v>-888888</v>
      </c>
      <c r="BS104" s="1">
        <v>-888888</v>
      </c>
      <c r="BT104" s="1">
        <v>-888888</v>
      </c>
      <c r="BU104" s="1">
        <v>-888888</v>
      </c>
      <c r="BV104" s="1">
        <v>-888888</v>
      </c>
      <c r="BW104" s="1">
        <v>-888888</v>
      </c>
      <c r="BX104" s="1">
        <v>-888888</v>
      </c>
      <c r="BY104" s="1">
        <v>-888888</v>
      </c>
      <c r="BZ104" s="1">
        <v>12</v>
      </c>
      <c r="CA104" s="1">
        <v>13</v>
      </c>
      <c r="CB104" s="1">
        <v>-888888</v>
      </c>
      <c r="CC104" s="1">
        <v>-888888</v>
      </c>
      <c r="CD104" s="1">
        <v>-888888</v>
      </c>
      <c r="CE104" s="1">
        <v>-888888</v>
      </c>
      <c r="CF104" s="1">
        <v>-888888</v>
      </c>
      <c r="CG104" s="1">
        <v>-888888</v>
      </c>
      <c r="CH104" s="1">
        <v>-888888</v>
      </c>
      <c r="CI104" s="1">
        <v>-888888</v>
      </c>
      <c r="CJ104" s="1">
        <v>-888888</v>
      </c>
      <c r="CK104" s="1">
        <v>-888888</v>
      </c>
      <c r="CL104" s="1">
        <v>-888888</v>
      </c>
      <c r="CM104" s="1">
        <v>-888888</v>
      </c>
      <c r="CN104" s="1">
        <v>-888888</v>
      </c>
      <c r="CO104" s="1">
        <v>-888888</v>
      </c>
      <c r="CP104" s="1">
        <v>-888888</v>
      </c>
      <c r="CQ104" s="1">
        <v>-888888</v>
      </c>
      <c r="CR104" s="1">
        <v>-888888</v>
      </c>
      <c r="CS104" s="1">
        <v>-888888</v>
      </c>
      <c r="CT104" s="1">
        <v>-888888</v>
      </c>
      <c r="CU104" s="1">
        <v>-888888</v>
      </c>
      <c r="CV104" s="1">
        <v>-888888</v>
      </c>
      <c r="CW104" s="1">
        <v>-888888</v>
      </c>
      <c r="CX104" s="1">
        <v>-888888</v>
      </c>
      <c r="CY104" s="1">
        <v>-888888</v>
      </c>
      <c r="CZ104" s="1">
        <v>-888888</v>
      </c>
      <c r="DA104" s="1">
        <v>-888888</v>
      </c>
      <c r="DB104" s="1">
        <v>-888888</v>
      </c>
      <c r="DC104" s="1">
        <v>-888888</v>
      </c>
      <c r="DD104" s="1">
        <v>-888888</v>
      </c>
      <c r="DE104" s="1">
        <v>-888888</v>
      </c>
      <c r="DF104" s="1">
        <v>-888888</v>
      </c>
      <c r="DG104" s="1">
        <v>-888888</v>
      </c>
      <c r="DH104" s="1">
        <v>-888888</v>
      </c>
      <c r="DI104" s="1">
        <v>-888888</v>
      </c>
      <c r="DJ104" s="1">
        <v>12</v>
      </c>
      <c r="DK104" s="1">
        <v>-888888</v>
      </c>
      <c r="DL104" s="1">
        <v>-888888</v>
      </c>
      <c r="DM104" s="1">
        <v>-888888</v>
      </c>
      <c r="DN104" s="1">
        <v>-888888</v>
      </c>
      <c r="DO104" s="1">
        <v>-888888</v>
      </c>
      <c r="DP104" s="1">
        <v>-888888</v>
      </c>
      <c r="DQ104" s="1">
        <v>-888888</v>
      </c>
      <c r="DR104" s="1">
        <v>-888888</v>
      </c>
      <c r="DS104" s="1">
        <v>-888888</v>
      </c>
      <c r="DT104" s="1">
        <v>-888888</v>
      </c>
      <c r="DU104" s="1">
        <v>-888888</v>
      </c>
      <c r="DV104" s="1">
        <v>-888888</v>
      </c>
      <c r="DW104" s="1">
        <v>-888888</v>
      </c>
      <c r="DX104" s="1">
        <v>-888888</v>
      </c>
      <c r="EE104" s="1">
        <v>-888888</v>
      </c>
      <c r="EF104" s="1">
        <f t="shared" si="3"/>
        <v>0</v>
      </c>
      <c r="EG104" s="1">
        <v>-888888</v>
      </c>
      <c r="EH104" s="1">
        <v>-888888</v>
      </c>
      <c r="EI104" s="1">
        <v>6</v>
      </c>
      <c r="EJ104" s="1">
        <v>21</v>
      </c>
      <c r="EK104" s="1">
        <v>1631</v>
      </c>
      <c r="EL104" s="1">
        <v>205</v>
      </c>
      <c r="EM104" s="1">
        <v>10</v>
      </c>
      <c r="EN104" s="1">
        <v>60</v>
      </c>
      <c r="EO104" s="1">
        <v>28</v>
      </c>
      <c r="EP104" s="1">
        <v>10</v>
      </c>
      <c r="EQ104" s="1">
        <v>14</v>
      </c>
      <c r="ER104" s="1">
        <v>-888888</v>
      </c>
      <c r="ES104" s="1">
        <v>26</v>
      </c>
      <c r="ET104" s="1">
        <v>19</v>
      </c>
      <c r="EU104" s="13">
        <v>34.696988958908257</v>
      </c>
      <c r="EV104" s="1">
        <v>-999999</v>
      </c>
      <c r="EX104" s="2"/>
      <c r="EY104" s="1">
        <f>INDEX($A$1:$EV$197,ROW(),input!$A$1)</f>
        <v>408.99400000000003</v>
      </c>
      <c r="EZ104" s="1">
        <f>INDEX($A$1:$EV$197,ROW(),input!$B$1)</f>
        <v>176.619</v>
      </c>
    </row>
    <row r="105" spans="1:156" x14ac:dyDescent="0.25">
      <c r="A105" s="7" t="s">
        <v>152</v>
      </c>
      <c r="B105" s="8">
        <v>43713</v>
      </c>
      <c r="C105" s="9">
        <v>0.84062500000000007</v>
      </c>
      <c r="D105" s="9">
        <v>0.84100694444444446</v>
      </c>
      <c r="E105" s="1">
        <v>248.84100000000001</v>
      </c>
      <c r="F105" s="1">
        <v>72630</v>
      </c>
      <c r="G105" s="1">
        <v>72663</v>
      </c>
      <c r="H105" s="1">
        <v>36.816600000000001</v>
      </c>
      <c r="I105" s="1">
        <v>-119.566</v>
      </c>
      <c r="J105" s="21">
        <v>4183.45</v>
      </c>
      <c r="K105" s="23">
        <v>12018.4</v>
      </c>
      <c r="L105" s="23">
        <v>61.433399999999999</v>
      </c>
      <c r="M105" s="25">
        <v>1.6279999999999999E-2</v>
      </c>
      <c r="N105" s="25">
        <v>0.10566</v>
      </c>
      <c r="O105" s="25">
        <v>0.52788999999999997</v>
      </c>
      <c r="P105" s="25">
        <v>329.95299999999997</v>
      </c>
      <c r="Q105" s="1">
        <v>100.245</v>
      </c>
      <c r="R105" s="1">
        <v>1908.74</v>
      </c>
      <c r="S105" s="1">
        <v>410.64299999999997</v>
      </c>
      <c r="T105" s="27">
        <v>1165.1500000000001</v>
      </c>
      <c r="U105" s="1">
        <v>606</v>
      </c>
      <c r="V105" s="1">
        <v>-888888</v>
      </c>
      <c r="W105" s="1">
        <v>515.20000000000005</v>
      </c>
      <c r="X105" s="1">
        <v>229.5</v>
      </c>
      <c r="Y105" s="1">
        <v>69.989999999999995</v>
      </c>
      <c r="Z105" s="1">
        <v>15.94</v>
      </c>
      <c r="AA105" s="1">
        <v>12.28</v>
      </c>
      <c r="AB105" s="1">
        <v>117.3</v>
      </c>
      <c r="AC105" s="1">
        <v>1.532</v>
      </c>
      <c r="AD105" s="1">
        <v>261.89999999999998</v>
      </c>
      <c r="AE105" s="1">
        <v>23.09</v>
      </c>
      <c r="AF105" s="1">
        <v>26.85</v>
      </c>
      <c r="AG105" s="1">
        <v>3.331</v>
      </c>
      <c r="AH105" s="1">
        <v>0.40100000000000002</v>
      </c>
      <c r="AI105" s="1">
        <v>3.427</v>
      </c>
      <c r="AJ105" s="1">
        <v>1.7569999999999999</v>
      </c>
      <c r="AK105" s="1">
        <v>78.8</v>
      </c>
      <c r="AL105" s="1">
        <v>12.66</v>
      </c>
      <c r="AM105" s="1">
        <v>55.04</v>
      </c>
      <c r="AN105" s="1">
        <v>0.28199999999999997</v>
      </c>
      <c r="AO105" s="1">
        <v>1.631</v>
      </c>
      <c r="AP105" s="1">
        <v>586</v>
      </c>
      <c r="AQ105" s="1">
        <v>7.02</v>
      </c>
      <c r="AR105" s="1">
        <v>0.376</v>
      </c>
      <c r="AS105" s="1">
        <v>0.54100000000000004</v>
      </c>
      <c r="AT105" s="1">
        <v>0.36899999999999999</v>
      </c>
      <c r="AU105" s="1">
        <v>0.52100000000000002</v>
      </c>
      <c r="AV105" s="1">
        <v>0.53400000000000003</v>
      </c>
      <c r="AW105" s="1">
        <v>15.68</v>
      </c>
      <c r="AX105" s="1">
        <v>1.52</v>
      </c>
      <c r="AY105" s="1">
        <v>5.2990000000000004</v>
      </c>
      <c r="AZ105" s="1">
        <v>2.1680000000000001</v>
      </c>
      <c r="BA105" s="1">
        <v>7.6079999999999997</v>
      </c>
      <c r="BB105" s="1">
        <v>0.78700000000000003</v>
      </c>
      <c r="BC105" s="1">
        <v>8.6440000000000001</v>
      </c>
      <c r="BD105" s="1">
        <v>0.98299999999999998</v>
      </c>
      <c r="BE105" s="1">
        <v>1.155</v>
      </c>
      <c r="BF105" s="1">
        <v>0.74099999999999999</v>
      </c>
      <c r="BG105" s="1">
        <v>1934</v>
      </c>
      <c r="BH105" s="1">
        <v>7</v>
      </c>
      <c r="BI105" s="1">
        <v>45</v>
      </c>
      <c r="BJ105" s="1">
        <v>-888888</v>
      </c>
      <c r="BK105" s="1">
        <v>652</v>
      </c>
      <c r="BL105" s="1">
        <v>-888888</v>
      </c>
      <c r="BM105" s="1">
        <v>-888888</v>
      </c>
      <c r="BN105" s="1">
        <v>47</v>
      </c>
      <c r="BO105" s="1">
        <v>109</v>
      </c>
      <c r="BP105" s="1">
        <v>-888888</v>
      </c>
      <c r="BQ105" s="1">
        <v>-888888</v>
      </c>
      <c r="BR105" s="1">
        <v>-888888</v>
      </c>
      <c r="BS105" s="1">
        <v>-888888</v>
      </c>
      <c r="BT105" s="1">
        <v>-888888</v>
      </c>
      <c r="BU105" s="1">
        <v>-888888</v>
      </c>
      <c r="BV105" s="1">
        <v>-888888</v>
      </c>
      <c r="BW105" s="1">
        <v>-888888</v>
      </c>
      <c r="BX105" s="1">
        <v>-888888</v>
      </c>
      <c r="BY105" s="1">
        <v>-888888</v>
      </c>
      <c r="BZ105" s="1">
        <v>17</v>
      </c>
      <c r="CA105" s="1">
        <v>12</v>
      </c>
      <c r="CB105" s="1">
        <v>-888888</v>
      </c>
      <c r="CC105" s="1">
        <v>-888888</v>
      </c>
      <c r="CD105" s="1">
        <v>-888888</v>
      </c>
      <c r="CE105" s="1">
        <v>-888888</v>
      </c>
      <c r="CF105" s="1">
        <v>-888888</v>
      </c>
      <c r="CG105" s="1">
        <v>-888888</v>
      </c>
      <c r="CH105" s="1">
        <v>-888888</v>
      </c>
      <c r="CI105" s="1">
        <v>-888888</v>
      </c>
      <c r="CJ105" s="1">
        <v>-888888</v>
      </c>
      <c r="CK105" s="1">
        <v>-888888</v>
      </c>
      <c r="CL105" s="1">
        <v>-888888</v>
      </c>
      <c r="CM105" s="1">
        <v>-888888</v>
      </c>
      <c r="CN105" s="1">
        <v>-888888</v>
      </c>
      <c r="CO105" s="1">
        <v>-888888</v>
      </c>
      <c r="CP105" s="1">
        <v>-888888</v>
      </c>
      <c r="CQ105" s="1">
        <v>-888888</v>
      </c>
      <c r="CR105" s="1">
        <v>-888888</v>
      </c>
      <c r="CS105" s="1">
        <v>-888888</v>
      </c>
      <c r="CT105" s="1">
        <v>-888888</v>
      </c>
      <c r="CU105" s="1">
        <v>-888888</v>
      </c>
      <c r="CV105" s="1">
        <v>-888888</v>
      </c>
      <c r="CW105" s="1">
        <v>-888888</v>
      </c>
      <c r="CX105" s="1">
        <v>-888888</v>
      </c>
      <c r="CY105" s="1">
        <v>-888888</v>
      </c>
      <c r="CZ105" s="1">
        <v>-888888</v>
      </c>
      <c r="DA105" s="1">
        <v>-888888</v>
      </c>
      <c r="DB105" s="1">
        <v>-888888</v>
      </c>
      <c r="DC105" s="1">
        <v>-888888</v>
      </c>
      <c r="DD105" s="1">
        <v>-888888</v>
      </c>
      <c r="DE105" s="1">
        <v>-888888</v>
      </c>
      <c r="DF105" s="1">
        <v>-888888</v>
      </c>
      <c r="DG105" s="1">
        <v>-888888</v>
      </c>
      <c r="DH105" s="1">
        <v>-888888</v>
      </c>
      <c r="DI105" s="1">
        <v>-888888</v>
      </c>
      <c r="DJ105" s="1">
        <v>14</v>
      </c>
      <c r="DK105" s="1">
        <v>3</v>
      </c>
      <c r="DL105" s="1">
        <v>-888888</v>
      </c>
      <c r="DM105" s="1">
        <v>-888888</v>
      </c>
      <c r="DN105" s="1">
        <v>-888888</v>
      </c>
      <c r="DO105" s="1">
        <v>-888888</v>
      </c>
      <c r="DP105" s="1">
        <v>-888888</v>
      </c>
      <c r="DQ105" s="1">
        <v>-888888</v>
      </c>
      <c r="DR105" s="1">
        <v>-888888</v>
      </c>
      <c r="DS105" s="1">
        <v>-888888</v>
      </c>
      <c r="DT105" s="1">
        <v>-888888</v>
      </c>
      <c r="DU105" s="1">
        <v>-888888</v>
      </c>
      <c r="DV105" s="1">
        <v>-888888</v>
      </c>
      <c r="DW105" s="1">
        <v>-888888</v>
      </c>
      <c r="DX105" s="1">
        <v>-888888</v>
      </c>
      <c r="EE105" s="1">
        <v>-888888</v>
      </c>
      <c r="EF105" s="1">
        <f t="shared" si="3"/>
        <v>0</v>
      </c>
      <c r="EG105" s="1">
        <v>-888888</v>
      </c>
      <c r="EH105" s="1">
        <v>-888888</v>
      </c>
      <c r="EI105" s="1">
        <v>4</v>
      </c>
      <c r="EJ105" s="1">
        <v>16</v>
      </c>
      <c r="EK105" s="1">
        <v>1926</v>
      </c>
      <c r="EL105" s="1">
        <v>210</v>
      </c>
      <c r="EM105" s="1">
        <v>8</v>
      </c>
      <c r="EN105" s="1">
        <v>32</v>
      </c>
      <c r="EO105" s="1">
        <v>14</v>
      </c>
      <c r="EP105" s="1">
        <v>11</v>
      </c>
      <c r="EQ105" s="1">
        <v>16</v>
      </c>
      <c r="ER105" s="1">
        <v>-888888</v>
      </c>
      <c r="ES105" s="1">
        <v>11</v>
      </c>
      <c r="ET105" s="1">
        <v>20</v>
      </c>
      <c r="EU105" s="13">
        <v>142.509998484607</v>
      </c>
      <c r="EV105" s="1">
        <v>-999999</v>
      </c>
      <c r="EX105" s="2"/>
      <c r="EY105" s="1">
        <f>INDEX($A$1:$EV$197,ROW(),input!$A$1)</f>
        <v>410.64299999999997</v>
      </c>
      <c r="EZ105" s="1">
        <f>INDEX($A$1:$EV$197,ROW(),input!$B$1)</f>
        <v>1165.1500000000001</v>
      </c>
    </row>
    <row r="106" spans="1:156" x14ac:dyDescent="0.25">
      <c r="A106" s="7" t="s">
        <v>152</v>
      </c>
      <c r="B106" s="8">
        <v>43713</v>
      </c>
      <c r="C106" s="9">
        <v>0.84201388888888884</v>
      </c>
      <c r="D106" s="9">
        <v>0.84240740740740738</v>
      </c>
      <c r="E106" s="1">
        <v>248.84200000000001</v>
      </c>
      <c r="F106" s="1">
        <v>72750</v>
      </c>
      <c r="G106" s="1">
        <v>72784</v>
      </c>
      <c r="H106" s="1">
        <v>36.7136</v>
      </c>
      <c r="I106" s="1">
        <v>-119.46599999999999</v>
      </c>
      <c r="J106" s="21">
        <v>1679.37</v>
      </c>
      <c r="K106" s="23">
        <v>13981.8</v>
      </c>
      <c r="L106" s="23">
        <v>66.614500000000007</v>
      </c>
      <c r="M106" s="25">
        <v>6.3830999999999999E-2</v>
      </c>
      <c r="N106" s="25">
        <v>0.45471</v>
      </c>
      <c r="O106" s="25">
        <v>1.94909</v>
      </c>
      <c r="P106" s="25">
        <v>330.99599999999998</v>
      </c>
      <c r="Q106" s="1">
        <v>128.172</v>
      </c>
      <c r="R106" s="1">
        <v>2028.43</v>
      </c>
      <c r="S106" s="1">
        <v>414.9</v>
      </c>
      <c r="T106" s="27">
        <v>4393.74</v>
      </c>
      <c r="U106" s="1">
        <v>572</v>
      </c>
      <c r="V106" s="1">
        <v>4</v>
      </c>
      <c r="W106" s="1">
        <v>516.1</v>
      </c>
      <c r="X106" s="1">
        <v>232.6</v>
      </c>
      <c r="Y106" s="1">
        <v>71.02</v>
      </c>
      <c r="Z106" s="1">
        <v>16.73</v>
      </c>
      <c r="AA106" s="1">
        <v>22.69</v>
      </c>
      <c r="AB106" s="1">
        <v>125.6</v>
      </c>
      <c r="AC106" s="1">
        <v>1.4350000000000001</v>
      </c>
      <c r="AD106" s="1">
        <v>256.2</v>
      </c>
      <c r="AE106" s="1">
        <v>22.03</v>
      </c>
      <c r="AF106" s="1">
        <v>26.53</v>
      </c>
      <c r="AG106" s="1">
        <v>3.488</v>
      </c>
      <c r="AH106" s="1">
        <v>0.40500000000000003</v>
      </c>
      <c r="AI106" s="1">
        <v>3.5819999999999999</v>
      </c>
      <c r="AJ106" s="1">
        <v>1.8180000000000001</v>
      </c>
      <c r="AK106" s="1">
        <v>78.099999999999994</v>
      </c>
      <c r="AL106" s="1">
        <v>16.23</v>
      </c>
      <c r="AM106" s="1">
        <v>60.1</v>
      </c>
      <c r="AN106" s="1">
        <v>0.55300000000000005</v>
      </c>
      <c r="AO106" s="1">
        <v>2.0289999999999999</v>
      </c>
      <c r="AP106" s="1">
        <v>549</v>
      </c>
      <c r="AQ106" s="1">
        <v>8.23</v>
      </c>
      <c r="AR106" s="1">
        <v>0.68500000000000005</v>
      </c>
      <c r="AS106" s="1">
        <v>0.64300000000000002</v>
      </c>
      <c r="AT106" s="1">
        <v>0.48399999999999999</v>
      </c>
      <c r="AU106" s="1">
        <v>0.60599999999999998</v>
      </c>
      <c r="AV106" s="1">
        <v>0.56799999999999995</v>
      </c>
      <c r="AW106" s="1">
        <v>16.46</v>
      </c>
      <c r="AX106" s="1">
        <v>2.16</v>
      </c>
      <c r="AY106" s="1">
        <v>7.6349999999999998</v>
      </c>
      <c r="AZ106" s="1">
        <v>2.9340000000000002</v>
      </c>
      <c r="BA106" s="1">
        <v>8.9290000000000003</v>
      </c>
      <c r="BB106" s="1">
        <v>1.0589999999999999</v>
      </c>
      <c r="BC106" s="1">
        <v>8.3309999999999995</v>
      </c>
      <c r="BD106" s="1">
        <v>1.0740000000000001</v>
      </c>
      <c r="BE106" s="1">
        <v>1.3540000000000001</v>
      </c>
      <c r="BF106" s="1">
        <v>1.2330000000000001</v>
      </c>
      <c r="BG106" s="1">
        <v>1777</v>
      </c>
      <c r="BH106" s="1">
        <v>55</v>
      </c>
      <c r="BI106" s="1">
        <v>91</v>
      </c>
      <c r="BJ106" s="1">
        <v>16</v>
      </c>
      <c r="BK106" s="1">
        <v>953</v>
      </c>
      <c r="BL106" s="1">
        <v>-888888</v>
      </c>
      <c r="BM106" s="1">
        <v>-888888</v>
      </c>
      <c r="BN106" s="1">
        <v>64</v>
      </c>
      <c r="BO106" s="1">
        <v>125</v>
      </c>
      <c r="BP106" s="1">
        <v>-888888</v>
      </c>
      <c r="BQ106" s="1">
        <v>-888888</v>
      </c>
      <c r="BR106" s="1">
        <v>-888888</v>
      </c>
      <c r="BS106" s="1">
        <v>-888888</v>
      </c>
      <c r="BT106" s="1">
        <v>-888888</v>
      </c>
      <c r="BU106" s="1">
        <v>-888888</v>
      </c>
      <c r="BV106" s="1">
        <v>-888888</v>
      </c>
      <c r="BW106" s="1">
        <v>-888888</v>
      </c>
      <c r="BX106" s="1">
        <v>-888888</v>
      </c>
      <c r="BY106" s="1">
        <v>-888888</v>
      </c>
      <c r="BZ106" s="1">
        <v>56</v>
      </c>
      <c r="CA106" s="1">
        <v>38</v>
      </c>
      <c r="CB106" s="1">
        <v>39</v>
      </c>
      <c r="CC106" s="1">
        <v>-888888</v>
      </c>
      <c r="CD106" s="1">
        <v>-888888</v>
      </c>
      <c r="CE106" s="1">
        <v>-888888</v>
      </c>
      <c r="CF106" s="1">
        <v>-888888</v>
      </c>
      <c r="CG106" s="1">
        <v>-888888</v>
      </c>
      <c r="CH106" s="1">
        <v>-888888</v>
      </c>
      <c r="CI106" s="1">
        <v>-888888</v>
      </c>
      <c r="CJ106" s="1">
        <v>-888888</v>
      </c>
      <c r="CK106" s="1">
        <v>-888888</v>
      </c>
      <c r="CL106" s="1">
        <v>-888888</v>
      </c>
      <c r="CM106" s="1">
        <v>-888888</v>
      </c>
      <c r="CN106" s="1">
        <v>-888888</v>
      </c>
      <c r="CO106" s="1">
        <v>-888888</v>
      </c>
      <c r="CP106" s="1">
        <v>10</v>
      </c>
      <c r="CQ106" s="1">
        <v>17</v>
      </c>
      <c r="CR106" s="1">
        <v>4</v>
      </c>
      <c r="CS106" s="1">
        <v>-888888</v>
      </c>
      <c r="CT106" s="1">
        <v>-888888</v>
      </c>
      <c r="CU106" s="1">
        <v>-888888</v>
      </c>
      <c r="CV106" s="1">
        <v>3</v>
      </c>
      <c r="CW106" s="1">
        <v>-888888</v>
      </c>
      <c r="CX106" s="1">
        <v>19</v>
      </c>
      <c r="CY106" s="1">
        <v>5</v>
      </c>
      <c r="CZ106" s="1">
        <v>-888888</v>
      </c>
      <c r="DA106" s="1">
        <v>3</v>
      </c>
      <c r="DB106" s="1">
        <v>-888888</v>
      </c>
      <c r="DC106" s="1">
        <v>-888888</v>
      </c>
      <c r="DD106" s="1">
        <v>3</v>
      </c>
      <c r="DE106" s="1">
        <v>-888888</v>
      </c>
      <c r="DF106" s="1">
        <v>-888888</v>
      </c>
      <c r="DG106" s="1">
        <v>-888888</v>
      </c>
      <c r="DH106" s="1">
        <v>-888888</v>
      </c>
      <c r="DI106" s="1">
        <v>-888888</v>
      </c>
      <c r="DJ106" s="1">
        <v>25</v>
      </c>
      <c r="DK106" s="1">
        <v>19</v>
      </c>
      <c r="DL106" s="1">
        <v>-888888</v>
      </c>
      <c r="DM106" s="1">
        <v>-888888</v>
      </c>
      <c r="DN106" s="1">
        <v>-888888</v>
      </c>
      <c r="DO106" s="1">
        <v>-888888</v>
      </c>
      <c r="DP106" s="1">
        <v>-888888</v>
      </c>
      <c r="DQ106" s="1">
        <v>-888888</v>
      </c>
      <c r="DR106" s="1">
        <v>-888888</v>
      </c>
      <c r="DS106" s="1">
        <v>-888888</v>
      </c>
      <c r="DT106" s="1">
        <v>-888888</v>
      </c>
      <c r="DU106" s="1">
        <v>-888888</v>
      </c>
      <c r="DV106" s="1">
        <v>-888888</v>
      </c>
      <c r="DW106" s="1">
        <v>-888888</v>
      </c>
      <c r="DX106" s="1">
        <v>-888888</v>
      </c>
      <c r="EE106" s="1">
        <v>-888888</v>
      </c>
      <c r="EF106" s="1">
        <f t="shared" si="3"/>
        <v>0</v>
      </c>
      <c r="EG106" s="1">
        <v>-888888</v>
      </c>
      <c r="EH106" s="1">
        <v>-888888</v>
      </c>
      <c r="EI106" s="1">
        <v>19</v>
      </c>
      <c r="EJ106" s="1">
        <v>19</v>
      </c>
      <c r="EK106" s="1">
        <v>3301</v>
      </c>
      <c r="EL106" s="1">
        <v>295</v>
      </c>
      <c r="EM106" s="1">
        <v>154</v>
      </c>
      <c r="EN106" s="1">
        <v>336</v>
      </c>
      <c r="EO106" s="1">
        <v>34</v>
      </c>
      <c r="EP106" s="1">
        <v>54</v>
      </c>
      <c r="EQ106" s="1">
        <v>34</v>
      </c>
      <c r="ER106" s="1">
        <v>-888888</v>
      </c>
      <c r="ES106" s="1">
        <v>10</v>
      </c>
      <c r="ET106" s="1">
        <v>53</v>
      </c>
      <c r="EU106" s="13">
        <v>1355.2452435500645</v>
      </c>
      <c r="EV106" s="1">
        <v>-999999</v>
      </c>
      <c r="EX106" s="2"/>
      <c r="EY106" s="1">
        <f>INDEX($A$1:$EV$197,ROW(),input!$A$1)</f>
        <v>414.9</v>
      </c>
      <c r="EZ106" s="1">
        <f>INDEX($A$1:$EV$197,ROW(),input!$B$1)</f>
        <v>4393.74</v>
      </c>
    </row>
    <row r="107" spans="1:156" x14ac:dyDescent="0.25">
      <c r="A107" s="7" t="s">
        <v>152</v>
      </c>
      <c r="B107" s="8">
        <v>43713</v>
      </c>
      <c r="C107" s="9">
        <v>0.84253472222222225</v>
      </c>
      <c r="D107" s="9">
        <v>0.84293981481481473</v>
      </c>
      <c r="E107" s="1">
        <v>248.84299999999999</v>
      </c>
      <c r="F107" s="1">
        <v>72795</v>
      </c>
      <c r="G107" s="1">
        <v>72830</v>
      </c>
      <c r="H107" s="1">
        <v>36.667400000000001</v>
      </c>
      <c r="I107" s="1">
        <v>-119.434</v>
      </c>
      <c r="J107" s="21">
        <v>1112.5899999999999</v>
      </c>
      <c r="K107" s="23">
        <v>13757.5</v>
      </c>
      <c r="L107" s="23">
        <v>72.590500000000006</v>
      </c>
      <c r="M107" s="25">
        <v>6.5036999999999998E-2</v>
      </c>
      <c r="N107" s="25">
        <v>0.51785000000000003</v>
      </c>
      <c r="O107" s="25">
        <v>2.4464899999999998</v>
      </c>
      <c r="P107" s="25">
        <v>331.41300000000001</v>
      </c>
      <c r="Q107" s="1">
        <v>140.25700000000001</v>
      </c>
      <c r="R107" s="1">
        <v>2100.3200000000002</v>
      </c>
      <c r="S107" s="1">
        <v>415.34800000000001</v>
      </c>
      <c r="T107" s="27">
        <v>4657.8599999999997</v>
      </c>
      <c r="U107" s="1">
        <v>616</v>
      </c>
      <c r="V107" s="1">
        <v>2.6</v>
      </c>
      <c r="W107" s="1">
        <v>506.7</v>
      </c>
      <c r="X107" s="1">
        <v>225.9</v>
      </c>
      <c r="Y107" s="1">
        <v>69.209999999999994</v>
      </c>
      <c r="Z107" s="1">
        <v>16.22</v>
      </c>
      <c r="AA107" s="1">
        <v>33.42</v>
      </c>
      <c r="AB107" s="1">
        <v>141.1</v>
      </c>
      <c r="AC107" s="1">
        <v>1.702</v>
      </c>
      <c r="AD107" s="1">
        <v>278.10000000000002</v>
      </c>
      <c r="AE107" s="1">
        <v>23.51</v>
      </c>
      <c r="AF107" s="1">
        <v>28.56</v>
      </c>
      <c r="AG107" s="1">
        <v>3.3340000000000001</v>
      </c>
      <c r="AH107" s="1">
        <v>0.39600000000000002</v>
      </c>
      <c r="AI107" s="1">
        <v>3.4689999999999999</v>
      </c>
      <c r="AJ107" s="1">
        <v>1.8</v>
      </c>
      <c r="AK107" s="1">
        <v>77.8</v>
      </c>
      <c r="AL107" s="1">
        <v>17</v>
      </c>
      <c r="AM107" s="1">
        <v>56.15</v>
      </c>
      <c r="AN107" s="1">
        <v>0.317</v>
      </c>
      <c r="AO107" s="1">
        <v>2.1030000000000002</v>
      </c>
      <c r="AP107" s="1">
        <v>576</v>
      </c>
      <c r="AQ107" s="1">
        <v>10.36</v>
      </c>
      <c r="AR107" s="1">
        <v>0.78100000000000003</v>
      </c>
      <c r="AS107" s="1">
        <v>0.61</v>
      </c>
      <c r="AT107" s="1">
        <v>0.60899999999999999</v>
      </c>
      <c r="AU107" s="1">
        <v>0.69599999999999995</v>
      </c>
      <c r="AV107" s="1">
        <v>0.61499999999999999</v>
      </c>
      <c r="AW107" s="1">
        <v>16.05</v>
      </c>
      <c r="AX107" s="1">
        <v>2.93</v>
      </c>
      <c r="AY107" s="1">
        <v>9.3640000000000008</v>
      </c>
      <c r="AZ107" s="1">
        <v>3.3159999999999998</v>
      </c>
      <c r="BA107" s="1">
        <v>8.3239999999999998</v>
      </c>
      <c r="BB107" s="1">
        <v>1.091</v>
      </c>
      <c r="BC107" s="1">
        <v>7.0119999999999996</v>
      </c>
      <c r="BD107" s="1">
        <v>1.091</v>
      </c>
      <c r="BE107" s="1">
        <v>1.444</v>
      </c>
      <c r="BF107" s="1">
        <v>1.4319999999999999</v>
      </c>
      <c r="BG107" s="1">
        <v>1521</v>
      </c>
      <c r="BH107" s="1">
        <v>58</v>
      </c>
      <c r="BI107" s="1">
        <v>99</v>
      </c>
      <c r="BJ107" s="1">
        <v>8</v>
      </c>
      <c r="BK107" s="1">
        <v>821</v>
      </c>
      <c r="BL107" s="1">
        <v>-888888</v>
      </c>
      <c r="BM107" s="1">
        <v>-888888</v>
      </c>
      <c r="BN107" s="1">
        <v>72</v>
      </c>
      <c r="BO107" s="1">
        <v>111</v>
      </c>
      <c r="BP107" s="1">
        <v>-888888</v>
      </c>
      <c r="BQ107" s="1">
        <v>-888888</v>
      </c>
      <c r="BR107" s="1">
        <v>-888888</v>
      </c>
      <c r="BS107" s="1">
        <v>-888888</v>
      </c>
      <c r="BT107" s="1">
        <v>-888888</v>
      </c>
      <c r="BU107" s="1">
        <v>-888888</v>
      </c>
      <c r="BV107" s="1">
        <v>-888888</v>
      </c>
      <c r="BW107" s="1">
        <v>-888888</v>
      </c>
      <c r="BX107" s="1">
        <v>-888888</v>
      </c>
      <c r="BY107" s="1">
        <v>-888888</v>
      </c>
      <c r="BZ107" s="1">
        <v>78</v>
      </c>
      <c r="CA107" s="1">
        <v>52</v>
      </c>
      <c r="CB107" s="1">
        <v>4</v>
      </c>
      <c r="CC107" s="1">
        <v>-888888</v>
      </c>
      <c r="CD107" s="1">
        <v>-888888</v>
      </c>
      <c r="CE107" s="1">
        <v>-888888</v>
      </c>
      <c r="CF107" s="1">
        <v>-888888</v>
      </c>
      <c r="CG107" s="1">
        <v>-888888</v>
      </c>
      <c r="CH107" s="1">
        <v>-888888</v>
      </c>
      <c r="CI107" s="1">
        <v>-888888</v>
      </c>
      <c r="CJ107" s="1">
        <v>-888888</v>
      </c>
      <c r="CK107" s="1">
        <v>-888888</v>
      </c>
      <c r="CL107" s="1">
        <v>-888888</v>
      </c>
      <c r="CM107" s="1">
        <v>-888888</v>
      </c>
      <c r="CN107" s="1">
        <v>-888888</v>
      </c>
      <c r="CO107" s="1">
        <v>-888888</v>
      </c>
      <c r="CP107" s="1">
        <v>15</v>
      </c>
      <c r="CQ107" s="1">
        <v>17</v>
      </c>
      <c r="CR107" s="1">
        <v>4</v>
      </c>
      <c r="CS107" s="1">
        <v>-888888</v>
      </c>
      <c r="CT107" s="1">
        <v>-888888</v>
      </c>
      <c r="CU107" s="1">
        <v>-888888</v>
      </c>
      <c r="CV107" s="1">
        <v>5</v>
      </c>
      <c r="CW107" s="1">
        <v>-888888</v>
      </c>
      <c r="CX107" s="1">
        <v>19</v>
      </c>
      <c r="CY107" s="1">
        <v>7</v>
      </c>
      <c r="CZ107" s="1">
        <v>4</v>
      </c>
      <c r="DA107" s="1">
        <v>5</v>
      </c>
      <c r="DB107" s="1">
        <v>-888888</v>
      </c>
      <c r="DC107" s="1">
        <v>6</v>
      </c>
      <c r="DD107" s="1">
        <v>4</v>
      </c>
      <c r="DE107" s="1">
        <v>-888888</v>
      </c>
      <c r="DF107" s="1">
        <v>11</v>
      </c>
      <c r="DG107" s="1">
        <v>5</v>
      </c>
      <c r="DH107" s="1">
        <v>-888888</v>
      </c>
      <c r="DI107" s="1">
        <v>-888888</v>
      </c>
      <c r="DJ107" s="1">
        <v>30</v>
      </c>
      <c r="DK107" s="1">
        <v>24</v>
      </c>
      <c r="DL107" s="1">
        <v>-888888</v>
      </c>
      <c r="DM107" s="1">
        <v>4</v>
      </c>
      <c r="DN107" s="1">
        <v>-888888</v>
      </c>
      <c r="DO107" s="1">
        <v>-888888</v>
      </c>
      <c r="DP107" s="1">
        <v>-888888</v>
      </c>
      <c r="DQ107" s="1">
        <v>-888888</v>
      </c>
      <c r="DR107" s="1">
        <v>-888888</v>
      </c>
      <c r="DS107" s="1">
        <v>-888888</v>
      </c>
      <c r="DT107" s="1">
        <v>-888888</v>
      </c>
      <c r="DU107" s="1">
        <v>-888888</v>
      </c>
      <c r="DV107" s="1">
        <v>-888888</v>
      </c>
      <c r="DW107" s="1">
        <v>-888888</v>
      </c>
      <c r="DX107" s="1">
        <v>-888888</v>
      </c>
      <c r="EE107" s="1">
        <v>-888888</v>
      </c>
      <c r="EF107" s="1">
        <f t="shared" si="3"/>
        <v>0</v>
      </c>
      <c r="EG107" s="1">
        <v>-888888</v>
      </c>
      <c r="EH107" s="1">
        <v>-888888</v>
      </c>
      <c r="EI107" s="1">
        <v>11</v>
      </c>
      <c r="EJ107" s="1">
        <v>26</v>
      </c>
      <c r="EK107" s="1">
        <v>3757</v>
      </c>
      <c r="EL107" s="1">
        <v>271</v>
      </c>
      <c r="EM107" s="1">
        <v>46</v>
      </c>
      <c r="EN107" s="1">
        <v>144</v>
      </c>
      <c r="EO107" s="1">
        <v>30</v>
      </c>
      <c r="EP107" s="1">
        <v>60</v>
      </c>
      <c r="EQ107" s="1">
        <v>39</v>
      </c>
      <c r="ER107" s="1">
        <v>-888888</v>
      </c>
      <c r="ES107" s="1">
        <v>20</v>
      </c>
      <c r="ET107" s="1">
        <v>68</v>
      </c>
      <c r="EU107" s="13">
        <v>2027.7544474390656</v>
      </c>
      <c r="EV107" s="27">
        <v>3043.3</v>
      </c>
      <c r="EX107" s="2"/>
      <c r="EY107" s="1">
        <f>INDEX($A$1:$EV$197,ROW(),input!$A$1)</f>
        <v>415.34800000000001</v>
      </c>
      <c r="EZ107" s="1">
        <f>INDEX($A$1:$EV$197,ROW(),input!$B$1)</f>
        <v>4657.8599999999997</v>
      </c>
    </row>
    <row r="108" spans="1:156" x14ac:dyDescent="0.25">
      <c r="A108" s="7" t="s">
        <v>152</v>
      </c>
      <c r="B108" s="8">
        <v>43713</v>
      </c>
      <c r="C108" s="9">
        <v>0.84305555555555556</v>
      </c>
      <c r="D108" s="9">
        <v>0.84351851851851845</v>
      </c>
      <c r="E108" s="1">
        <v>248.84299999999999</v>
      </c>
      <c r="F108" s="1">
        <v>72840</v>
      </c>
      <c r="G108" s="1">
        <v>72880</v>
      </c>
      <c r="H108" s="1">
        <v>36.624600000000001</v>
      </c>
      <c r="I108" s="1">
        <v>-119.396</v>
      </c>
      <c r="J108" s="21">
        <v>1146.03</v>
      </c>
      <c r="K108" s="23">
        <v>14130.7</v>
      </c>
      <c r="L108" s="23">
        <v>68.241799999999998</v>
      </c>
      <c r="M108" s="25">
        <v>6.3043000000000002E-2</v>
      </c>
      <c r="N108" s="25">
        <v>0.54923</v>
      </c>
      <c r="O108" s="25">
        <v>2.3586100000000001</v>
      </c>
      <c r="P108" s="25">
        <v>330.584</v>
      </c>
      <c r="Q108" s="1">
        <v>130.59700000000001</v>
      </c>
      <c r="R108" s="1">
        <v>2031.08</v>
      </c>
      <c r="S108" s="1">
        <v>414.149</v>
      </c>
      <c r="T108" s="27">
        <v>4484.1499999999996</v>
      </c>
      <c r="U108" s="1">
        <v>627</v>
      </c>
      <c r="V108" s="1">
        <v>3.4</v>
      </c>
      <c r="W108" s="1">
        <v>521</v>
      </c>
      <c r="X108" s="1">
        <v>230.8</v>
      </c>
      <c r="Y108" s="1">
        <v>70.94</v>
      </c>
      <c r="Z108" s="1">
        <v>15.9</v>
      </c>
      <c r="AA108" s="1">
        <v>28.8</v>
      </c>
      <c r="AB108" s="1">
        <v>134.30000000000001</v>
      </c>
      <c r="AC108" s="1">
        <v>1.3009999999999999</v>
      </c>
      <c r="AD108" s="1">
        <v>279.39999999999998</v>
      </c>
      <c r="AE108" s="1">
        <v>24.1</v>
      </c>
      <c r="AF108" s="1">
        <v>28.75</v>
      </c>
      <c r="AG108" s="1">
        <v>3.46</v>
      </c>
      <c r="AH108" s="1">
        <v>0.39900000000000002</v>
      </c>
      <c r="AI108" s="1">
        <v>3.52</v>
      </c>
      <c r="AJ108" s="1">
        <v>1.8340000000000001</v>
      </c>
      <c r="AK108" s="1">
        <v>77.099999999999994</v>
      </c>
      <c r="AL108" s="1">
        <v>16.34</v>
      </c>
      <c r="AM108" s="1">
        <v>56.32</v>
      </c>
      <c r="AN108" s="1">
        <v>0.54200000000000004</v>
      </c>
      <c r="AO108" s="1">
        <v>2.0459999999999998</v>
      </c>
      <c r="AP108" s="1">
        <v>609</v>
      </c>
      <c r="AQ108" s="1">
        <v>15.04</v>
      </c>
      <c r="AR108" s="1">
        <v>0.70399999999999996</v>
      </c>
      <c r="AS108" s="1">
        <v>0.622</v>
      </c>
      <c r="AT108" s="1">
        <v>0.55500000000000005</v>
      </c>
      <c r="AU108" s="1">
        <v>0.66200000000000003</v>
      </c>
      <c r="AV108" s="1">
        <v>0.61799999999999999</v>
      </c>
      <c r="AW108" s="1">
        <v>15.66</v>
      </c>
      <c r="AX108" s="1">
        <v>2.3199999999999998</v>
      </c>
      <c r="AY108" s="1">
        <v>8.1</v>
      </c>
      <c r="AZ108" s="1">
        <v>3.198</v>
      </c>
      <c r="BA108" s="1">
        <v>9.1560000000000006</v>
      </c>
      <c r="BB108" s="1">
        <v>1.1020000000000001</v>
      </c>
      <c r="BC108" s="1">
        <v>8.6780000000000008</v>
      </c>
      <c r="BD108" s="1">
        <v>1.1439999999999999</v>
      </c>
      <c r="BE108" s="1">
        <v>1.5429999999999999</v>
      </c>
      <c r="BF108" s="1">
        <v>1.3360000000000001</v>
      </c>
      <c r="BG108" s="1">
        <v>1781</v>
      </c>
      <c r="BH108" s="1">
        <v>55</v>
      </c>
      <c r="BI108" s="1">
        <v>91</v>
      </c>
      <c r="BJ108" s="1">
        <v>16</v>
      </c>
      <c r="BK108" s="1">
        <v>861</v>
      </c>
      <c r="BL108" s="1">
        <v>-888888</v>
      </c>
      <c r="BM108" s="1">
        <v>-888888</v>
      </c>
      <c r="BN108" s="1">
        <v>74</v>
      </c>
      <c r="BO108" s="1">
        <v>131</v>
      </c>
      <c r="BP108" s="1">
        <v>5</v>
      </c>
      <c r="BQ108" s="1">
        <v>-888888</v>
      </c>
      <c r="BR108" s="1">
        <v>-888888</v>
      </c>
      <c r="BS108" s="1">
        <v>-888888</v>
      </c>
      <c r="BT108" s="1">
        <v>-888888</v>
      </c>
      <c r="BU108" s="1">
        <v>-888888</v>
      </c>
      <c r="BV108" s="1">
        <v>-888888</v>
      </c>
      <c r="BW108" s="1">
        <v>-888888</v>
      </c>
      <c r="BX108" s="1">
        <v>-888888</v>
      </c>
      <c r="BY108" s="1">
        <v>-888888</v>
      </c>
      <c r="BZ108" s="1">
        <v>62</v>
      </c>
      <c r="CA108" s="1">
        <v>44</v>
      </c>
      <c r="CB108" s="1">
        <v>7</v>
      </c>
      <c r="CC108" s="1">
        <v>-888888</v>
      </c>
      <c r="CD108" s="1">
        <v>-888888</v>
      </c>
      <c r="CE108" s="1">
        <v>-888888</v>
      </c>
      <c r="CF108" s="1">
        <v>-888888</v>
      </c>
      <c r="CG108" s="1">
        <v>-888888</v>
      </c>
      <c r="CH108" s="1">
        <v>-888888</v>
      </c>
      <c r="CI108" s="1">
        <v>-888888</v>
      </c>
      <c r="CJ108" s="1">
        <v>-888888</v>
      </c>
      <c r="CK108" s="1">
        <v>-888888</v>
      </c>
      <c r="CL108" s="1">
        <v>-888888</v>
      </c>
      <c r="CM108" s="1">
        <v>-888888</v>
      </c>
      <c r="CN108" s="1">
        <v>-888888</v>
      </c>
      <c r="CO108" s="1">
        <v>-888888</v>
      </c>
      <c r="CP108" s="1">
        <v>12</v>
      </c>
      <c r="CQ108" s="1">
        <v>19</v>
      </c>
      <c r="CR108" s="1">
        <v>4</v>
      </c>
      <c r="CS108" s="1">
        <v>-888888</v>
      </c>
      <c r="CT108" s="1">
        <v>-888888</v>
      </c>
      <c r="CU108" s="1">
        <v>-888888</v>
      </c>
      <c r="CV108" s="1">
        <v>4</v>
      </c>
      <c r="CW108" s="1">
        <v>-888888</v>
      </c>
      <c r="CX108" s="1">
        <v>14</v>
      </c>
      <c r="CY108" s="1">
        <v>6</v>
      </c>
      <c r="CZ108" s="1">
        <v>-888888</v>
      </c>
      <c r="DA108" s="1">
        <v>-888888</v>
      </c>
      <c r="DB108" s="1">
        <v>-888888</v>
      </c>
      <c r="DC108" s="1">
        <v>-888888</v>
      </c>
      <c r="DD108" s="1">
        <v>3</v>
      </c>
      <c r="DE108" s="1">
        <v>-888888</v>
      </c>
      <c r="DF108" s="1">
        <v>7</v>
      </c>
      <c r="DG108" s="1">
        <v>4</v>
      </c>
      <c r="DH108" s="1">
        <v>-888888</v>
      </c>
      <c r="DI108" s="1">
        <v>-888888</v>
      </c>
      <c r="DJ108" s="1">
        <v>28</v>
      </c>
      <c r="DK108" s="1">
        <v>24</v>
      </c>
      <c r="DL108" s="1">
        <v>-888888</v>
      </c>
      <c r="DM108" s="1">
        <v>-888888</v>
      </c>
      <c r="DN108" s="1">
        <v>-888888</v>
      </c>
      <c r="DO108" s="1">
        <v>-888888</v>
      </c>
      <c r="DP108" s="1">
        <v>-888888</v>
      </c>
      <c r="DQ108" s="1">
        <v>-888888</v>
      </c>
      <c r="DR108" s="1">
        <v>-888888</v>
      </c>
      <c r="DS108" s="1">
        <v>-888888</v>
      </c>
      <c r="DT108" s="1">
        <v>-888888</v>
      </c>
      <c r="DU108" s="1">
        <v>-888888</v>
      </c>
      <c r="DV108" s="1">
        <v>-888888</v>
      </c>
      <c r="DW108" s="1">
        <v>-888888</v>
      </c>
      <c r="DX108" s="1">
        <v>-888888</v>
      </c>
      <c r="EE108" s="1">
        <v>-888888</v>
      </c>
      <c r="EF108" s="1">
        <f t="shared" si="3"/>
        <v>0</v>
      </c>
      <c r="EG108" s="1">
        <v>-888888</v>
      </c>
      <c r="EH108" s="1">
        <v>-888888</v>
      </c>
      <c r="EI108" s="1">
        <v>18</v>
      </c>
      <c r="EJ108" s="1">
        <v>19</v>
      </c>
      <c r="EK108" s="1">
        <v>3478</v>
      </c>
      <c r="EL108" s="1">
        <v>279</v>
      </c>
      <c r="EM108" s="1">
        <v>80</v>
      </c>
      <c r="EN108" s="1">
        <v>196</v>
      </c>
      <c r="EO108" s="1">
        <v>30</v>
      </c>
      <c r="EP108" s="1">
        <v>66</v>
      </c>
      <c r="EQ108" s="1">
        <v>34</v>
      </c>
      <c r="ER108" s="1">
        <v>-888888</v>
      </c>
      <c r="ES108" s="1">
        <v>17</v>
      </c>
      <c r="ET108" s="1">
        <v>59</v>
      </c>
      <c r="EU108" s="13">
        <v>1612.9128103799992</v>
      </c>
      <c r="EV108" s="1">
        <v>-999999</v>
      </c>
      <c r="EX108" s="2"/>
      <c r="EY108" s="1">
        <f>INDEX($A$1:$EV$197,ROW(),input!$A$1)</f>
        <v>414.149</v>
      </c>
      <c r="EZ108" s="1">
        <f>INDEX($A$1:$EV$197,ROW(),input!$B$1)</f>
        <v>4484.1499999999996</v>
      </c>
    </row>
    <row r="109" spans="1:156" x14ac:dyDescent="0.25">
      <c r="A109" s="7" t="s">
        <v>152</v>
      </c>
      <c r="B109" s="8">
        <v>43713</v>
      </c>
      <c r="C109" s="9">
        <v>0.84369212962962958</v>
      </c>
      <c r="D109" s="9">
        <v>0.84409722222222217</v>
      </c>
      <c r="E109" s="1">
        <v>248.84399999999999</v>
      </c>
      <c r="F109" s="1">
        <v>72895</v>
      </c>
      <c r="G109" s="1">
        <v>72930</v>
      </c>
      <c r="H109" s="1">
        <v>36.576000000000001</v>
      </c>
      <c r="I109" s="1">
        <v>-119.355</v>
      </c>
      <c r="J109" s="21">
        <v>1150.94</v>
      </c>
      <c r="K109" s="23">
        <v>14927.6</v>
      </c>
      <c r="L109" s="23">
        <v>72.639899999999997</v>
      </c>
      <c r="M109" s="25">
        <v>0.15295</v>
      </c>
      <c r="N109" s="25">
        <v>0.93545999999999996</v>
      </c>
      <c r="O109" s="25">
        <v>3.5035799999999999</v>
      </c>
      <c r="P109" s="25">
        <v>332.01900000000001</v>
      </c>
      <c r="Q109" s="1">
        <v>145.94</v>
      </c>
      <c r="R109" s="1">
        <v>2228.13</v>
      </c>
      <c r="S109" s="1">
        <v>418.83699999999999</v>
      </c>
      <c r="T109" s="27">
        <v>5545.83</v>
      </c>
      <c r="U109" s="1">
        <v>564</v>
      </c>
      <c r="V109" s="1">
        <v>7.1</v>
      </c>
      <c r="W109" s="1">
        <v>505.5</v>
      </c>
      <c r="X109" s="1">
        <v>225.3</v>
      </c>
      <c r="Y109" s="1">
        <v>69.260000000000005</v>
      </c>
      <c r="Z109" s="1">
        <v>16.059999999999999</v>
      </c>
      <c r="AA109" s="1">
        <v>42.81</v>
      </c>
      <c r="AB109" s="1">
        <v>137.9</v>
      </c>
      <c r="AC109" s="1">
        <v>1.5289999999999999</v>
      </c>
      <c r="AD109" s="1">
        <v>257.7</v>
      </c>
      <c r="AE109" s="1">
        <v>22.25</v>
      </c>
      <c r="AF109" s="1">
        <v>26.53</v>
      </c>
      <c r="AG109" s="1">
        <v>3.4169999999999998</v>
      </c>
      <c r="AH109" s="1">
        <v>0.39100000000000001</v>
      </c>
      <c r="AI109" s="1">
        <v>3.4649999999999999</v>
      </c>
      <c r="AJ109" s="1">
        <v>1.794</v>
      </c>
      <c r="AK109" s="1">
        <v>77.900000000000006</v>
      </c>
      <c r="AL109" s="1">
        <v>19.87</v>
      </c>
      <c r="AM109" s="1">
        <v>61.25</v>
      </c>
      <c r="AN109" s="1">
        <v>0.21099999999999999</v>
      </c>
      <c r="AO109" s="1">
        <v>2.4350000000000001</v>
      </c>
      <c r="AP109" s="1">
        <v>549</v>
      </c>
      <c r="AQ109" s="1">
        <v>23.85</v>
      </c>
      <c r="AR109" s="1">
        <v>0.84899999999999998</v>
      </c>
      <c r="AS109" s="1">
        <v>0.60599999999999998</v>
      </c>
      <c r="AT109" s="1">
        <v>0.70099999999999996</v>
      </c>
      <c r="AU109" s="1">
        <v>0.78800000000000003</v>
      </c>
      <c r="AV109" s="1">
        <v>0.61299999999999999</v>
      </c>
      <c r="AW109" s="1">
        <v>14.69</v>
      </c>
      <c r="AX109" s="1">
        <v>2.99</v>
      </c>
      <c r="AY109" s="1">
        <v>9.2769999999999992</v>
      </c>
      <c r="AZ109" s="1">
        <v>3.6150000000000002</v>
      </c>
      <c r="BA109" s="1">
        <v>10.127000000000001</v>
      </c>
      <c r="BB109" s="1">
        <v>1.282</v>
      </c>
      <c r="BC109" s="1">
        <v>9.0749999999999993</v>
      </c>
      <c r="BD109" s="1">
        <v>1.4630000000000001</v>
      </c>
      <c r="BE109" s="1">
        <v>2.0710000000000002</v>
      </c>
      <c r="BF109" s="1">
        <v>1.77</v>
      </c>
      <c r="BG109" s="1">
        <v>1991</v>
      </c>
      <c r="BH109" s="1">
        <v>98</v>
      </c>
      <c r="BI109" s="1">
        <v>121</v>
      </c>
      <c r="BJ109" s="1">
        <v>15</v>
      </c>
      <c r="BK109" s="1">
        <v>1158</v>
      </c>
      <c r="BL109" s="1">
        <v>-888888</v>
      </c>
      <c r="BM109" s="1">
        <v>-888888</v>
      </c>
      <c r="BN109" s="1">
        <v>116</v>
      </c>
      <c r="BO109" s="1">
        <v>163</v>
      </c>
      <c r="BP109" s="1">
        <v>-888888</v>
      </c>
      <c r="BQ109" s="1">
        <v>-888888</v>
      </c>
      <c r="BR109" s="1">
        <v>-888888</v>
      </c>
      <c r="BS109" s="1">
        <v>-888888</v>
      </c>
      <c r="BT109" s="1">
        <v>-888888</v>
      </c>
      <c r="BU109" s="1">
        <v>-888888</v>
      </c>
      <c r="BV109" s="1">
        <v>-888888</v>
      </c>
      <c r="BW109" s="1">
        <v>-888888</v>
      </c>
      <c r="BX109" s="1">
        <v>-888888</v>
      </c>
      <c r="BY109" s="1">
        <v>-888888</v>
      </c>
      <c r="BZ109" s="1">
        <v>122</v>
      </c>
      <c r="CA109" s="1">
        <v>82</v>
      </c>
      <c r="CB109" s="1">
        <v>10</v>
      </c>
      <c r="CC109" s="1">
        <v>-888888</v>
      </c>
      <c r="CD109" s="1">
        <v>-888888</v>
      </c>
      <c r="CE109" s="1">
        <v>-888888</v>
      </c>
      <c r="CF109" s="1">
        <v>-888888</v>
      </c>
      <c r="CG109" s="1">
        <v>-888888</v>
      </c>
      <c r="CH109" s="1">
        <v>-888888</v>
      </c>
      <c r="CI109" s="1">
        <v>-888888</v>
      </c>
      <c r="CJ109" s="1">
        <v>-888888</v>
      </c>
      <c r="CK109" s="1">
        <v>-888888</v>
      </c>
      <c r="CL109" s="1">
        <v>-888888</v>
      </c>
      <c r="CM109" s="1">
        <v>-888888</v>
      </c>
      <c r="CN109" s="1">
        <v>-888888</v>
      </c>
      <c r="CO109" s="1">
        <v>-888888</v>
      </c>
      <c r="CP109" s="1">
        <v>24</v>
      </c>
      <c r="CQ109" s="1">
        <v>22</v>
      </c>
      <c r="CR109" s="1">
        <v>5</v>
      </c>
      <c r="CS109" s="1">
        <v>4</v>
      </c>
      <c r="CT109" s="1">
        <v>-888888</v>
      </c>
      <c r="CU109" s="1">
        <v>-888888</v>
      </c>
      <c r="CV109" s="1">
        <v>6</v>
      </c>
      <c r="CW109" s="1">
        <v>6</v>
      </c>
      <c r="CX109" s="1">
        <v>31</v>
      </c>
      <c r="CY109" s="1">
        <v>16</v>
      </c>
      <c r="CZ109" s="1">
        <v>7</v>
      </c>
      <c r="DA109" s="1">
        <v>8</v>
      </c>
      <c r="DB109" s="1">
        <v>6</v>
      </c>
      <c r="DC109" s="1">
        <v>11</v>
      </c>
      <c r="DD109" s="1">
        <v>6</v>
      </c>
      <c r="DE109" s="1">
        <v>5</v>
      </c>
      <c r="DF109" s="1">
        <v>22</v>
      </c>
      <c r="DG109" s="1">
        <v>6</v>
      </c>
      <c r="DH109" s="1">
        <v>4</v>
      </c>
      <c r="DI109" s="1">
        <v>-888888</v>
      </c>
      <c r="DJ109" s="1">
        <v>33</v>
      </c>
      <c r="DK109" s="1">
        <v>37</v>
      </c>
      <c r="DL109" s="1">
        <v>5</v>
      </c>
      <c r="DM109" s="1">
        <v>7</v>
      </c>
      <c r="DN109" s="1">
        <v>5</v>
      </c>
      <c r="DO109" s="1">
        <v>4</v>
      </c>
      <c r="DP109" s="1">
        <v>-888888</v>
      </c>
      <c r="DQ109" s="1">
        <v>-888888</v>
      </c>
      <c r="DR109" s="1">
        <v>-888888</v>
      </c>
      <c r="DS109" s="1">
        <v>-888888</v>
      </c>
      <c r="DT109" s="1">
        <v>-888888</v>
      </c>
      <c r="DU109" s="1">
        <v>-888888</v>
      </c>
      <c r="DV109" s="1">
        <v>-888888</v>
      </c>
      <c r="DW109" s="1">
        <v>-888888</v>
      </c>
      <c r="DX109" s="1">
        <v>-888888</v>
      </c>
      <c r="EE109" s="1">
        <v>-888888</v>
      </c>
      <c r="EF109" s="1">
        <f t="shared" si="3"/>
        <v>0</v>
      </c>
      <c r="EG109" s="1">
        <v>-888888</v>
      </c>
      <c r="EH109" s="1">
        <v>-888888</v>
      </c>
      <c r="EI109" s="1">
        <v>18</v>
      </c>
      <c r="EJ109" s="1">
        <v>26</v>
      </c>
      <c r="EK109" s="1">
        <v>3729</v>
      </c>
      <c r="EL109" s="1">
        <v>294</v>
      </c>
      <c r="EM109" s="1">
        <v>70</v>
      </c>
      <c r="EN109" s="1">
        <v>206</v>
      </c>
      <c r="EO109" s="1">
        <v>6</v>
      </c>
      <c r="EP109" s="1">
        <v>57</v>
      </c>
      <c r="EQ109" s="1">
        <v>41</v>
      </c>
      <c r="ER109" s="1">
        <v>-888888</v>
      </c>
      <c r="ES109" s="1">
        <v>13</v>
      </c>
      <c r="ET109" s="1">
        <v>79</v>
      </c>
      <c r="EU109" s="13">
        <v>2538.329658219257</v>
      </c>
      <c r="EV109" s="1">
        <v>-999999</v>
      </c>
      <c r="EX109" s="2"/>
      <c r="EY109" s="1">
        <f>INDEX($A$1:$EV$197,ROW(),input!$A$1)</f>
        <v>418.83699999999999</v>
      </c>
      <c r="EZ109" s="1">
        <f>INDEX($A$1:$EV$197,ROW(),input!$B$1)</f>
        <v>5545.83</v>
      </c>
    </row>
    <row r="110" spans="1:156" x14ac:dyDescent="0.25">
      <c r="A110" s="7" t="s">
        <v>152</v>
      </c>
      <c r="B110" s="8">
        <v>43713</v>
      </c>
      <c r="C110" s="9">
        <v>0.8442708333333333</v>
      </c>
      <c r="D110" s="9">
        <v>0.8447337962962963</v>
      </c>
      <c r="E110" s="1">
        <v>248.84399999999999</v>
      </c>
      <c r="F110" s="1">
        <v>72945</v>
      </c>
      <c r="G110" s="1">
        <v>72985</v>
      </c>
      <c r="H110" s="1">
        <v>36.526400000000002</v>
      </c>
      <c r="I110" s="1">
        <v>-119.31399999999999</v>
      </c>
      <c r="J110" s="21">
        <v>1046.3599999999999</v>
      </c>
      <c r="K110" s="23">
        <v>15555.4</v>
      </c>
      <c r="L110" s="23">
        <v>74.965199999999996</v>
      </c>
      <c r="M110" s="25">
        <v>0.17549000000000001</v>
      </c>
      <c r="N110" s="25">
        <v>1.54498</v>
      </c>
      <c r="O110" s="25">
        <v>4.6576599999999999</v>
      </c>
      <c r="P110" s="25">
        <v>334.017</v>
      </c>
      <c r="Q110" s="1">
        <v>158.96600000000001</v>
      </c>
      <c r="R110" s="1">
        <v>2513.02</v>
      </c>
      <c r="S110" s="1">
        <v>425.5</v>
      </c>
      <c r="T110" s="27">
        <v>6530.43</v>
      </c>
      <c r="U110" s="1">
        <v>608</v>
      </c>
      <c r="V110" s="1">
        <v>13.9</v>
      </c>
      <c r="W110" s="1">
        <v>508.1</v>
      </c>
      <c r="X110" s="1">
        <v>227.9</v>
      </c>
      <c r="Y110" s="1">
        <v>70.02</v>
      </c>
      <c r="Z110" s="1">
        <v>16.41</v>
      </c>
      <c r="AA110" s="1">
        <v>56.46</v>
      </c>
      <c r="AB110" s="1">
        <v>162.1</v>
      </c>
      <c r="AC110" s="1">
        <v>1.395</v>
      </c>
      <c r="AD110" s="1">
        <v>280.39999999999998</v>
      </c>
      <c r="AE110" s="1">
        <v>24.04</v>
      </c>
      <c r="AF110" s="1">
        <v>29.35</v>
      </c>
      <c r="AG110" s="1">
        <v>3.3730000000000002</v>
      </c>
      <c r="AH110" s="1">
        <v>0.39900000000000002</v>
      </c>
      <c r="AI110" s="1">
        <v>3.516</v>
      </c>
      <c r="AJ110" s="1">
        <v>1.8740000000000001</v>
      </c>
      <c r="AK110" s="1">
        <v>79.3</v>
      </c>
      <c r="AL110" s="1">
        <v>21.96</v>
      </c>
      <c r="AM110" s="1">
        <v>60.03</v>
      </c>
      <c r="AN110" s="1">
        <v>1.002</v>
      </c>
      <c r="AO110" s="1">
        <v>2.512</v>
      </c>
      <c r="AP110" s="1">
        <v>577</v>
      </c>
      <c r="AQ110" s="1">
        <v>16.3</v>
      </c>
      <c r="AR110" s="1">
        <v>1.032</v>
      </c>
      <c r="AS110" s="1">
        <v>0.66900000000000004</v>
      </c>
      <c r="AT110" s="1">
        <v>0.879</v>
      </c>
      <c r="AU110" s="1">
        <v>0.94</v>
      </c>
      <c r="AV110" s="1">
        <v>0.70099999999999996</v>
      </c>
      <c r="AW110" s="1">
        <v>16.89</v>
      </c>
      <c r="AX110" s="1">
        <v>3.12</v>
      </c>
      <c r="AY110" s="1">
        <v>11.496</v>
      </c>
      <c r="AZ110" s="1">
        <v>4.5869999999999997</v>
      </c>
      <c r="BA110" s="1">
        <v>12.117000000000001</v>
      </c>
      <c r="BB110" s="1">
        <v>1.667</v>
      </c>
      <c r="BC110" s="1">
        <v>10.016999999999999</v>
      </c>
      <c r="BD110" s="1">
        <v>1.708</v>
      </c>
      <c r="BE110" s="1">
        <v>2.5099999999999998</v>
      </c>
      <c r="BF110" s="1">
        <v>2.2130000000000001</v>
      </c>
      <c r="BG110" s="1">
        <v>2301</v>
      </c>
      <c r="BH110" s="1">
        <v>161</v>
      </c>
      <c r="BI110" s="1">
        <v>147</v>
      </c>
      <c r="BJ110" s="1">
        <v>28</v>
      </c>
      <c r="BK110" s="1">
        <v>1434</v>
      </c>
      <c r="BL110" s="1">
        <v>-888888</v>
      </c>
      <c r="BM110" s="1">
        <v>-888888</v>
      </c>
      <c r="BN110" s="1">
        <v>193</v>
      </c>
      <c r="BO110" s="1">
        <v>190</v>
      </c>
      <c r="BP110" s="1">
        <v>5</v>
      </c>
      <c r="BQ110" s="1">
        <v>-888888</v>
      </c>
      <c r="BR110" s="1">
        <v>-888888</v>
      </c>
      <c r="BS110" s="1">
        <v>-888888</v>
      </c>
      <c r="BT110" s="1">
        <v>-888888</v>
      </c>
      <c r="BU110" s="1">
        <v>-888888</v>
      </c>
      <c r="BV110" s="1">
        <v>-888888</v>
      </c>
      <c r="BW110" s="1">
        <v>-888888</v>
      </c>
      <c r="BX110" s="1">
        <v>-888888</v>
      </c>
      <c r="BY110" s="1">
        <v>-888888</v>
      </c>
      <c r="BZ110" s="1">
        <v>197</v>
      </c>
      <c r="CA110" s="1">
        <v>111</v>
      </c>
      <c r="CB110" s="1">
        <v>18</v>
      </c>
      <c r="CC110" s="1">
        <v>3</v>
      </c>
      <c r="CD110" s="1">
        <v>-888888</v>
      </c>
      <c r="CE110" s="1">
        <v>-888888</v>
      </c>
      <c r="CF110" s="1">
        <v>-888888</v>
      </c>
      <c r="CG110" s="1">
        <v>-888888</v>
      </c>
      <c r="CH110" s="1">
        <v>-888888</v>
      </c>
      <c r="CI110" s="1">
        <v>-888888</v>
      </c>
      <c r="CJ110" s="1">
        <v>-888888</v>
      </c>
      <c r="CK110" s="1">
        <v>-888888</v>
      </c>
      <c r="CL110" s="1">
        <v>-888888</v>
      </c>
      <c r="CM110" s="1">
        <v>-888888</v>
      </c>
      <c r="CN110" s="1">
        <v>-888888</v>
      </c>
      <c r="CO110" s="1">
        <v>-888888</v>
      </c>
      <c r="CP110" s="1">
        <v>41</v>
      </c>
      <c r="CQ110" s="1">
        <v>25</v>
      </c>
      <c r="CR110" s="1">
        <v>7</v>
      </c>
      <c r="CS110" s="1">
        <v>4</v>
      </c>
      <c r="CT110" s="1">
        <v>-888888</v>
      </c>
      <c r="CU110" s="1">
        <v>-888888</v>
      </c>
      <c r="CV110" s="1">
        <v>10</v>
      </c>
      <c r="CW110" s="1">
        <v>12</v>
      </c>
      <c r="CX110" s="1">
        <v>48</v>
      </c>
      <c r="CY110" s="1">
        <v>26</v>
      </c>
      <c r="CZ110" s="1">
        <v>13</v>
      </c>
      <c r="DA110" s="1">
        <v>14</v>
      </c>
      <c r="DB110" s="1">
        <v>11</v>
      </c>
      <c r="DC110" s="1">
        <v>15</v>
      </c>
      <c r="DD110" s="1">
        <v>6</v>
      </c>
      <c r="DE110" s="1">
        <v>8</v>
      </c>
      <c r="DF110" s="1">
        <v>40</v>
      </c>
      <c r="DG110" s="1">
        <v>9</v>
      </c>
      <c r="DH110" s="1">
        <v>7</v>
      </c>
      <c r="DI110" s="1">
        <v>-888888</v>
      </c>
      <c r="DJ110" s="1">
        <v>43</v>
      </c>
      <c r="DK110" s="1">
        <v>60</v>
      </c>
      <c r="DL110" s="1">
        <v>9</v>
      </c>
      <c r="DM110" s="1">
        <v>17</v>
      </c>
      <c r="DN110" s="1">
        <v>8</v>
      </c>
      <c r="DO110" s="1">
        <v>-888888</v>
      </c>
      <c r="DP110" s="1">
        <v>-888888</v>
      </c>
      <c r="DQ110" s="1">
        <v>-888888</v>
      </c>
      <c r="DR110" s="1">
        <v>-888888</v>
      </c>
      <c r="DS110" s="1">
        <v>-888888</v>
      </c>
      <c r="DT110" s="1">
        <v>-888888</v>
      </c>
      <c r="DU110" s="1">
        <v>-888888</v>
      </c>
      <c r="DV110" s="1">
        <v>-888888</v>
      </c>
      <c r="DW110" s="1">
        <v>-888888</v>
      </c>
      <c r="DX110" s="1">
        <v>-888888</v>
      </c>
      <c r="EE110" s="1">
        <v>-888888</v>
      </c>
      <c r="EF110" s="1">
        <f t="shared" si="3"/>
        <v>0</v>
      </c>
      <c r="EG110" s="1">
        <v>-888888</v>
      </c>
      <c r="EH110" s="1">
        <v>-888888</v>
      </c>
      <c r="EI110" s="1">
        <v>25</v>
      </c>
      <c r="EJ110" s="1">
        <v>65</v>
      </c>
      <c r="EK110" s="1">
        <v>4987</v>
      </c>
      <c r="EL110" s="1">
        <v>402</v>
      </c>
      <c r="EM110" s="1">
        <v>66</v>
      </c>
      <c r="EN110" s="1">
        <v>164</v>
      </c>
      <c r="EO110" s="1">
        <v>68</v>
      </c>
      <c r="EP110" s="1">
        <v>75</v>
      </c>
      <c r="EQ110" s="1">
        <v>41</v>
      </c>
      <c r="ER110" s="1">
        <v>-888888</v>
      </c>
      <c r="ES110" s="1">
        <v>18</v>
      </c>
      <c r="ET110" s="1">
        <v>99</v>
      </c>
      <c r="EU110" s="13">
        <v>4154.8838612130712</v>
      </c>
      <c r="EV110" s="1">
        <v>-999999</v>
      </c>
      <c r="EX110" s="2"/>
      <c r="EY110" s="1">
        <f>INDEX($A$1:$EV$197,ROW(),input!$A$1)</f>
        <v>425.5</v>
      </c>
      <c r="EZ110" s="1">
        <f>INDEX($A$1:$EV$197,ROW(),input!$B$1)</f>
        <v>6530.43</v>
      </c>
    </row>
    <row r="111" spans="1:156" x14ac:dyDescent="0.25">
      <c r="A111" s="7" t="s">
        <v>152</v>
      </c>
      <c r="B111" s="8">
        <v>43713</v>
      </c>
      <c r="C111" s="9">
        <v>0.84490740740740744</v>
      </c>
      <c r="D111" s="9">
        <v>0.8453356481481481</v>
      </c>
      <c r="E111" s="1">
        <v>248.845</v>
      </c>
      <c r="F111" s="1">
        <v>73000</v>
      </c>
      <c r="G111" s="1">
        <v>73037</v>
      </c>
      <c r="H111" s="1">
        <v>36.475499999999997</v>
      </c>
      <c r="I111" s="1">
        <v>-119.282</v>
      </c>
      <c r="J111" s="21">
        <v>1066.77</v>
      </c>
      <c r="K111" s="23">
        <v>16442.7</v>
      </c>
      <c r="L111" s="23">
        <v>76.116399999999999</v>
      </c>
      <c r="M111" s="25">
        <v>0.20347999999999999</v>
      </c>
      <c r="N111" s="25">
        <v>2.5491000000000001</v>
      </c>
      <c r="O111" s="25">
        <v>5.8176699999999997</v>
      </c>
      <c r="P111" s="25">
        <v>336.56299999999999</v>
      </c>
      <c r="Q111" s="1">
        <v>167.50299999999999</v>
      </c>
      <c r="R111" s="1">
        <v>2929.7</v>
      </c>
      <c r="S111" s="1">
        <v>434.21300000000002</v>
      </c>
      <c r="T111" s="27">
        <v>7618.81</v>
      </c>
      <c r="U111" s="1">
        <v>632</v>
      </c>
      <c r="V111" s="1">
        <v>16.600000000000001</v>
      </c>
      <c r="W111" s="1">
        <v>500.5</v>
      </c>
      <c r="X111" s="1">
        <v>225.2</v>
      </c>
      <c r="Y111" s="1">
        <v>68.69</v>
      </c>
      <c r="Z111" s="1">
        <v>16.12</v>
      </c>
      <c r="AA111" s="1">
        <v>69.05</v>
      </c>
      <c r="AB111" s="1">
        <v>174.6</v>
      </c>
      <c r="AC111" s="1">
        <v>1.744</v>
      </c>
      <c r="AD111" s="1">
        <v>306.39999999999998</v>
      </c>
      <c r="AE111" s="1">
        <v>24.3</v>
      </c>
      <c r="AF111" s="1">
        <v>31.15</v>
      </c>
      <c r="AG111" s="1">
        <v>3.351</v>
      </c>
      <c r="AH111" s="1">
        <v>0.39500000000000002</v>
      </c>
      <c r="AI111" s="1">
        <v>3.4550000000000001</v>
      </c>
      <c r="AJ111" s="1">
        <v>1.8759999999999999</v>
      </c>
      <c r="AK111" s="1">
        <v>77.7</v>
      </c>
      <c r="AL111" s="1">
        <v>23.69</v>
      </c>
      <c r="AM111" s="1">
        <v>59.77</v>
      </c>
      <c r="AN111" s="1">
        <v>0.72499999999999998</v>
      </c>
      <c r="AO111" s="1">
        <v>2.677</v>
      </c>
      <c r="AP111" s="1">
        <v>613</v>
      </c>
      <c r="AQ111" s="1">
        <v>16.14</v>
      </c>
      <c r="AR111" s="1">
        <v>1.155</v>
      </c>
      <c r="AS111" s="1">
        <v>0.66</v>
      </c>
      <c r="AT111" s="1">
        <v>0.97699999999999998</v>
      </c>
      <c r="AU111" s="1">
        <v>1.1890000000000001</v>
      </c>
      <c r="AV111" s="1">
        <v>0.81699999999999995</v>
      </c>
      <c r="AW111" s="1">
        <v>17.91</v>
      </c>
      <c r="AX111" s="1">
        <v>3.82</v>
      </c>
      <c r="AY111" s="1">
        <v>12.034000000000001</v>
      </c>
      <c r="AZ111" s="1">
        <v>4.5819999999999999</v>
      </c>
      <c r="BA111" s="1">
        <v>12.427</v>
      </c>
      <c r="BB111" s="1">
        <v>1.6759999999999999</v>
      </c>
      <c r="BC111" s="1">
        <v>10.295</v>
      </c>
      <c r="BD111" s="1">
        <v>1.677</v>
      </c>
      <c r="BE111" s="1">
        <v>2.5470000000000002</v>
      </c>
      <c r="BF111" s="1">
        <v>2.4300000000000002</v>
      </c>
      <c r="BG111" s="1">
        <v>2067</v>
      </c>
      <c r="BH111" s="1">
        <v>150</v>
      </c>
      <c r="BI111" s="1">
        <v>162</v>
      </c>
      <c r="BJ111" s="1">
        <v>16</v>
      </c>
      <c r="BK111" s="1">
        <v>1571</v>
      </c>
      <c r="BL111" s="1">
        <v>-888888</v>
      </c>
      <c r="BM111" s="1">
        <v>-888888</v>
      </c>
      <c r="BN111" s="1">
        <v>308</v>
      </c>
      <c r="BO111" s="1">
        <v>177</v>
      </c>
      <c r="BP111" s="1">
        <v>-888888</v>
      </c>
      <c r="BQ111" s="1">
        <v>-888888</v>
      </c>
      <c r="BR111" s="1">
        <v>-888888</v>
      </c>
      <c r="BS111" s="1">
        <v>-888888</v>
      </c>
      <c r="BT111" s="1">
        <v>-888888</v>
      </c>
      <c r="BU111" s="1">
        <v>-888888</v>
      </c>
      <c r="BV111" s="1">
        <v>-888888</v>
      </c>
      <c r="BW111" s="1">
        <v>-888888</v>
      </c>
      <c r="BX111" s="1">
        <v>-888888</v>
      </c>
      <c r="BY111" s="1">
        <v>-888888</v>
      </c>
      <c r="BZ111" s="1">
        <v>174</v>
      </c>
      <c r="CA111" s="1">
        <v>101</v>
      </c>
      <c r="CB111" s="1">
        <v>4</v>
      </c>
      <c r="CC111" s="1">
        <v>-888888</v>
      </c>
      <c r="CD111" s="1">
        <v>-888888</v>
      </c>
      <c r="CE111" s="1">
        <v>-888888</v>
      </c>
      <c r="CF111" s="1">
        <v>-888888</v>
      </c>
      <c r="CG111" s="1">
        <v>-888888</v>
      </c>
      <c r="CH111" s="1">
        <v>-888888</v>
      </c>
      <c r="CI111" s="1">
        <v>-888888</v>
      </c>
      <c r="CJ111" s="1">
        <v>-888888</v>
      </c>
      <c r="CK111" s="1">
        <v>-888888</v>
      </c>
      <c r="CL111" s="1">
        <v>-888888</v>
      </c>
      <c r="CM111" s="1">
        <v>-888888</v>
      </c>
      <c r="CN111" s="1">
        <v>-888888</v>
      </c>
      <c r="CO111" s="1">
        <v>-888888</v>
      </c>
      <c r="CP111" s="1">
        <v>37</v>
      </c>
      <c r="CQ111" s="1">
        <v>23</v>
      </c>
      <c r="CR111" s="1">
        <v>7</v>
      </c>
      <c r="CS111" s="1">
        <v>7</v>
      </c>
      <c r="CT111" s="1">
        <v>4</v>
      </c>
      <c r="CU111" s="1">
        <v>3</v>
      </c>
      <c r="CV111" s="1">
        <v>12</v>
      </c>
      <c r="CW111" s="1">
        <v>10</v>
      </c>
      <c r="CX111" s="1">
        <v>44</v>
      </c>
      <c r="CY111" s="1">
        <v>21</v>
      </c>
      <c r="CZ111" s="1">
        <v>10</v>
      </c>
      <c r="DA111" s="1">
        <v>13</v>
      </c>
      <c r="DB111" s="1">
        <v>9</v>
      </c>
      <c r="DC111" s="1">
        <v>17</v>
      </c>
      <c r="DD111" s="1">
        <v>9</v>
      </c>
      <c r="DE111" s="1">
        <v>10</v>
      </c>
      <c r="DF111" s="1">
        <v>31</v>
      </c>
      <c r="DG111" s="1">
        <v>9</v>
      </c>
      <c r="DH111" s="1">
        <v>7</v>
      </c>
      <c r="DI111" s="1">
        <v>-888888</v>
      </c>
      <c r="DJ111" s="1">
        <v>46</v>
      </c>
      <c r="DK111" s="1">
        <v>61</v>
      </c>
      <c r="DL111" s="1">
        <v>10</v>
      </c>
      <c r="DM111" s="1">
        <v>17</v>
      </c>
      <c r="DN111" s="1">
        <v>8</v>
      </c>
      <c r="DO111" s="1">
        <v>4</v>
      </c>
      <c r="DP111" s="1">
        <v>-888888</v>
      </c>
      <c r="DQ111" s="1">
        <v>-888888</v>
      </c>
      <c r="DR111" s="1">
        <v>3</v>
      </c>
      <c r="DS111" s="1">
        <v>4</v>
      </c>
      <c r="DT111" s="1">
        <v>5</v>
      </c>
      <c r="DU111" s="1">
        <v>4</v>
      </c>
      <c r="DV111" s="1">
        <v>-888888</v>
      </c>
      <c r="DW111" s="1">
        <v>-888888</v>
      </c>
      <c r="DX111" s="1">
        <v>-888888</v>
      </c>
      <c r="EE111" s="1">
        <v>-888888</v>
      </c>
      <c r="EF111" s="1">
        <f t="shared" si="3"/>
        <v>0</v>
      </c>
      <c r="EG111" s="1">
        <v>-888888</v>
      </c>
      <c r="EH111" s="1">
        <v>-888888</v>
      </c>
      <c r="EI111" s="1">
        <v>20</v>
      </c>
      <c r="EJ111" s="1">
        <v>30</v>
      </c>
      <c r="EK111" s="1">
        <v>5117</v>
      </c>
      <c r="EL111" s="1">
        <v>422</v>
      </c>
      <c r="EM111" s="1">
        <v>38</v>
      </c>
      <c r="EN111" s="1">
        <v>118</v>
      </c>
      <c r="EO111" s="1">
        <v>52</v>
      </c>
      <c r="EP111" s="1">
        <v>94</v>
      </c>
      <c r="EQ111" s="1">
        <v>94</v>
      </c>
      <c r="ER111" s="1">
        <v>-888888</v>
      </c>
      <c r="ES111" s="1">
        <v>21</v>
      </c>
      <c r="ET111" s="1">
        <v>132</v>
      </c>
      <c r="EU111" s="13">
        <v>7357.1956905704974</v>
      </c>
      <c r="EV111" s="27">
        <v>11690</v>
      </c>
      <c r="EX111" s="2"/>
      <c r="EY111" s="1">
        <f>INDEX($A$1:$EV$197,ROW(),input!$A$1)</f>
        <v>434.21300000000002</v>
      </c>
      <c r="EZ111" s="1">
        <f>INDEX($A$1:$EV$197,ROW(),input!$B$1)</f>
        <v>7618.81</v>
      </c>
    </row>
    <row r="112" spans="1:156" x14ac:dyDescent="0.25">
      <c r="A112" s="7" t="s">
        <v>152</v>
      </c>
      <c r="B112" s="8">
        <v>43713</v>
      </c>
      <c r="C112" s="9">
        <v>0.84583333333333333</v>
      </c>
      <c r="D112" s="9">
        <v>0.84622685185185187</v>
      </c>
      <c r="E112" s="1">
        <v>248.846</v>
      </c>
      <c r="F112" s="1">
        <v>73080</v>
      </c>
      <c r="G112" s="1">
        <v>73114</v>
      </c>
      <c r="H112" s="1">
        <v>36.392600000000002</v>
      </c>
      <c r="I112" s="1">
        <v>-119.29300000000001</v>
      </c>
      <c r="J112" s="21">
        <v>1092.68</v>
      </c>
      <c r="K112" s="23">
        <v>15609.6</v>
      </c>
      <c r="L112" s="23">
        <v>71.421800000000005</v>
      </c>
      <c r="M112" s="25">
        <v>9.1102000000000002E-2</v>
      </c>
      <c r="N112" s="25">
        <v>0.92849999999999999</v>
      </c>
      <c r="O112" s="25">
        <v>3.2239300000000002</v>
      </c>
      <c r="P112" s="25">
        <v>332.75</v>
      </c>
      <c r="Q112" s="1">
        <v>141.05699999999999</v>
      </c>
      <c r="R112" s="1">
        <v>2304.65</v>
      </c>
      <c r="S112" s="1">
        <v>418.70100000000002</v>
      </c>
      <c r="T112" s="27">
        <v>5438.74</v>
      </c>
      <c r="U112" s="1">
        <v>568</v>
      </c>
      <c r="V112" s="1">
        <v>14.6</v>
      </c>
      <c r="W112" s="1">
        <v>508.1</v>
      </c>
      <c r="X112" s="1">
        <v>235.2</v>
      </c>
      <c r="Y112" s="1">
        <v>72.62</v>
      </c>
      <c r="Z112" s="1">
        <v>15.89</v>
      </c>
      <c r="AA112" s="1">
        <v>34.72</v>
      </c>
      <c r="AB112" s="1">
        <v>139.1</v>
      </c>
      <c r="AC112" s="1">
        <v>1.4650000000000001</v>
      </c>
      <c r="AD112" s="1">
        <v>260.7</v>
      </c>
      <c r="AE112" s="1">
        <v>22.32</v>
      </c>
      <c r="AF112" s="1">
        <v>27.16</v>
      </c>
      <c r="AG112" s="1">
        <v>3.3980000000000001</v>
      </c>
      <c r="AH112" s="1">
        <v>0.39200000000000002</v>
      </c>
      <c r="AI112" s="1">
        <v>3.5979999999999999</v>
      </c>
      <c r="AJ112" s="1">
        <v>1.883</v>
      </c>
      <c r="AK112" s="1">
        <v>77.599999999999994</v>
      </c>
      <c r="AL112" s="1">
        <v>19.579999999999998</v>
      </c>
      <c r="AM112" s="1">
        <v>63.91</v>
      </c>
      <c r="AN112" s="1">
        <v>0.311</v>
      </c>
      <c r="AO112" s="1">
        <v>2.25</v>
      </c>
      <c r="AP112" s="1">
        <v>558</v>
      </c>
      <c r="AQ112" s="1">
        <v>9.59</v>
      </c>
      <c r="AR112" s="1">
        <v>0.91400000000000003</v>
      </c>
      <c r="AS112" s="1">
        <v>0.67400000000000004</v>
      </c>
      <c r="AT112" s="1">
        <v>0.73199999999999998</v>
      </c>
      <c r="AU112" s="1">
        <v>0.81</v>
      </c>
      <c r="AV112" s="1">
        <v>0.66200000000000003</v>
      </c>
      <c r="AW112" s="1">
        <v>15.65</v>
      </c>
      <c r="AX112" s="1">
        <v>3.99</v>
      </c>
      <c r="AY112" s="1">
        <v>9.2720000000000002</v>
      </c>
      <c r="AZ112" s="1">
        <v>4.032</v>
      </c>
      <c r="BA112" s="1">
        <v>11.087</v>
      </c>
      <c r="BB112" s="1">
        <v>1.44</v>
      </c>
      <c r="BC112" s="1">
        <v>10.335000000000001</v>
      </c>
      <c r="BD112" s="1">
        <v>1.58</v>
      </c>
      <c r="BE112" s="1">
        <v>2.1819999999999999</v>
      </c>
      <c r="BF112" s="1">
        <v>1.7849999999999999</v>
      </c>
      <c r="BG112" s="1">
        <v>2118</v>
      </c>
      <c r="BH112" s="1">
        <v>92</v>
      </c>
      <c r="BI112" s="1">
        <v>122</v>
      </c>
      <c r="BJ112" s="1">
        <v>12</v>
      </c>
      <c r="BK112" s="1">
        <v>1156</v>
      </c>
      <c r="BL112" s="1">
        <v>-888888</v>
      </c>
      <c r="BM112" s="1">
        <v>-888888</v>
      </c>
      <c r="BN112" s="1">
        <v>95</v>
      </c>
      <c r="BO112" s="1">
        <v>159</v>
      </c>
      <c r="BP112" s="1">
        <v>6</v>
      </c>
      <c r="BQ112" s="1">
        <v>-888888</v>
      </c>
      <c r="BR112" s="1">
        <v>-888888</v>
      </c>
      <c r="BS112" s="1">
        <v>-888888</v>
      </c>
      <c r="BT112" s="1">
        <v>-888888</v>
      </c>
      <c r="BU112" s="1">
        <v>-888888</v>
      </c>
      <c r="BV112" s="1">
        <v>-888888</v>
      </c>
      <c r="BW112" s="1">
        <v>-888888</v>
      </c>
      <c r="BX112" s="1">
        <v>-888888</v>
      </c>
      <c r="BY112" s="1">
        <v>-888888</v>
      </c>
      <c r="BZ112" s="1">
        <v>115</v>
      </c>
      <c r="CA112" s="1">
        <v>83</v>
      </c>
      <c r="CB112" s="1">
        <v>6</v>
      </c>
      <c r="CC112" s="1">
        <v>-888888</v>
      </c>
      <c r="CD112" s="1">
        <v>-888888</v>
      </c>
      <c r="CE112" s="1">
        <v>-888888</v>
      </c>
      <c r="CF112" s="1">
        <v>-888888</v>
      </c>
      <c r="CG112" s="1">
        <v>-888888</v>
      </c>
      <c r="CH112" s="1">
        <v>-888888</v>
      </c>
      <c r="CI112" s="1">
        <v>-888888</v>
      </c>
      <c r="CJ112" s="1">
        <v>-888888</v>
      </c>
      <c r="CK112" s="1">
        <v>-888888</v>
      </c>
      <c r="CL112" s="1">
        <v>-888888</v>
      </c>
      <c r="CM112" s="1">
        <v>-888888</v>
      </c>
      <c r="CN112" s="1">
        <v>-888888</v>
      </c>
      <c r="CO112" s="1">
        <v>-888888</v>
      </c>
      <c r="CP112" s="1">
        <v>24</v>
      </c>
      <c r="CQ112" s="1">
        <v>18</v>
      </c>
      <c r="CR112" s="1">
        <v>6</v>
      </c>
      <c r="CS112" s="1">
        <v>4</v>
      </c>
      <c r="CT112" s="1">
        <v>-888888</v>
      </c>
      <c r="CU112" s="1">
        <v>-888888</v>
      </c>
      <c r="CV112" s="1">
        <v>6</v>
      </c>
      <c r="CW112" s="1">
        <v>5</v>
      </c>
      <c r="CX112" s="1">
        <v>31</v>
      </c>
      <c r="CY112" s="1">
        <v>12</v>
      </c>
      <c r="CZ112" s="1">
        <v>6</v>
      </c>
      <c r="DA112" s="1">
        <v>6</v>
      </c>
      <c r="DB112" s="1">
        <v>4</v>
      </c>
      <c r="DC112" s="1">
        <v>6</v>
      </c>
      <c r="DD112" s="1">
        <v>6</v>
      </c>
      <c r="DE112" s="1">
        <v>3</v>
      </c>
      <c r="DF112" s="1">
        <v>17</v>
      </c>
      <c r="DG112" s="1">
        <v>4</v>
      </c>
      <c r="DH112" s="1">
        <v>3</v>
      </c>
      <c r="DI112" s="1">
        <v>-888888</v>
      </c>
      <c r="DJ112" s="1">
        <v>32</v>
      </c>
      <c r="DK112" s="1">
        <v>34</v>
      </c>
      <c r="DL112" s="1">
        <v>3</v>
      </c>
      <c r="DM112" s="1">
        <v>5</v>
      </c>
      <c r="DN112" s="1">
        <v>4</v>
      </c>
      <c r="DO112" s="1">
        <v>-888888</v>
      </c>
      <c r="DP112" s="1">
        <v>-888888</v>
      </c>
      <c r="DQ112" s="1">
        <v>-888888</v>
      </c>
      <c r="DR112" s="1">
        <v>-888888</v>
      </c>
      <c r="DS112" s="1">
        <v>-888888</v>
      </c>
      <c r="DT112" s="1">
        <v>-888888</v>
      </c>
      <c r="DU112" s="1">
        <v>-888888</v>
      </c>
      <c r="DV112" s="1">
        <v>-888888</v>
      </c>
      <c r="DW112" s="1">
        <v>-888888</v>
      </c>
      <c r="DX112" s="1">
        <v>-888888</v>
      </c>
      <c r="EE112" s="1">
        <v>-888888</v>
      </c>
      <c r="EF112" s="1">
        <f t="shared" si="3"/>
        <v>0</v>
      </c>
      <c r="EG112" s="1">
        <v>-888888</v>
      </c>
      <c r="EH112" s="1">
        <v>-888888</v>
      </c>
      <c r="EI112" s="1">
        <v>16</v>
      </c>
      <c r="EJ112" s="1">
        <v>31</v>
      </c>
      <c r="EK112" s="1">
        <v>4025</v>
      </c>
      <c r="EL112" s="1">
        <v>423</v>
      </c>
      <c r="EM112" s="1">
        <v>30</v>
      </c>
      <c r="EN112" s="1">
        <v>122</v>
      </c>
      <c r="EO112" s="1">
        <v>70</v>
      </c>
      <c r="EP112" s="1">
        <v>65</v>
      </c>
      <c r="EQ112" s="1">
        <v>34</v>
      </c>
      <c r="ER112" s="1">
        <v>-888888</v>
      </c>
      <c r="ES112" s="1">
        <v>13</v>
      </c>
      <c r="ET112" s="1">
        <v>75</v>
      </c>
      <c r="EU112" s="13">
        <v>2473.6311596007704</v>
      </c>
      <c r="EV112" s="1">
        <v>-999999</v>
      </c>
      <c r="EX112" s="2"/>
      <c r="EY112" s="1">
        <f>INDEX($A$1:$EV$197,ROW(),input!$A$1)</f>
        <v>418.70100000000002</v>
      </c>
      <c r="EZ112" s="1">
        <f>INDEX($A$1:$EV$197,ROW(),input!$B$1)</f>
        <v>5438.74</v>
      </c>
    </row>
    <row r="113" spans="1:156" x14ac:dyDescent="0.25">
      <c r="A113" s="7" t="s">
        <v>152</v>
      </c>
      <c r="B113" s="8">
        <v>43713</v>
      </c>
      <c r="C113" s="9">
        <v>0.84658564814814818</v>
      </c>
      <c r="D113" s="9">
        <v>0.84703703703703714</v>
      </c>
      <c r="E113" s="1">
        <v>248.84700000000001</v>
      </c>
      <c r="F113" s="1">
        <v>73145</v>
      </c>
      <c r="G113" s="1">
        <v>73184</v>
      </c>
      <c r="H113" s="1">
        <v>36.319299999999998</v>
      </c>
      <c r="I113" s="1">
        <v>-119.30200000000001</v>
      </c>
      <c r="J113" s="21">
        <v>1092.3599999999999</v>
      </c>
      <c r="K113" s="23">
        <v>16073.2</v>
      </c>
      <c r="L113" s="23">
        <v>81.535700000000006</v>
      </c>
      <c r="M113" s="25">
        <v>0.17366000000000001</v>
      </c>
      <c r="N113" s="25">
        <v>1.79142</v>
      </c>
      <c r="O113" s="25">
        <v>5.5105500000000003</v>
      </c>
      <c r="P113" s="25">
        <v>335.63600000000002</v>
      </c>
      <c r="Q113" s="1">
        <v>174.30699999999999</v>
      </c>
      <c r="R113" s="1">
        <v>2713.26</v>
      </c>
      <c r="S113" s="1">
        <v>430.82</v>
      </c>
      <c r="T113" s="27">
        <v>7705.92</v>
      </c>
      <c r="U113" s="1">
        <v>651</v>
      </c>
      <c r="V113" s="1">
        <v>26.3</v>
      </c>
      <c r="W113" s="1">
        <v>512.29999999999995</v>
      </c>
      <c r="X113" s="1">
        <v>232.3</v>
      </c>
      <c r="Y113" s="1">
        <v>71.61</v>
      </c>
      <c r="Z113" s="1">
        <v>16.239999999999998</v>
      </c>
      <c r="AA113" s="1">
        <v>98.38</v>
      </c>
      <c r="AB113" s="1">
        <v>186.5</v>
      </c>
      <c r="AC113" s="1">
        <v>1.7210000000000001</v>
      </c>
      <c r="AD113" s="1">
        <v>335.2</v>
      </c>
      <c r="AE113" s="1">
        <v>24.62</v>
      </c>
      <c r="AF113" s="1">
        <v>31.98</v>
      </c>
      <c r="AG113" s="1">
        <v>3.2669999999999999</v>
      </c>
      <c r="AH113" s="1">
        <v>0.4</v>
      </c>
      <c r="AI113" s="1">
        <v>3.6459999999999999</v>
      </c>
      <c r="AJ113" s="1">
        <v>1.907</v>
      </c>
      <c r="AK113" s="1">
        <v>80</v>
      </c>
      <c r="AL113" s="1">
        <v>24.57</v>
      </c>
      <c r="AM113" s="1">
        <v>64.12</v>
      </c>
      <c r="AN113" s="1">
        <v>0.85799999999999998</v>
      </c>
      <c r="AO113" s="1">
        <v>2.7610000000000001</v>
      </c>
      <c r="AP113" s="1">
        <v>626</v>
      </c>
      <c r="AQ113" s="1">
        <v>10.02</v>
      </c>
      <c r="AR113" s="1">
        <v>1.1599999999999999</v>
      </c>
      <c r="AS113" s="1">
        <v>0.69199999999999995</v>
      </c>
      <c r="AT113" s="1">
        <v>1.1379999999999999</v>
      </c>
      <c r="AU113" s="1">
        <v>1.3280000000000001</v>
      </c>
      <c r="AV113" s="1">
        <v>0.85699999999999998</v>
      </c>
      <c r="AW113" s="1">
        <v>18.03</v>
      </c>
      <c r="AX113" s="1">
        <v>4.1900000000000004</v>
      </c>
      <c r="AY113" s="1">
        <v>11.696</v>
      </c>
      <c r="AZ113" s="1">
        <v>4.9219999999999997</v>
      </c>
      <c r="BA113" s="1">
        <v>13.49</v>
      </c>
      <c r="BB113" s="1">
        <v>1.802</v>
      </c>
      <c r="BC113" s="1">
        <v>11.789</v>
      </c>
      <c r="BD113" s="1">
        <v>1.9470000000000001</v>
      </c>
      <c r="BE113" s="1">
        <v>2.8220000000000001</v>
      </c>
      <c r="BF113" s="1">
        <v>2.6829999999999998</v>
      </c>
      <c r="BG113" s="1">
        <v>2379</v>
      </c>
      <c r="BH113" s="1">
        <v>187</v>
      </c>
      <c r="BI113" s="1">
        <v>221</v>
      </c>
      <c r="BJ113" s="1">
        <v>32</v>
      </c>
      <c r="BK113" s="1">
        <v>1701</v>
      </c>
      <c r="BL113" s="1">
        <v>-888888</v>
      </c>
      <c r="BM113" s="1">
        <v>5</v>
      </c>
      <c r="BN113" s="1">
        <v>367</v>
      </c>
      <c r="BO113" s="1">
        <v>257</v>
      </c>
      <c r="BP113" s="1">
        <v>7</v>
      </c>
      <c r="BQ113" s="1">
        <v>-888888</v>
      </c>
      <c r="BR113" s="1">
        <v>-888888</v>
      </c>
      <c r="BS113" s="1">
        <v>-888888</v>
      </c>
      <c r="BT113" s="1">
        <v>-888888</v>
      </c>
      <c r="BU113" s="1">
        <v>-888888</v>
      </c>
      <c r="BV113" s="1">
        <v>-888888</v>
      </c>
      <c r="BW113" s="1">
        <v>-888888</v>
      </c>
      <c r="BX113" s="1">
        <v>-888888</v>
      </c>
      <c r="BY113" s="1">
        <v>-888888</v>
      </c>
      <c r="BZ113" s="1">
        <v>273</v>
      </c>
      <c r="CA113" s="1">
        <v>146</v>
      </c>
      <c r="CB113" s="1">
        <v>34</v>
      </c>
      <c r="CC113" s="1">
        <v>4</v>
      </c>
      <c r="CD113" s="1">
        <v>-888888</v>
      </c>
      <c r="CE113" s="1">
        <v>-888888</v>
      </c>
      <c r="CF113" s="1">
        <v>-888888</v>
      </c>
      <c r="CG113" s="1">
        <v>4</v>
      </c>
      <c r="CH113" s="1">
        <v>-888888</v>
      </c>
      <c r="CI113" s="1">
        <v>-888888</v>
      </c>
      <c r="CJ113" s="1">
        <v>-888888</v>
      </c>
      <c r="CK113" s="1">
        <v>-888888</v>
      </c>
      <c r="CL113" s="1">
        <v>-888888</v>
      </c>
      <c r="CM113" s="1">
        <v>-888888</v>
      </c>
      <c r="CN113" s="1">
        <v>-888888</v>
      </c>
      <c r="CO113" s="1">
        <v>-888888</v>
      </c>
      <c r="CP113" s="1">
        <v>52</v>
      </c>
      <c r="CQ113" s="1">
        <v>30</v>
      </c>
      <c r="CR113" s="1">
        <v>11</v>
      </c>
      <c r="CS113" s="1">
        <v>7</v>
      </c>
      <c r="CT113" s="1">
        <v>4</v>
      </c>
      <c r="CU113" s="1">
        <v>3</v>
      </c>
      <c r="CV113" s="1">
        <v>14</v>
      </c>
      <c r="CW113" s="1">
        <v>16</v>
      </c>
      <c r="CX113" s="1">
        <v>82</v>
      </c>
      <c r="CY113" s="1">
        <v>41</v>
      </c>
      <c r="CZ113" s="1">
        <v>19</v>
      </c>
      <c r="DA113" s="1">
        <v>22</v>
      </c>
      <c r="DB113" s="1">
        <v>15</v>
      </c>
      <c r="DC113" s="1">
        <v>19</v>
      </c>
      <c r="DD113" s="1">
        <v>17</v>
      </c>
      <c r="DE113" s="1">
        <v>16</v>
      </c>
      <c r="DF113" s="1">
        <v>41</v>
      </c>
      <c r="DG113" s="1">
        <v>14</v>
      </c>
      <c r="DH113" s="1">
        <v>10</v>
      </c>
      <c r="DI113" s="1">
        <v>-888888</v>
      </c>
      <c r="DJ113" s="1">
        <v>54</v>
      </c>
      <c r="DK113" s="1">
        <v>84</v>
      </c>
      <c r="DL113" s="1">
        <v>16</v>
      </c>
      <c r="DM113" s="1">
        <v>33</v>
      </c>
      <c r="DN113" s="1">
        <v>15</v>
      </c>
      <c r="DO113" s="1">
        <v>3</v>
      </c>
      <c r="DP113" s="1">
        <v>-888888</v>
      </c>
      <c r="DQ113" s="1">
        <v>-888888</v>
      </c>
      <c r="DR113" s="1">
        <v>5</v>
      </c>
      <c r="DS113" s="1">
        <v>5</v>
      </c>
      <c r="DT113" s="1">
        <v>5</v>
      </c>
      <c r="DU113" s="1">
        <v>4</v>
      </c>
      <c r="DV113" s="1">
        <v>-888888</v>
      </c>
      <c r="DW113" s="1">
        <v>6</v>
      </c>
      <c r="DX113" s="1">
        <v>-888888</v>
      </c>
      <c r="EE113" s="1">
        <v>-888888</v>
      </c>
      <c r="EF113" s="1">
        <f t="shared" si="3"/>
        <v>0</v>
      </c>
      <c r="EG113" s="1">
        <v>-888888</v>
      </c>
      <c r="EH113" s="1">
        <v>-888888</v>
      </c>
      <c r="EI113" s="1">
        <v>24</v>
      </c>
      <c r="EJ113" s="1">
        <v>61</v>
      </c>
      <c r="EK113" s="1">
        <v>5154</v>
      </c>
      <c r="EL113" s="1">
        <v>419</v>
      </c>
      <c r="EM113" s="1">
        <v>74</v>
      </c>
      <c r="EN113" s="1">
        <v>188</v>
      </c>
      <c r="EO113" s="1">
        <v>56</v>
      </c>
      <c r="EP113" s="1">
        <v>59</v>
      </c>
      <c r="EQ113" s="1">
        <v>60</v>
      </c>
      <c r="ER113" s="1">
        <v>-888888</v>
      </c>
      <c r="ES113" s="1">
        <v>21</v>
      </c>
      <c r="ET113" s="1">
        <v>108</v>
      </c>
      <c r="EU113" s="13">
        <v>3453.709454318031</v>
      </c>
      <c r="EV113" s="1">
        <v>-999999</v>
      </c>
      <c r="EX113" s="2"/>
      <c r="EY113" s="1">
        <f>INDEX($A$1:$EV$197,ROW(),input!$A$1)</f>
        <v>430.82</v>
      </c>
      <c r="EZ113" s="1">
        <f>INDEX($A$1:$EV$197,ROW(),input!$B$1)</f>
        <v>7705.92</v>
      </c>
    </row>
    <row r="114" spans="1:156" x14ac:dyDescent="0.25">
      <c r="A114" s="7" t="s">
        <v>152</v>
      </c>
      <c r="B114" s="8">
        <v>43713</v>
      </c>
      <c r="C114" s="9">
        <v>0.84756944444444438</v>
      </c>
      <c r="D114" s="9">
        <v>0.8480092592592593</v>
      </c>
      <c r="E114" s="1">
        <v>248.84800000000001</v>
      </c>
      <c r="F114" s="1">
        <v>73230</v>
      </c>
      <c r="G114" s="1">
        <v>73268</v>
      </c>
      <c r="H114" s="1">
        <v>36.226700000000001</v>
      </c>
      <c r="I114" s="1">
        <v>-119.312</v>
      </c>
      <c r="J114" s="21">
        <v>1126.01</v>
      </c>
      <c r="K114" s="23">
        <v>15455.8</v>
      </c>
      <c r="L114" s="23">
        <v>88.879499999999993</v>
      </c>
      <c r="M114" s="25">
        <v>0.16828000000000001</v>
      </c>
      <c r="N114" s="25">
        <v>1.54725</v>
      </c>
      <c r="O114" s="25">
        <v>5.9736000000000002</v>
      </c>
      <c r="P114" s="25">
        <v>335.495</v>
      </c>
      <c r="Q114" s="1">
        <v>187.56899999999999</v>
      </c>
      <c r="R114" s="1">
        <v>2666.34</v>
      </c>
      <c r="S114" s="1">
        <v>431.57799999999997</v>
      </c>
      <c r="T114" s="27">
        <v>8198.1299999999992</v>
      </c>
      <c r="U114" s="1">
        <v>687</v>
      </c>
      <c r="V114" s="1">
        <v>20.2</v>
      </c>
      <c r="W114" s="1">
        <v>505.1</v>
      </c>
      <c r="X114" s="1">
        <v>227.4</v>
      </c>
      <c r="Y114" s="1">
        <v>69.34</v>
      </c>
      <c r="Z114" s="1">
        <v>16.64</v>
      </c>
      <c r="AA114" s="1">
        <v>131.79</v>
      </c>
      <c r="AB114" s="1">
        <v>222.8</v>
      </c>
      <c r="AC114" s="1">
        <v>1.575</v>
      </c>
      <c r="AD114" s="1">
        <v>364.6</v>
      </c>
      <c r="AE114" s="1">
        <v>25.69</v>
      </c>
      <c r="AF114" s="1">
        <v>35.07</v>
      </c>
      <c r="AG114" s="1">
        <v>3.2949999999999999</v>
      </c>
      <c r="AH114" s="1">
        <v>0.39700000000000002</v>
      </c>
      <c r="AI114" s="1">
        <v>3.5259999999999998</v>
      </c>
      <c r="AJ114" s="1">
        <v>1.9339999999999999</v>
      </c>
      <c r="AK114" s="1">
        <v>79.2</v>
      </c>
      <c r="AL114" s="1">
        <v>25.47</v>
      </c>
      <c r="AM114" s="1">
        <v>60.34</v>
      </c>
      <c r="AN114" s="1">
        <v>0.61299999999999999</v>
      </c>
      <c r="AO114" s="1">
        <v>2.6309999999999998</v>
      </c>
      <c r="AP114" s="1">
        <v>679</v>
      </c>
      <c r="AQ114" s="1">
        <v>8.86</v>
      </c>
      <c r="AR114" s="1">
        <v>1.119</v>
      </c>
      <c r="AS114" s="1">
        <v>0.73499999999999999</v>
      </c>
      <c r="AT114" s="1">
        <v>1.1870000000000001</v>
      </c>
      <c r="AU114" s="1">
        <v>1.4910000000000001</v>
      </c>
      <c r="AV114" s="1">
        <v>0.90400000000000003</v>
      </c>
      <c r="AW114" s="1">
        <v>18.690000000000001</v>
      </c>
      <c r="AX114" s="1">
        <v>5.55</v>
      </c>
      <c r="AY114" s="1">
        <v>10.83</v>
      </c>
      <c r="AZ114" s="1">
        <v>5.5519999999999996</v>
      </c>
      <c r="BA114" s="1">
        <v>14.025</v>
      </c>
      <c r="BB114" s="1">
        <v>1.968</v>
      </c>
      <c r="BC114" s="1">
        <v>12.553000000000001</v>
      </c>
      <c r="BD114" s="1">
        <v>2.012</v>
      </c>
      <c r="BE114" s="1">
        <v>3.35</v>
      </c>
      <c r="BF114" s="1">
        <v>2.9470000000000001</v>
      </c>
      <c r="BG114" s="1">
        <v>2387</v>
      </c>
      <c r="BH114" s="1">
        <v>200</v>
      </c>
      <c r="BI114" s="1">
        <v>233</v>
      </c>
      <c r="BJ114" s="1">
        <v>31</v>
      </c>
      <c r="BK114" s="1">
        <v>1480</v>
      </c>
      <c r="BL114" s="1">
        <v>-888888</v>
      </c>
      <c r="BM114" s="1">
        <v>8</v>
      </c>
      <c r="BN114" s="1">
        <v>197</v>
      </c>
      <c r="BO114" s="1">
        <v>303</v>
      </c>
      <c r="BP114" s="1">
        <v>5</v>
      </c>
      <c r="BQ114" s="1">
        <v>-888888</v>
      </c>
      <c r="BR114" s="1">
        <v>-888888</v>
      </c>
      <c r="BS114" s="1">
        <v>-888888</v>
      </c>
      <c r="BT114" s="1">
        <v>-888888</v>
      </c>
      <c r="BU114" s="1">
        <v>-888888</v>
      </c>
      <c r="BV114" s="1">
        <v>-888888</v>
      </c>
      <c r="BW114" s="1">
        <v>-888888</v>
      </c>
      <c r="BX114" s="1">
        <v>-888888</v>
      </c>
      <c r="BY114" s="1">
        <v>-888888</v>
      </c>
      <c r="BZ114" s="1">
        <v>305</v>
      </c>
      <c r="CA114" s="1">
        <v>149</v>
      </c>
      <c r="CB114" s="1">
        <v>14</v>
      </c>
      <c r="CC114" s="1">
        <v>-888888</v>
      </c>
      <c r="CD114" s="1">
        <v>-888888</v>
      </c>
      <c r="CE114" s="1">
        <v>-888888</v>
      </c>
      <c r="CF114" s="1">
        <v>-888888</v>
      </c>
      <c r="CG114" s="1">
        <v>-888888</v>
      </c>
      <c r="CH114" s="1">
        <v>-888888</v>
      </c>
      <c r="CI114" s="1">
        <v>-888888</v>
      </c>
      <c r="CJ114" s="1">
        <v>-888888</v>
      </c>
      <c r="CK114" s="1">
        <v>-888888</v>
      </c>
      <c r="CL114" s="1">
        <v>-888888</v>
      </c>
      <c r="CM114" s="1">
        <v>-888888</v>
      </c>
      <c r="CN114" s="1">
        <v>-888888</v>
      </c>
      <c r="CO114" s="1">
        <v>-888888</v>
      </c>
      <c r="CP114" s="1">
        <v>42</v>
      </c>
      <c r="CQ114" s="1">
        <v>31</v>
      </c>
      <c r="CR114" s="1">
        <v>6</v>
      </c>
      <c r="CS114" s="1">
        <v>5</v>
      </c>
      <c r="CT114" s="1">
        <v>-888888</v>
      </c>
      <c r="CU114" s="1">
        <v>-888888</v>
      </c>
      <c r="CV114" s="1">
        <v>18</v>
      </c>
      <c r="CW114" s="1">
        <v>19</v>
      </c>
      <c r="CX114" s="1">
        <v>67</v>
      </c>
      <c r="CY114" s="1">
        <v>39</v>
      </c>
      <c r="CZ114" s="1">
        <v>19</v>
      </c>
      <c r="DA114" s="1">
        <v>22</v>
      </c>
      <c r="DB114" s="1">
        <v>15</v>
      </c>
      <c r="DC114" s="1">
        <v>24</v>
      </c>
      <c r="DD114" s="1">
        <v>12</v>
      </c>
      <c r="DE114" s="1">
        <v>14</v>
      </c>
      <c r="DF114" s="1">
        <v>40</v>
      </c>
      <c r="DG114" s="1">
        <v>16</v>
      </c>
      <c r="DH114" s="1">
        <v>11</v>
      </c>
      <c r="DI114" s="1">
        <v>-888888</v>
      </c>
      <c r="DJ114" s="1">
        <v>66</v>
      </c>
      <c r="DK114" s="1">
        <v>92</v>
      </c>
      <c r="DL114" s="1">
        <v>15</v>
      </c>
      <c r="DM114" s="1">
        <v>26</v>
      </c>
      <c r="DN114" s="1">
        <v>13</v>
      </c>
      <c r="DO114" s="1">
        <v>4</v>
      </c>
      <c r="DP114" s="1">
        <v>-888888</v>
      </c>
      <c r="DQ114" s="1">
        <v>-888888</v>
      </c>
      <c r="DR114" s="1">
        <v>-888888</v>
      </c>
      <c r="DS114" s="1">
        <v>3</v>
      </c>
      <c r="DT114" s="1">
        <v>3</v>
      </c>
      <c r="DU114" s="1">
        <v>-888888</v>
      </c>
      <c r="DV114" s="1">
        <v>-888888</v>
      </c>
      <c r="DW114" s="1">
        <v>3</v>
      </c>
      <c r="DX114" s="1">
        <v>-888888</v>
      </c>
      <c r="EE114" s="1">
        <v>-888888</v>
      </c>
      <c r="EF114" s="1">
        <f t="shared" si="3"/>
        <v>0</v>
      </c>
      <c r="EG114" s="1">
        <v>-888888</v>
      </c>
      <c r="EH114" s="1">
        <v>8</v>
      </c>
      <c r="EI114" s="1">
        <v>32</v>
      </c>
      <c r="EJ114" s="1">
        <v>47</v>
      </c>
      <c r="EK114" s="1">
        <v>5031</v>
      </c>
      <c r="EL114" s="1">
        <v>545</v>
      </c>
      <c r="EM114" s="1">
        <v>118</v>
      </c>
      <c r="EN114" s="1">
        <v>276</v>
      </c>
      <c r="EO114" s="1">
        <v>100</v>
      </c>
      <c r="EP114" s="1">
        <v>61</v>
      </c>
      <c r="EQ114" s="1">
        <v>53</v>
      </c>
      <c r="ER114" s="1">
        <v>-888888</v>
      </c>
      <c r="ES114" s="1">
        <v>21</v>
      </c>
      <c r="ET114" s="1">
        <v>111</v>
      </c>
      <c r="EU114" s="13">
        <v>2817.0415792425483</v>
      </c>
      <c r="EV114" s="27">
        <v>5544</v>
      </c>
      <c r="EX114" s="2"/>
      <c r="EY114" s="1">
        <f>INDEX($A$1:$EV$197,ROW(),input!$A$1)</f>
        <v>431.57799999999997</v>
      </c>
      <c r="EZ114" s="1">
        <f>INDEX($A$1:$EV$197,ROW(),input!$B$1)</f>
        <v>8198.1299999999992</v>
      </c>
    </row>
    <row r="115" spans="1:156" x14ac:dyDescent="0.25">
      <c r="A115" s="7" t="s">
        <v>152</v>
      </c>
      <c r="B115" s="8">
        <v>43713</v>
      </c>
      <c r="C115" s="9">
        <v>0.84861111111111109</v>
      </c>
      <c r="D115" s="9">
        <v>0.84903935185185186</v>
      </c>
      <c r="E115" s="1">
        <v>248.84899999999999</v>
      </c>
      <c r="F115" s="1">
        <v>73320</v>
      </c>
      <c r="G115" s="1">
        <v>73357</v>
      </c>
      <c r="H115" s="1">
        <v>36.1282</v>
      </c>
      <c r="I115" s="1">
        <v>-119.298</v>
      </c>
      <c r="J115" s="21">
        <v>1154.1400000000001</v>
      </c>
      <c r="K115" s="23">
        <v>17711.5</v>
      </c>
      <c r="L115" s="23">
        <v>91.840199999999996</v>
      </c>
      <c r="M115" s="25">
        <v>0.26405000000000001</v>
      </c>
      <c r="N115" s="25">
        <v>2.6910699999999999</v>
      </c>
      <c r="O115" s="25">
        <v>8.7501800000000003</v>
      </c>
      <c r="P115" s="25">
        <v>341.89499999999998</v>
      </c>
      <c r="Q115" s="1">
        <v>198.51599999999999</v>
      </c>
      <c r="R115" s="1">
        <v>3436.74</v>
      </c>
      <c r="S115" s="1">
        <v>446.17200000000003</v>
      </c>
      <c r="T115" s="27">
        <v>10067.200000000001</v>
      </c>
      <c r="U115" s="1">
        <v>621</v>
      </c>
      <c r="V115" s="1">
        <v>55.4</v>
      </c>
      <c r="W115" s="1">
        <v>515.4</v>
      </c>
      <c r="X115" s="1">
        <v>231.9</v>
      </c>
      <c r="Y115" s="1">
        <v>70.62</v>
      </c>
      <c r="Z115" s="1">
        <v>16.39</v>
      </c>
      <c r="AA115" s="1">
        <v>104.85</v>
      </c>
      <c r="AB115" s="1">
        <v>237</v>
      </c>
      <c r="AC115" s="1">
        <v>1.347</v>
      </c>
      <c r="AD115" s="1">
        <v>396.7</v>
      </c>
      <c r="AE115" s="1">
        <v>23.65</v>
      </c>
      <c r="AF115" s="1">
        <v>32.22</v>
      </c>
      <c r="AG115" s="1">
        <v>3.3319999999999999</v>
      </c>
      <c r="AH115" s="1">
        <v>0.39400000000000002</v>
      </c>
      <c r="AI115" s="1">
        <v>3.6749999999999998</v>
      </c>
      <c r="AJ115" s="1">
        <v>1.9830000000000001</v>
      </c>
      <c r="AK115" s="1">
        <v>79.8</v>
      </c>
      <c r="AL115" s="1">
        <v>28.92</v>
      </c>
      <c r="AM115" s="1">
        <v>70.73</v>
      </c>
      <c r="AN115" s="1">
        <v>1.0129999999999999</v>
      </c>
      <c r="AO115" s="1">
        <v>3.1589999999999998</v>
      </c>
      <c r="AP115" s="1">
        <v>603</v>
      </c>
      <c r="AQ115" s="1">
        <v>13.09</v>
      </c>
      <c r="AR115" s="1">
        <v>1.534</v>
      </c>
      <c r="AS115" s="1">
        <v>0.72399999999999998</v>
      </c>
      <c r="AT115" s="1">
        <v>1.2290000000000001</v>
      </c>
      <c r="AU115" s="1">
        <v>1.3859999999999999</v>
      </c>
      <c r="AV115" s="1">
        <v>0.81799999999999995</v>
      </c>
      <c r="AW115" s="1">
        <v>15.62</v>
      </c>
      <c r="AX115" s="1">
        <v>5.85</v>
      </c>
      <c r="AY115" s="1">
        <v>13.759</v>
      </c>
      <c r="AZ115" s="1">
        <v>6.1779999999999999</v>
      </c>
      <c r="BA115" s="1">
        <v>16.036000000000001</v>
      </c>
      <c r="BB115" s="1">
        <v>2.1869999999999998</v>
      </c>
      <c r="BC115" s="1">
        <v>13.595000000000001</v>
      </c>
      <c r="BD115" s="1">
        <v>2.3149999999999999</v>
      </c>
      <c r="BE115" s="1">
        <v>3.7160000000000002</v>
      </c>
      <c r="BF115" s="1">
        <v>3.67</v>
      </c>
      <c r="BG115" s="1">
        <v>2688</v>
      </c>
      <c r="BH115" s="1">
        <v>248</v>
      </c>
      <c r="BI115" s="1">
        <v>275</v>
      </c>
      <c r="BJ115" s="1">
        <v>27</v>
      </c>
      <c r="BK115" s="1">
        <v>1908</v>
      </c>
      <c r="BL115" s="1">
        <v>-888888</v>
      </c>
      <c r="BM115" s="1">
        <v>7</v>
      </c>
      <c r="BN115" s="1">
        <v>260</v>
      </c>
      <c r="BO115" s="1">
        <v>286</v>
      </c>
      <c r="BP115" s="1">
        <v>6</v>
      </c>
      <c r="BQ115" s="1">
        <v>-888888</v>
      </c>
      <c r="BR115" s="1">
        <v>-888888</v>
      </c>
      <c r="BS115" s="1">
        <v>-888888</v>
      </c>
      <c r="BT115" s="1">
        <v>-888888</v>
      </c>
      <c r="BU115" s="1">
        <v>-888888</v>
      </c>
      <c r="BV115" s="1">
        <v>-888888</v>
      </c>
      <c r="BW115" s="1">
        <v>-888888</v>
      </c>
      <c r="BX115" s="1">
        <v>-888888</v>
      </c>
      <c r="BY115" s="1">
        <v>-888888</v>
      </c>
      <c r="BZ115" s="1">
        <v>357</v>
      </c>
      <c r="CA115" s="1">
        <v>183</v>
      </c>
      <c r="CB115" s="1">
        <v>6</v>
      </c>
      <c r="CC115" s="1">
        <v>-888888</v>
      </c>
      <c r="CD115" s="1">
        <v>-888888</v>
      </c>
      <c r="CE115" s="1">
        <v>-888888</v>
      </c>
      <c r="CF115" s="1">
        <v>-888888</v>
      </c>
      <c r="CG115" s="1">
        <v>7</v>
      </c>
      <c r="CH115" s="1">
        <v>-888888</v>
      </c>
      <c r="CI115" s="1">
        <v>-888888</v>
      </c>
      <c r="CJ115" s="1">
        <v>-888888</v>
      </c>
      <c r="CK115" s="1">
        <v>3</v>
      </c>
      <c r="CL115" s="1">
        <v>-888888</v>
      </c>
      <c r="CM115" s="1">
        <v>-888888</v>
      </c>
      <c r="CN115" s="1">
        <v>-888888</v>
      </c>
      <c r="CO115" s="1">
        <v>-888888</v>
      </c>
      <c r="CP115" s="1">
        <v>62</v>
      </c>
      <c r="CQ115" s="1">
        <v>33</v>
      </c>
      <c r="CR115" s="1">
        <v>9</v>
      </c>
      <c r="CS115" s="1">
        <v>9</v>
      </c>
      <c r="CT115" s="1">
        <v>3</v>
      </c>
      <c r="CU115" s="1">
        <v>-888888</v>
      </c>
      <c r="CV115" s="1">
        <v>20</v>
      </c>
      <c r="CW115" s="1">
        <v>25</v>
      </c>
      <c r="CX115" s="1">
        <v>86</v>
      </c>
      <c r="CY115" s="1">
        <v>48</v>
      </c>
      <c r="CZ115" s="1">
        <v>24</v>
      </c>
      <c r="DA115" s="1">
        <v>26</v>
      </c>
      <c r="DB115" s="1">
        <v>18</v>
      </c>
      <c r="DC115" s="1">
        <v>27</v>
      </c>
      <c r="DD115" s="1">
        <v>14</v>
      </c>
      <c r="DE115" s="1">
        <v>18</v>
      </c>
      <c r="DF115" s="1">
        <v>45</v>
      </c>
      <c r="DG115" s="1">
        <v>16</v>
      </c>
      <c r="DH115" s="1">
        <v>12</v>
      </c>
      <c r="DI115" s="1">
        <v>-888888</v>
      </c>
      <c r="DJ115" s="1">
        <v>66</v>
      </c>
      <c r="DK115" s="1">
        <v>59</v>
      </c>
      <c r="DL115" s="1">
        <v>12</v>
      </c>
      <c r="DM115" s="1">
        <v>28</v>
      </c>
      <c r="DN115" s="1">
        <v>11</v>
      </c>
      <c r="DO115" s="1">
        <v>-888888</v>
      </c>
      <c r="DP115" s="1">
        <v>-888888</v>
      </c>
      <c r="DQ115" s="1">
        <v>-888888</v>
      </c>
      <c r="DR115" s="1">
        <v>-888888</v>
      </c>
      <c r="DS115" s="1">
        <v>3</v>
      </c>
      <c r="DT115" s="1">
        <v>-888888</v>
      </c>
      <c r="DU115" s="1">
        <v>-888888</v>
      </c>
      <c r="DV115" s="1">
        <v>-888888</v>
      </c>
      <c r="DW115" s="1">
        <v>3</v>
      </c>
      <c r="DX115" s="1">
        <v>-888888</v>
      </c>
      <c r="EE115" s="1">
        <v>-888888</v>
      </c>
      <c r="EF115" s="1">
        <f t="shared" si="3"/>
        <v>0</v>
      </c>
      <c r="EG115" s="1">
        <v>-888888</v>
      </c>
      <c r="EH115" s="1">
        <v>-888888</v>
      </c>
      <c r="EI115" s="1">
        <v>26</v>
      </c>
      <c r="EJ115" s="1">
        <v>40</v>
      </c>
      <c r="EK115" s="1">
        <v>5146</v>
      </c>
      <c r="EL115" s="1">
        <v>508</v>
      </c>
      <c r="EM115" s="1">
        <v>38</v>
      </c>
      <c r="EN115" s="1">
        <v>120</v>
      </c>
      <c r="EO115" s="1">
        <v>48</v>
      </c>
      <c r="EP115" s="1">
        <v>79</v>
      </c>
      <c r="EQ115" s="1">
        <v>49</v>
      </c>
      <c r="ER115" s="1">
        <v>-888888</v>
      </c>
      <c r="ES115" s="1">
        <v>18</v>
      </c>
      <c r="ET115" s="1">
        <v>119</v>
      </c>
      <c r="EU115" s="13">
        <v>5252.8226854347295</v>
      </c>
      <c r="EV115" s="1">
        <v>-999999</v>
      </c>
      <c r="EX115" s="2"/>
      <c r="EY115" s="1">
        <f>INDEX($A$1:$EV$197,ROW(),input!$A$1)</f>
        <v>446.17200000000003</v>
      </c>
      <c r="EZ115" s="1">
        <f>INDEX($A$1:$EV$197,ROW(),input!$B$1)</f>
        <v>10067.200000000001</v>
      </c>
    </row>
    <row r="116" spans="1:156" x14ac:dyDescent="0.25">
      <c r="A116" s="7" t="s">
        <v>152</v>
      </c>
      <c r="B116" s="8">
        <v>43713</v>
      </c>
      <c r="C116" s="9">
        <v>0.8496527777777777</v>
      </c>
      <c r="D116" s="9">
        <v>0.85008101851851858</v>
      </c>
      <c r="E116" s="1">
        <v>248.85</v>
      </c>
      <c r="F116" s="1">
        <v>73410</v>
      </c>
      <c r="G116" s="1">
        <v>73447</v>
      </c>
      <c r="H116" s="1">
        <v>36.028100000000002</v>
      </c>
      <c r="I116" s="1">
        <v>-119.282</v>
      </c>
      <c r="J116" s="21">
        <v>1048.1600000000001</v>
      </c>
      <c r="K116" s="23">
        <v>17206</v>
      </c>
      <c r="L116" s="23">
        <v>82.856399999999994</v>
      </c>
      <c r="M116" s="25">
        <v>0.24518000000000001</v>
      </c>
      <c r="N116" s="25">
        <v>1.45248</v>
      </c>
      <c r="O116" s="25">
        <v>5.6825599999999996</v>
      </c>
      <c r="P116" s="25">
        <v>337.08600000000001</v>
      </c>
      <c r="Q116" s="1">
        <v>167.49</v>
      </c>
      <c r="R116" s="1">
        <v>2898.36</v>
      </c>
      <c r="S116" s="1">
        <v>423.71699999999998</v>
      </c>
      <c r="T116" s="27">
        <v>7679.7</v>
      </c>
      <c r="U116" s="1">
        <v>663</v>
      </c>
      <c r="V116" s="1">
        <v>62.5</v>
      </c>
      <c r="W116" s="1">
        <v>498.6</v>
      </c>
      <c r="X116" s="1">
        <v>225.9</v>
      </c>
      <c r="Y116" s="1">
        <v>69.069999999999993</v>
      </c>
      <c r="Z116" s="1">
        <v>16.29</v>
      </c>
      <c r="AA116" s="1">
        <v>45.62</v>
      </c>
      <c r="AB116" s="1">
        <v>164.7</v>
      </c>
      <c r="AC116" s="1">
        <v>1.37</v>
      </c>
      <c r="AD116" s="1">
        <v>336.5</v>
      </c>
      <c r="AE116" s="1">
        <v>25.22</v>
      </c>
      <c r="AF116" s="1">
        <v>31.89</v>
      </c>
      <c r="AG116" s="1">
        <v>3.3490000000000002</v>
      </c>
      <c r="AH116" s="1">
        <v>0.39200000000000002</v>
      </c>
      <c r="AI116" s="1">
        <v>3.5059999999999998</v>
      </c>
      <c r="AJ116" s="1">
        <v>1.859</v>
      </c>
      <c r="AK116" s="1">
        <v>78.400000000000006</v>
      </c>
      <c r="AL116" s="1">
        <v>19.579999999999998</v>
      </c>
      <c r="AM116" s="1">
        <v>53.77</v>
      </c>
      <c r="AN116" s="1">
        <v>0.434</v>
      </c>
      <c r="AO116" s="1">
        <v>2.3250000000000002</v>
      </c>
      <c r="AP116" s="1">
        <v>650</v>
      </c>
      <c r="AQ116" s="1">
        <v>11.66</v>
      </c>
      <c r="AR116" s="1">
        <v>1.1910000000000001</v>
      </c>
      <c r="AS116" s="1">
        <v>0.70499999999999996</v>
      </c>
      <c r="AT116" s="1">
        <v>0.97699999999999998</v>
      </c>
      <c r="AU116" s="1">
        <v>1.0760000000000001</v>
      </c>
      <c r="AV116" s="1">
        <v>0.80800000000000005</v>
      </c>
      <c r="AW116" s="1">
        <v>17.440000000000001</v>
      </c>
      <c r="AX116" s="1">
        <v>4.18</v>
      </c>
      <c r="AY116" s="1">
        <v>12.468</v>
      </c>
      <c r="AZ116" s="1">
        <v>5.3250000000000002</v>
      </c>
      <c r="BA116" s="1">
        <v>12.071</v>
      </c>
      <c r="BB116" s="1">
        <v>1.764</v>
      </c>
      <c r="BC116" s="1">
        <v>10.209</v>
      </c>
      <c r="BD116" s="1">
        <v>1.5649999999999999</v>
      </c>
      <c r="BE116" s="1">
        <v>2.4710000000000001</v>
      </c>
      <c r="BF116" s="1">
        <v>2.2730000000000001</v>
      </c>
      <c r="BG116" s="1">
        <v>1935</v>
      </c>
      <c r="BH116" s="1">
        <v>172</v>
      </c>
      <c r="BI116" s="1">
        <v>202</v>
      </c>
      <c r="BJ116" s="1">
        <v>21</v>
      </c>
      <c r="BK116" s="1">
        <v>1099</v>
      </c>
      <c r="BL116" s="1">
        <v>-888888</v>
      </c>
      <c r="BM116" s="1">
        <v>7</v>
      </c>
      <c r="BN116" s="1">
        <v>128</v>
      </c>
      <c r="BO116" s="1">
        <v>163</v>
      </c>
      <c r="BP116" s="1">
        <v>4</v>
      </c>
      <c r="BQ116" s="1">
        <v>-888888</v>
      </c>
      <c r="BR116" s="1">
        <v>-888888</v>
      </c>
      <c r="BS116" s="1">
        <v>-888888</v>
      </c>
      <c r="BT116" s="1">
        <v>-888888</v>
      </c>
      <c r="BU116" s="1">
        <v>-888888</v>
      </c>
      <c r="BV116" s="1">
        <v>-888888</v>
      </c>
      <c r="BW116" s="1">
        <v>-888888</v>
      </c>
      <c r="BX116" s="1">
        <v>-888888</v>
      </c>
      <c r="BY116" s="1">
        <v>-888888</v>
      </c>
      <c r="BZ116" s="1">
        <v>129</v>
      </c>
      <c r="CA116" s="1">
        <v>79</v>
      </c>
      <c r="CB116" s="1">
        <v>-888888</v>
      </c>
      <c r="CC116" s="1">
        <v>-888888</v>
      </c>
      <c r="CD116" s="1">
        <v>-888888</v>
      </c>
      <c r="CE116" s="1">
        <v>-888888</v>
      </c>
      <c r="CF116" s="1">
        <v>-888888</v>
      </c>
      <c r="CG116" s="1">
        <v>-888888</v>
      </c>
      <c r="CH116" s="1">
        <v>-888888</v>
      </c>
      <c r="CI116" s="1">
        <v>-888888</v>
      </c>
      <c r="CJ116" s="1">
        <v>-888888</v>
      </c>
      <c r="CK116" s="1">
        <v>-888888</v>
      </c>
      <c r="CL116" s="1">
        <v>-888888</v>
      </c>
      <c r="CM116" s="1">
        <v>-888888</v>
      </c>
      <c r="CN116" s="1">
        <v>-888888</v>
      </c>
      <c r="CO116" s="1">
        <v>-888888</v>
      </c>
      <c r="CP116" s="1">
        <v>28</v>
      </c>
      <c r="CQ116" s="1">
        <v>19</v>
      </c>
      <c r="CR116" s="1">
        <v>8</v>
      </c>
      <c r="CS116" s="1">
        <v>6</v>
      </c>
      <c r="CT116" s="1">
        <v>-888888</v>
      </c>
      <c r="CU116" s="1">
        <v>-888888</v>
      </c>
      <c r="CV116" s="1">
        <v>9</v>
      </c>
      <c r="CW116" s="1">
        <v>11</v>
      </c>
      <c r="CX116" s="1">
        <v>31</v>
      </c>
      <c r="CY116" s="1">
        <v>14</v>
      </c>
      <c r="CZ116" s="1">
        <v>7</v>
      </c>
      <c r="DA116" s="1">
        <v>7</v>
      </c>
      <c r="DB116" s="1">
        <v>7</v>
      </c>
      <c r="DC116" s="1">
        <v>7</v>
      </c>
      <c r="DD116" s="1">
        <v>12</v>
      </c>
      <c r="DE116" s="1">
        <v>10</v>
      </c>
      <c r="DF116" s="1">
        <v>14</v>
      </c>
      <c r="DG116" s="1">
        <v>7</v>
      </c>
      <c r="DH116" s="1">
        <v>4</v>
      </c>
      <c r="DI116" s="1">
        <v>-888888</v>
      </c>
      <c r="DJ116" s="1">
        <v>48</v>
      </c>
      <c r="DK116" s="1">
        <v>42</v>
      </c>
      <c r="DL116" s="1">
        <v>5</v>
      </c>
      <c r="DM116" s="1">
        <v>7</v>
      </c>
      <c r="DN116" s="1">
        <v>5</v>
      </c>
      <c r="DO116" s="1">
        <v>-888888</v>
      </c>
      <c r="DP116" s="1">
        <v>-888888</v>
      </c>
      <c r="DQ116" s="1">
        <v>-888888</v>
      </c>
      <c r="DR116" s="1">
        <v>-888888</v>
      </c>
      <c r="DS116" s="1">
        <v>-888888</v>
      </c>
      <c r="DT116" s="1">
        <v>-888888</v>
      </c>
      <c r="DU116" s="1">
        <v>-888888</v>
      </c>
      <c r="DV116" s="1">
        <v>-888888</v>
      </c>
      <c r="DW116" s="1">
        <v>-888888</v>
      </c>
      <c r="DX116" s="1">
        <v>-888888</v>
      </c>
      <c r="DZ116" s="1">
        <v>5</v>
      </c>
      <c r="EE116" s="1">
        <v>-888888</v>
      </c>
      <c r="EF116" s="1">
        <f t="shared" si="3"/>
        <v>5</v>
      </c>
      <c r="EG116" s="1">
        <v>-888888</v>
      </c>
      <c r="EH116" s="1">
        <v>-888888</v>
      </c>
      <c r="EI116" s="1">
        <v>27</v>
      </c>
      <c r="EJ116" s="1">
        <v>44</v>
      </c>
      <c r="EK116" s="1">
        <v>6788</v>
      </c>
      <c r="EL116" s="1">
        <v>522</v>
      </c>
      <c r="EM116" s="1">
        <v>16</v>
      </c>
      <c r="EN116" s="1">
        <v>88</v>
      </c>
      <c r="EO116" s="1">
        <v>66</v>
      </c>
      <c r="EP116" s="1">
        <v>89</v>
      </c>
      <c r="EQ116" s="1">
        <v>63</v>
      </c>
      <c r="ER116" s="1">
        <v>-888888</v>
      </c>
      <c r="ES116" s="1">
        <v>29</v>
      </c>
      <c r="ET116" s="1">
        <v>137</v>
      </c>
      <c r="EU116" s="13">
        <v>5304.1188915532057</v>
      </c>
      <c r="EV116" s="27">
        <v>7521.9</v>
      </c>
      <c r="EX116" s="2"/>
      <c r="EY116" s="1">
        <f>INDEX($A$1:$EV$197,ROW(),input!$A$1)</f>
        <v>423.71699999999998</v>
      </c>
      <c r="EZ116" s="1">
        <f>INDEX($A$1:$EV$197,ROW(),input!$B$1)</f>
        <v>7679.7</v>
      </c>
    </row>
    <row r="117" spans="1:156" x14ac:dyDescent="0.25">
      <c r="A117" s="7" t="s">
        <v>152</v>
      </c>
      <c r="B117" s="8">
        <v>43713</v>
      </c>
      <c r="C117" s="9">
        <v>0.85069444444444453</v>
      </c>
      <c r="D117" s="9">
        <v>0.85114583333333327</v>
      </c>
      <c r="E117" s="1">
        <v>248.851</v>
      </c>
      <c r="F117" s="1">
        <v>73500</v>
      </c>
      <c r="G117" s="1">
        <v>73539</v>
      </c>
      <c r="H117" s="1">
        <v>35.925699999999999</v>
      </c>
      <c r="I117" s="1">
        <v>-119.26600000000001</v>
      </c>
      <c r="J117" s="21">
        <v>1055.46</v>
      </c>
      <c r="K117" s="23">
        <v>16850.2</v>
      </c>
      <c r="L117" s="23">
        <v>82.404499999999999</v>
      </c>
      <c r="M117" s="25">
        <v>0.28093000000000001</v>
      </c>
      <c r="N117" s="25">
        <v>1.5185200000000001</v>
      </c>
      <c r="O117" s="25">
        <v>5.5736100000000004</v>
      </c>
      <c r="P117" s="25">
        <v>335.33699999999999</v>
      </c>
      <c r="Q117" s="1">
        <v>165.41900000000001</v>
      </c>
      <c r="R117" s="1">
        <v>2572.64</v>
      </c>
      <c r="S117" s="1">
        <v>421.44799999999998</v>
      </c>
      <c r="T117" s="27">
        <v>7415.72</v>
      </c>
      <c r="U117" s="1">
        <v>676</v>
      </c>
      <c r="V117" s="1">
        <v>47</v>
      </c>
      <c r="W117" s="1">
        <v>498.6</v>
      </c>
      <c r="X117" s="1">
        <v>225.9</v>
      </c>
      <c r="Y117" s="1">
        <v>69.83</v>
      </c>
      <c r="Z117" s="1">
        <v>16.66</v>
      </c>
      <c r="AA117" s="1">
        <v>43.96</v>
      </c>
      <c r="AB117" s="1">
        <v>169.2</v>
      </c>
      <c r="AC117" s="1">
        <v>1.58</v>
      </c>
      <c r="AD117" s="1">
        <v>314.89999999999998</v>
      </c>
      <c r="AE117" s="1">
        <v>26.37</v>
      </c>
      <c r="AF117" s="1">
        <v>33.630000000000003</v>
      </c>
      <c r="AG117" s="1">
        <v>3.3420000000000001</v>
      </c>
      <c r="AH117" s="1">
        <v>0.39100000000000001</v>
      </c>
      <c r="AI117" s="1">
        <v>3.46</v>
      </c>
      <c r="AJ117" s="1">
        <v>1.865</v>
      </c>
      <c r="AK117" s="1">
        <v>78.400000000000006</v>
      </c>
      <c r="AL117" s="1">
        <v>21.13</v>
      </c>
      <c r="AM117" s="1">
        <v>58.47</v>
      </c>
      <c r="AN117" s="1">
        <v>0.499</v>
      </c>
      <c r="AO117" s="1">
        <v>2.2930000000000001</v>
      </c>
      <c r="AP117" s="1">
        <v>671</v>
      </c>
      <c r="AQ117" s="1">
        <v>10.77</v>
      </c>
      <c r="AR117" s="1">
        <v>1.1739999999999999</v>
      </c>
      <c r="AS117" s="1">
        <v>0.69499999999999995</v>
      </c>
      <c r="AT117" s="1">
        <v>0.97</v>
      </c>
      <c r="AU117" s="1">
        <v>1.087</v>
      </c>
      <c r="AV117" s="1">
        <v>0.72199999999999998</v>
      </c>
      <c r="AW117" s="1">
        <v>15.73</v>
      </c>
      <c r="AX117" s="1">
        <v>4.58</v>
      </c>
      <c r="AY117" s="1">
        <v>10.257</v>
      </c>
      <c r="AZ117" s="1">
        <v>5.0830000000000002</v>
      </c>
      <c r="BA117" s="1">
        <v>13.032999999999999</v>
      </c>
      <c r="BB117" s="1">
        <v>1.635</v>
      </c>
      <c r="BC117" s="1">
        <v>10.584</v>
      </c>
      <c r="BD117" s="1">
        <v>4.1749999999999998</v>
      </c>
      <c r="BE117" s="1">
        <v>6.9770000000000003</v>
      </c>
      <c r="BF117" s="1">
        <v>5.57</v>
      </c>
      <c r="BG117" s="1">
        <v>1939</v>
      </c>
      <c r="BH117" s="1">
        <v>171</v>
      </c>
      <c r="BI117" s="1">
        <v>191</v>
      </c>
      <c r="BJ117" s="1">
        <v>21</v>
      </c>
      <c r="BK117" s="1">
        <v>1143</v>
      </c>
      <c r="BL117" s="1">
        <v>-888888</v>
      </c>
      <c r="BM117" s="1">
        <v>7</v>
      </c>
      <c r="BN117" s="1">
        <v>123</v>
      </c>
      <c r="BO117" s="1">
        <v>199</v>
      </c>
      <c r="BP117" s="1">
        <v>-888888</v>
      </c>
      <c r="BQ117" s="1">
        <v>7</v>
      </c>
      <c r="BR117" s="1">
        <v>-888888</v>
      </c>
      <c r="BS117" s="1">
        <v>-888888</v>
      </c>
      <c r="BT117" s="1">
        <v>-888888</v>
      </c>
      <c r="BU117" s="1">
        <v>-888888</v>
      </c>
      <c r="BV117" s="1">
        <v>-888888</v>
      </c>
      <c r="BW117" s="1">
        <v>-888888</v>
      </c>
      <c r="BX117" s="1">
        <v>-888888</v>
      </c>
      <c r="BY117" s="1">
        <v>-888888</v>
      </c>
      <c r="BZ117" s="1">
        <v>811</v>
      </c>
      <c r="CA117" s="1">
        <v>554</v>
      </c>
      <c r="CB117" s="1">
        <v>38</v>
      </c>
      <c r="CC117" s="1">
        <v>-888888</v>
      </c>
      <c r="CD117" s="1">
        <v>-888888</v>
      </c>
      <c r="CE117" s="1">
        <v>-888888</v>
      </c>
      <c r="CF117" s="1">
        <v>-888888</v>
      </c>
      <c r="CG117" s="1">
        <v>8</v>
      </c>
      <c r="CH117" s="1">
        <v>3</v>
      </c>
      <c r="CI117" s="1">
        <v>-888888</v>
      </c>
      <c r="CJ117" s="1">
        <v>-888888</v>
      </c>
      <c r="CK117" s="1">
        <v>6</v>
      </c>
      <c r="CL117" s="1">
        <v>4</v>
      </c>
      <c r="CM117" s="1">
        <v>-888888</v>
      </c>
      <c r="CN117" s="1">
        <v>-888888</v>
      </c>
      <c r="CO117" s="1">
        <v>-888888</v>
      </c>
      <c r="CP117" s="1">
        <v>38</v>
      </c>
      <c r="CQ117" s="1">
        <v>23</v>
      </c>
      <c r="CR117" s="1">
        <v>6</v>
      </c>
      <c r="CS117" s="1">
        <v>6</v>
      </c>
      <c r="CT117" s="1">
        <v>-888888</v>
      </c>
      <c r="CU117" s="1">
        <v>-888888</v>
      </c>
      <c r="CV117" s="1">
        <v>11</v>
      </c>
      <c r="CW117" s="1">
        <v>12</v>
      </c>
      <c r="CX117" s="1">
        <v>55</v>
      </c>
      <c r="CY117" s="1">
        <v>32</v>
      </c>
      <c r="CZ117" s="1">
        <v>8</v>
      </c>
      <c r="DA117" s="1">
        <v>8</v>
      </c>
      <c r="DB117" s="1">
        <v>6</v>
      </c>
      <c r="DC117" s="1">
        <v>10</v>
      </c>
      <c r="DD117" s="1">
        <v>5</v>
      </c>
      <c r="DE117" s="1">
        <v>18</v>
      </c>
      <c r="DF117" s="1">
        <v>29</v>
      </c>
      <c r="DG117" s="1">
        <v>10</v>
      </c>
      <c r="DH117" s="1">
        <v>6</v>
      </c>
      <c r="DI117" s="1">
        <v>-888888</v>
      </c>
      <c r="DJ117" s="1">
        <v>53</v>
      </c>
      <c r="DK117" s="1">
        <v>45</v>
      </c>
      <c r="DL117" s="1">
        <v>3</v>
      </c>
      <c r="DM117" s="1">
        <v>7</v>
      </c>
      <c r="DN117" s="1">
        <v>3</v>
      </c>
      <c r="DO117" s="1">
        <v>-888888</v>
      </c>
      <c r="DP117" s="1">
        <v>-888888</v>
      </c>
      <c r="DQ117" s="1">
        <v>-888888</v>
      </c>
      <c r="DR117" s="1">
        <v>-888888</v>
      </c>
      <c r="DS117" s="1">
        <v>-888888</v>
      </c>
      <c r="DT117" s="1">
        <v>-888888</v>
      </c>
      <c r="DU117" s="1">
        <v>-888888</v>
      </c>
      <c r="DV117" s="1">
        <v>-888888</v>
      </c>
      <c r="DW117" s="1">
        <v>-888888</v>
      </c>
      <c r="DX117" s="1">
        <v>-888888</v>
      </c>
      <c r="EE117" s="1">
        <v>-888888</v>
      </c>
      <c r="EF117" s="1">
        <f t="shared" si="3"/>
        <v>0</v>
      </c>
      <c r="EG117" s="1">
        <v>-888888</v>
      </c>
      <c r="EH117" s="1">
        <v>3</v>
      </c>
      <c r="EI117" s="1">
        <v>28</v>
      </c>
      <c r="EJ117" s="1">
        <v>36</v>
      </c>
      <c r="EK117" s="1">
        <v>4256</v>
      </c>
      <c r="EL117" s="1">
        <v>451</v>
      </c>
      <c r="EM117" s="1">
        <v>30</v>
      </c>
      <c r="EN117" s="1">
        <v>80</v>
      </c>
      <c r="EO117" s="1">
        <v>68</v>
      </c>
      <c r="EP117" s="1">
        <v>61</v>
      </c>
      <c r="EQ117" s="1">
        <v>52</v>
      </c>
      <c r="ER117" s="1">
        <v>-888888</v>
      </c>
      <c r="ES117" s="1">
        <v>23</v>
      </c>
      <c r="ET117" s="1">
        <v>105</v>
      </c>
      <c r="EU117" s="13">
        <v>2797.5945378921301</v>
      </c>
      <c r="EV117" s="1">
        <v>-999999</v>
      </c>
      <c r="EX117" s="2"/>
      <c r="EY117" s="1">
        <f>INDEX($A$1:$EV$197,ROW(),input!$A$1)</f>
        <v>421.44799999999998</v>
      </c>
      <c r="EZ117" s="1">
        <f>INDEX($A$1:$EV$197,ROW(),input!$B$1)</f>
        <v>7415.72</v>
      </c>
    </row>
    <row r="118" spans="1:156" x14ac:dyDescent="0.25">
      <c r="A118" s="7" t="s">
        <v>152</v>
      </c>
      <c r="B118" s="8">
        <v>43713</v>
      </c>
      <c r="C118" s="9">
        <v>0.85175925925925933</v>
      </c>
      <c r="D118" s="9">
        <v>0.85222222222222221</v>
      </c>
      <c r="E118" s="1">
        <v>248.852</v>
      </c>
      <c r="F118" s="1">
        <v>73592</v>
      </c>
      <c r="G118" s="1">
        <v>73632</v>
      </c>
      <c r="H118" s="1">
        <v>35.8215</v>
      </c>
      <c r="I118" s="1">
        <v>-119.251</v>
      </c>
      <c r="J118" s="21">
        <v>1017.94</v>
      </c>
      <c r="K118" s="23">
        <v>16790.599999999999</v>
      </c>
      <c r="L118" s="23">
        <v>82.597200000000001</v>
      </c>
      <c r="M118" s="25">
        <v>0.31135000000000002</v>
      </c>
      <c r="N118" s="25">
        <v>1.89707</v>
      </c>
      <c r="O118" s="25">
        <v>5.6359199999999996</v>
      </c>
      <c r="P118" s="25">
        <v>333.637</v>
      </c>
      <c r="Q118" s="1">
        <v>164.88900000000001</v>
      </c>
      <c r="R118" s="1">
        <v>2293.7399999999998</v>
      </c>
      <c r="S118" s="1">
        <v>421.46300000000002</v>
      </c>
      <c r="T118" s="27">
        <v>6817.73</v>
      </c>
      <c r="U118" s="1">
        <v>605</v>
      </c>
      <c r="V118" s="1">
        <v>12.8</v>
      </c>
      <c r="W118" s="1">
        <v>503.3</v>
      </c>
      <c r="X118" s="1">
        <v>225.7</v>
      </c>
      <c r="Y118" s="1">
        <v>69.61</v>
      </c>
      <c r="Z118" s="1">
        <v>16.03</v>
      </c>
      <c r="AA118" s="1">
        <v>36.119999999999997</v>
      </c>
      <c r="AB118" s="1">
        <v>169</v>
      </c>
      <c r="AC118" s="1">
        <v>1.4079999999999999</v>
      </c>
      <c r="AD118" s="1">
        <v>283</v>
      </c>
      <c r="AE118" s="1">
        <v>23.88</v>
      </c>
      <c r="AF118" s="1">
        <v>30.32</v>
      </c>
      <c r="AG118" s="1">
        <v>3.2050000000000001</v>
      </c>
      <c r="AH118" s="1">
        <v>0.39600000000000002</v>
      </c>
      <c r="AI118" s="1">
        <v>3.4780000000000002</v>
      </c>
      <c r="AJ118" s="1">
        <v>1.8320000000000001</v>
      </c>
      <c r="AK118" s="1">
        <v>78.3</v>
      </c>
      <c r="AL118" s="1">
        <v>20.48</v>
      </c>
      <c r="AM118" s="1">
        <v>56.67</v>
      </c>
      <c r="AN118" s="1">
        <v>0.29699999999999999</v>
      </c>
      <c r="AO118" s="1">
        <v>2.3879999999999999</v>
      </c>
      <c r="AP118" s="1">
        <v>608</v>
      </c>
      <c r="AQ118" s="1">
        <v>9.84</v>
      </c>
      <c r="AR118" s="1">
        <v>1.179</v>
      </c>
      <c r="AS118" s="1">
        <v>0.69499999999999995</v>
      </c>
      <c r="AT118" s="1">
        <v>1.2250000000000001</v>
      </c>
      <c r="AU118" s="1">
        <v>1.2390000000000001</v>
      </c>
      <c r="AV118" s="1">
        <v>0.876</v>
      </c>
      <c r="AW118" s="1">
        <v>15.47</v>
      </c>
      <c r="AX118" s="1">
        <v>3.92</v>
      </c>
      <c r="AY118" s="1">
        <v>11.353999999999999</v>
      </c>
      <c r="AZ118" s="1">
        <v>4.9139999999999997</v>
      </c>
      <c r="BA118" s="1">
        <v>12.962999999999999</v>
      </c>
      <c r="BB118" s="1">
        <v>1.738</v>
      </c>
      <c r="BC118" s="1">
        <v>12.164999999999999</v>
      </c>
      <c r="BD118" s="1">
        <v>2.0750000000000002</v>
      </c>
      <c r="BE118" s="1">
        <v>3.1259999999999999</v>
      </c>
      <c r="BF118" s="1">
        <v>2.609</v>
      </c>
      <c r="BG118" s="1">
        <v>2214</v>
      </c>
      <c r="BH118" s="1">
        <v>119</v>
      </c>
      <c r="BI118" s="1">
        <v>161</v>
      </c>
      <c r="BJ118" s="1">
        <v>12</v>
      </c>
      <c r="BK118" s="1">
        <v>1209</v>
      </c>
      <c r="BL118" s="1">
        <v>-888888</v>
      </c>
      <c r="BM118" s="1">
        <v>-888888</v>
      </c>
      <c r="BN118" s="1">
        <v>145</v>
      </c>
      <c r="BO118" s="1">
        <v>243</v>
      </c>
      <c r="BP118" s="1">
        <v>3</v>
      </c>
      <c r="BQ118" s="1">
        <v>13</v>
      </c>
      <c r="BR118" s="1">
        <v>-888888</v>
      </c>
      <c r="BS118" s="1">
        <v>-888888</v>
      </c>
      <c r="BT118" s="1">
        <v>-888888</v>
      </c>
      <c r="BU118" s="1">
        <v>-888888</v>
      </c>
      <c r="BV118" s="1">
        <v>-888888</v>
      </c>
      <c r="BW118" s="1">
        <v>-888888</v>
      </c>
      <c r="BX118" s="1">
        <v>-888888</v>
      </c>
      <c r="BY118" s="1">
        <v>-888888</v>
      </c>
      <c r="BZ118" s="1">
        <v>160</v>
      </c>
      <c r="CA118" s="1">
        <v>115</v>
      </c>
      <c r="CB118" s="1">
        <v>11</v>
      </c>
      <c r="CC118" s="1">
        <v>-888888</v>
      </c>
      <c r="CD118" s="1">
        <v>-888888</v>
      </c>
      <c r="CE118" s="1">
        <v>-888888</v>
      </c>
      <c r="CF118" s="1">
        <v>-888888</v>
      </c>
      <c r="CG118" s="1">
        <v>-888888</v>
      </c>
      <c r="CH118" s="1">
        <v>-888888</v>
      </c>
      <c r="CI118" s="1">
        <v>-888888</v>
      </c>
      <c r="CJ118" s="1">
        <v>-888888</v>
      </c>
      <c r="CK118" s="1">
        <v>-888888</v>
      </c>
      <c r="CL118" s="1">
        <v>-888888</v>
      </c>
      <c r="CM118" s="1">
        <v>-888888</v>
      </c>
      <c r="CN118" s="1">
        <v>-888888</v>
      </c>
      <c r="CO118" s="1">
        <v>-888888</v>
      </c>
      <c r="CP118" s="1">
        <v>26</v>
      </c>
      <c r="CQ118" s="1">
        <v>21</v>
      </c>
      <c r="CR118" s="1">
        <v>6</v>
      </c>
      <c r="CS118" s="1">
        <v>4</v>
      </c>
      <c r="CT118" s="1">
        <v>-888888</v>
      </c>
      <c r="CU118" s="1">
        <v>-888888</v>
      </c>
      <c r="CV118" s="1">
        <v>7</v>
      </c>
      <c r="CW118" s="1">
        <v>7</v>
      </c>
      <c r="CX118" s="1">
        <v>33</v>
      </c>
      <c r="CY118" s="1">
        <v>14</v>
      </c>
      <c r="CZ118" s="1">
        <v>8</v>
      </c>
      <c r="DA118" s="1">
        <v>9</v>
      </c>
      <c r="DB118" s="1">
        <v>6</v>
      </c>
      <c r="DC118" s="1">
        <v>5</v>
      </c>
      <c r="DD118" s="1">
        <v>4</v>
      </c>
      <c r="DE118" s="1">
        <v>7</v>
      </c>
      <c r="DF118" s="1">
        <v>22</v>
      </c>
      <c r="DG118" s="1">
        <v>8</v>
      </c>
      <c r="DH118" s="1">
        <v>4</v>
      </c>
      <c r="DI118" s="1">
        <v>-888888</v>
      </c>
      <c r="DJ118" s="1">
        <v>44</v>
      </c>
      <c r="DK118" s="1">
        <v>36</v>
      </c>
      <c r="DL118" s="1">
        <v>4</v>
      </c>
      <c r="DM118" s="1">
        <v>7</v>
      </c>
      <c r="DN118" s="1">
        <v>4</v>
      </c>
      <c r="DO118" s="1">
        <v>-888888</v>
      </c>
      <c r="DP118" s="1">
        <v>-888888</v>
      </c>
      <c r="DQ118" s="1">
        <v>-888888</v>
      </c>
      <c r="DR118" s="1">
        <v>-888888</v>
      </c>
      <c r="DS118" s="1">
        <v>-888888</v>
      </c>
      <c r="DT118" s="1">
        <v>-888888</v>
      </c>
      <c r="DU118" s="1">
        <v>-888888</v>
      </c>
      <c r="DV118" s="1">
        <v>-888888</v>
      </c>
      <c r="DW118" s="1">
        <v>-888888</v>
      </c>
      <c r="DX118" s="1">
        <v>-888888</v>
      </c>
      <c r="EE118" s="1">
        <v>-888888</v>
      </c>
      <c r="EF118" s="1">
        <f t="shared" si="3"/>
        <v>0</v>
      </c>
      <c r="EG118" s="1">
        <v>-888888</v>
      </c>
      <c r="EH118" s="1">
        <v>-888888</v>
      </c>
      <c r="EI118" s="1">
        <v>16</v>
      </c>
      <c r="EJ118" s="1">
        <v>28</v>
      </c>
      <c r="EK118" s="1">
        <v>5913</v>
      </c>
      <c r="EL118" s="1">
        <v>423</v>
      </c>
      <c r="EM118" s="1">
        <v>12</v>
      </c>
      <c r="EN118" s="1">
        <v>66</v>
      </c>
      <c r="EO118" s="1">
        <v>46</v>
      </c>
      <c r="EP118" s="1">
        <v>49</v>
      </c>
      <c r="EQ118" s="1">
        <v>54</v>
      </c>
      <c r="ER118" s="1">
        <v>-888888</v>
      </c>
      <c r="ES118" s="1">
        <v>11</v>
      </c>
      <c r="ET118" s="1">
        <v>87</v>
      </c>
      <c r="EU118" s="13">
        <v>4877.910263883683</v>
      </c>
      <c r="EV118" s="1">
        <v>-999999</v>
      </c>
      <c r="EX118" s="2"/>
      <c r="EY118" s="1">
        <f>INDEX($A$1:$EV$197,ROW(),input!$A$1)</f>
        <v>421.46300000000002</v>
      </c>
      <c r="EZ118" s="1">
        <f>INDEX($A$1:$EV$197,ROW(),input!$B$1)</f>
        <v>6817.73</v>
      </c>
    </row>
    <row r="119" spans="1:156" x14ac:dyDescent="0.25">
      <c r="A119" s="7" t="s">
        <v>152</v>
      </c>
      <c r="B119" s="8">
        <v>43713</v>
      </c>
      <c r="C119" s="9">
        <v>0.85277777777777775</v>
      </c>
      <c r="D119" s="9">
        <v>0.85321759259259267</v>
      </c>
      <c r="E119" s="1">
        <v>248.85300000000001</v>
      </c>
      <c r="F119" s="1">
        <v>73680</v>
      </c>
      <c r="G119" s="1">
        <v>73718</v>
      </c>
      <c r="H119" s="1">
        <v>35.725099999999998</v>
      </c>
      <c r="I119" s="1">
        <v>-119.23399999999999</v>
      </c>
      <c r="J119" s="21">
        <v>995.553</v>
      </c>
      <c r="K119" s="23">
        <v>14906.7</v>
      </c>
      <c r="L119" s="23">
        <v>79.234700000000004</v>
      </c>
      <c r="M119" s="25">
        <v>0.23979</v>
      </c>
      <c r="N119" s="25">
        <v>1.3408800000000001</v>
      </c>
      <c r="O119" s="25">
        <v>4.4429499999999997</v>
      </c>
      <c r="P119" s="25">
        <v>333.18400000000003</v>
      </c>
      <c r="Q119" s="1">
        <v>160.41999999999999</v>
      </c>
      <c r="R119" s="1">
        <v>2241.79</v>
      </c>
      <c r="S119" s="1">
        <v>417.76499999999999</v>
      </c>
      <c r="T119" s="27">
        <v>5531.21</v>
      </c>
      <c r="U119" s="1">
        <v>630</v>
      </c>
      <c r="V119" s="1">
        <v>5.6</v>
      </c>
      <c r="W119" s="1">
        <v>500.5</v>
      </c>
      <c r="X119" s="1">
        <v>225.8</v>
      </c>
      <c r="Y119" s="1">
        <v>68.89</v>
      </c>
      <c r="Z119" s="1">
        <v>16</v>
      </c>
      <c r="AA119" s="1">
        <v>44.94</v>
      </c>
      <c r="AB119" s="1">
        <v>161.9</v>
      </c>
      <c r="AC119" s="1">
        <v>1.4870000000000001</v>
      </c>
      <c r="AD119" s="1">
        <v>302.89999999999998</v>
      </c>
      <c r="AE119" s="1">
        <v>25.22</v>
      </c>
      <c r="AF119" s="1">
        <v>33.700000000000003</v>
      </c>
      <c r="AG119" s="1">
        <v>3.258</v>
      </c>
      <c r="AH119" s="1">
        <v>0.39300000000000002</v>
      </c>
      <c r="AI119" s="1">
        <v>3.488</v>
      </c>
      <c r="AJ119" s="1">
        <v>1.74</v>
      </c>
      <c r="AK119" s="1">
        <v>77.5</v>
      </c>
      <c r="AL119" s="1">
        <v>19.28</v>
      </c>
      <c r="AM119" s="1">
        <v>53.87</v>
      </c>
      <c r="AN119" s="1">
        <v>0.55900000000000005</v>
      </c>
      <c r="AO119" s="1">
        <v>2.2149999999999999</v>
      </c>
      <c r="AP119" s="1">
        <v>608</v>
      </c>
      <c r="AQ119" s="1">
        <v>8.8699999999999992</v>
      </c>
      <c r="AR119" s="1">
        <v>1.103</v>
      </c>
      <c r="AS119" s="1">
        <v>0.71599999999999997</v>
      </c>
      <c r="AT119" s="1">
        <v>1.097</v>
      </c>
      <c r="AU119" s="1">
        <v>1.179</v>
      </c>
      <c r="AV119" s="1">
        <v>0.95599999999999996</v>
      </c>
      <c r="AW119" s="1">
        <v>16.760000000000002</v>
      </c>
      <c r="AX119" s="1">
        <v>4.37</v>
      </c>
      <c r="AY119" s="1">
        <v>10.523999999999999</v>
      </c>
      <c r="AZ119" s="1">
        <v>4.0119999999999996</v>
      </c>
      <c r="BA119" s="1">
        <v>9.3140000000000001</v>
      </c>
      <c r="BB119" s="1">
        <v>1.3220000000000001</v>
      </c>
      <c r="BC119" s="1">
        <v>8.17</v>
      </c>
      <c r="BD119" s="1">
        <v>1.35</v>
      </c>
      <c r="BE119" s="1">
        <v>2.1040000000000001</v>
      </c>
      <c r="BF119" s="1">
        <v>1.9119999999999999</v>
      </c>
      <c r="BG119" s="1">
        <v>1630</v>
      </c>
      <c r="BH119" s="1">
        <v>76</v>
      </c>
      <c r="BI119" s="1">
        <v>136</v>
      </c>
      <c r="BJ119" s="1">
        <v>9</v>
      </c>
      <c r="BK119" s="1">
        <v>808</v>
      </c>
      <c r="BL119" s="1">
        <v>-888888</v>
      </c>
      <c r="BM119" s="1">
        <v>-888888</v>
      </c>
      <c r="BN119" s="1">
        <v>110</v>
      </c>
      <c r="BO119" s="1">
        <v>153</v>
      </c>
      <c r="BP119" s="1">
        <v>-888888</v>
      </c>
      <c r="BQ119" s="1">
        <v>4</v>
      </c>
      <c r="BR119" s="1">
        <v>-888888</v>
      </c>
      <c r="BS119" s="1">
        <v>-888888</v>
      </c>
      <c r="BT119" s="1">
        <v>-888888</v>
      </c>
      <c r="BU119" s="1">
        <v>-888888</v>
      </c>
      <c r="BV119" s="1">
        <v>-888888</v>
      </c>
      <c r="BW119" s="1">
        <v>-888888</v>
      </c>
      <c r="BX119" s="1">
        <v>-888888</v>
      </c>
      <c r="BY119" s="1">
        <v>-888888</v>
      </c>
      <c r="BZ119" s="1">
        <v>118</v>
      </c>
      <c r="CA119" s="1">
        <v>53</v>
      </c>
      <c r="CB119" s="1">
        <v>12</v>
      </c>
      <c r="CC119" s="1">
        <v>-888888</v>
      </c>
      <c r="CD119" s="1">
        <v>-888888</v>
      </c>
      <c r="CE119" s="1">
        <v>-888888</v>
      </c>
      <c r="CF119" s="1">
        <v>-888888</v>
      </c>
      <c r="CG119" s="1">
        <v>-888888</v>
      </c>
      <c r="CH119" s="1">
        <v>-888888</v>
      </c>
      <c r="CI119" s="1">
        <v>-888888</v>
      </c>
      <c r="CJ119" s="1">
        <v>-888888</v>
      </c>
      <c r="CK119" s="1">
        <v>-888888</v>
      </c>
      <c r="CL119" s="1">
        <v>-888888</v>
      </c>
      <c r="CM119" s="1">
        <v>-888888</v>
      </c>
      <c r="CN119" s="1">
        <v>-888888</v>
      </c>
      <c r="CO119" s="1">
        <v>-888888</v>
      </c>
      <c r="CP119" s="1">
        <v>19</v>
      </c>
      <c r="CQ119" s="1">
        <v>8</v>
      </c>
      <c r="CR119" s="1">
        <v>-888888</v>
      </c>
      <c r="CS119" s="1">
        <v>4</v>
      </c>
      <c r="CT119" s="1">
        <v>-888888</v>
      </c>
      <c r="CU119" s="1">
        <v>-888888</v>
      </c>
      <c r="CV119" s="1">
        <v>9</v>
      </c>
      <c r="CW119" s="1">
        <v>8</v>
      </c>
      <c r="CX119" s="1">
        <v>23</v>
      </c>
      <c r="CY119" s="1">
        <v>14</v>
      </c>
      <c r="CZ119" s="1">
        <v>8</v>
      </c>
      <c r="DA119" s="1">
        <v>7</v>
      </c>
      <c r="DB119" s="1">
        <v>4</v>
      </c>
      <c r="DC119" s="1">
        <v>10</v>
      </c>
      <c r="DD119" s="1">
        <v>9</v>
      </c>
      <c r="DE119" s="1">
        <v>5</v>
      </c>
      <c r="DF119" s="1">
        <v>18</v>
      </c>
      <c r="DG119" s="1">
        <v>5</v>
      </c>
      <c r="DH119" s="1">
        <v>4</v>
      </c>
      <c r="DI119" s="1">
        <v>-888888</v>
      </c>
      <c r="DJ119" s="1">
        <v>30</v>
      </c>
      <c r="DK119" s="1">
        <v>29</v>
      </c>
      <c r="DL119" s="1">
        <v>3</v>
      </c>
      <c r="DM119" s="1">
        <v>5</v>
      </c>
      <c r="DN119" s="1">
        <v>-888888</v>
      </c>
      <c r="DO119" s="1">
        <v>-888888</v>
      </c>
      <c r="DP119" s="1">
        <v>-888888</v>
      </c>
      <c r="DQ119" s="1">
        <v>-888888</v>
      </c>
      <c r="DR119" s="1">
        <v>-888888</v>
      </c>
      <c r="DS119" s="1">
        <v>-888888</v>
      </c>
      <c r="DT119" s="1">
        <v>-888888</v>
      </c>
      <c r="DU119" s="1">
        <v>-888888</v>
      </c>
      <c r="DV119" s="1">
        <v>-888888</v>
      </c>
      <c r="DW119" s="1">
        <v>-888888</v>
      </c>
      <c r="DX119" s="1">
        <v>-888888</v>
      </c>
      <c r="EE119" s="1">
        <v>-888888</v>
      </c>
      <c r="EF119" s="1">
        <f t="shared" si="3"/>
        <v>0</v>
      </c>
      <c r="EG119" s="1">
        <v>-888888</v>
      </c>
      <c r="EH119" s="1">
        <v>-888888</v>
      </c>
      <c r="EI119" s="1">
        <v>27</v>
      </c>
      <c r="EJ119" s="1">
        <v>39</v>
      </c>
      <c r="EK119" s="1">
        <v>4168</v>
      </c>
      <c r="EL119" s="1">
        <v>414</v>
      </c>
      <c r="EM119" s="1">
        <v>18</v>
      </c>
      <c r="EN119" s="1">
        <v>62</v>
      </c>
      <c r="EO119" s="1">
        <v>42</v>
      </c>
      <c r="EP119" s="1">
        <v>35</v>
      </c>
      <c r="EQ119" s="1">
        <v>39</v>
      </c>
      <c r="ER119" s="1">
        <v>-888888</v>
      </c>
      <c r="ES119" s="1">
        <v>13</v>
      </c>
      <c r="ET119" s="1">
        <v>68</v>
      </c>
      <c r="EU119" s="13">
        <v>3000.759192266893</v>
      </c>
      <c r="EV119" s="27">
        <v>3607.2</v>
      </c>
      <c r="EX119" s="2"/>
      <c r="EY119" s="1">
        <f>INDEX($A$1:$EV$197,ROW(),input!$A$1)</f>
        <v>417.76499999999999</v>
      </c>
      <c r="EZ119" s="1">
        <f>INDEX($A$1:$EV$197,ROW(),input!$B$1)</f>
        <v>5531.21</v>
      </c>
    </row>
    <row r="120" spans="1:156" x14ac:dyDescent="0.25">
      <c r="A120" s="7" t="s">
        <v>152</v>
      </c>
      <c r="B120" s="8">
        <v>43713</v>
      </c>
      <c r="C120" s="9">
        <v>0.85381944444444446</v>
      </c>
      <c r="D120" s="9">
        <v>0.85428240740740735</v>
      </c>
      <c r="E120" s="1">
        <v>248.85400000000001</v>
      </c>
      <c r="F120" s="1">
        <v>73770</v>
      </c>
      <c r="G120" s="1">
        <v>73810</v>
      </c>
      <c r="H120" s="1">
        <v>35.650799999999997</v>
      </c>
      <c r="I120" s="1">
        <v>-119.15900000000001</v>
      </c>
      <c r="J120" s="21">
        <v>1108.19</v>
      </c>
      <c r="K120" s="23">
        <v>15103</v>
      </c>
      <c r="L120" s="23">
        <v>79.100999999999999</v>
      </c>
      <c r="M120" s="25">
        <v>0.18867</v>
      </c>
      <c r="N120" s="25">
        <v>1.08609</v>
      </c>
      <c r="O120" s="25">
        <v>4.0303100000000001</v>
      </c>
      <c r="P120" s="25">
        <v>332.85899999999998</v>
      </c>
      <c r="Q120" s="1">
        <v>155.05699999999999</v>
      </c>
      <c r="R120" s="1">
        <v>2179.5</v>
      </c>
      <c r="S120" s="1">
        <v>415.97399999999999</v>
      </c>
      <c r="T120" s="27">
        <v>5358.7</v>
      </c>
      <c r="U120" s="1">
        <v>651</v>
      </c>
      <c r="V120" s="1">
        <v>5</v>
      </c>
      <c r="W120" s="1">
        <v>506.2</v>
      </c>
      <c r="X120" s="1">
        <v>225.8</v>
      </c>
      <c r="Y120" s="1">
        <v>69.349999999999994</v>
      </c>
      <c r="Z120" s="1">
        <v>16.399999999999999</v>
      </c>
      <c r="AA120" s="1">
        <v>41.88</v>
      </c>
      <c r="AB120" s="1">
        <v>161.19999999999999</v>
      </c>
      <c r="AC120" s="1">
        <v>1.556</v>
      </c>
      <c r="AD120" s="1">
        <v>302.39999999999998</v>
      </c>
      <c r="AE120" s="1">
        <v>26.19</v>
      </c>
      <c r="AF120" s="1">
        <v>33.72</v>
      </c>
      <c r="AG120" s="1">
        <v>3.2309999999999999</v>
      </c>
      <c r="AH120" s="1">
        <v>0.39600000000000002</v>
      </c>
      <c r="AI120" s="1">
        <v>3.4849999999999999</v>
      </c>
      <c r="AJ120" s="1">
        <v>1.806</v>
      </c>
      <c r="AK120" s="1">
        <v>77</v>
      </c>
      <c r="AL120" s="1">
        <v>19.11</v>
      </c>
      <c r="AM120" s="1">
        <v>52.39</v>
      </c>
      <c r="AN120" s="1">
        <v>0.78900000000000003</v>
      </c>
      <c r="AO120" s="1">
        <v>2.3439999999999999</v>
      </c>
      <c r="AP120" s="1">
        <v>639</v>
      </c>
      <c r="AQ120" s="1">
        <v>8.73</v>
      </c>
      <c r="AR120" s="1">
        <v>1.115</v>
      </c>
      <c r="AS120" s="1">
        <v>0.66</v>
      </c>
      <c r="AT120" s="1">
        <v>1.08</v>
      </c>
      <c r="AU120" s="1">
        <v>1.1379999999999999</v>
      </c>
      <c r="AV120" s="1">
        <v>0.86299999999999999</v>
      </c>
      <c r="AW120" s="1">
        <v>15.24</v>
      </c>
      <c r="AX120" s="1">
        <v>3.97</v>
      </c>
      <c r="AY120" s="1">
        <v>10.032999999999999</v>
      </c>
      <c r="AZ120" s="1">
        <v>3.911</v>
      </c>
      <c r="BA120" s="1">
        <v>9.2729999999999997</v>
      </c>
      <c r="BB120" s="1">
        <v>1.343</v>
      </c>
      <c r="BC120" s="1">
        <v>8.5039999999999996</v>
      </c>
      <c r="BD120" s="1">
        <v>1.466</v>
      </c>
      <c r="BE120" s="1">
        <v>2.3780000000000001</v>
      </c>
      <c r="BF120" s="1">
        <v>2.1760000000000002</v>
      </c>
      <c r="BG120" s="1">
        <v>1653</v>
      </c>
      <c r="BH120" s="1">
        <v>67</v>
      </c>
      <c r="BI120" s="1">
        <v>124</v>
      </c>
      <c r="BJ120" s="1">
        <v>14</v>
      </c>
      <c r="BK120" s="1">
        <v>870</v>
      </c>
      <c r="BL120" s="1">
        <v>-888888</v>
      </c>
      <c r="BM120" s="1">
        <v>-888888</v>
      </c>
      <c r="BN120" s="1">
        <v>112</v>
      </c>
      <c r="BO120" s="1">
        <v>168</v>
      </c>
      <c r="BP120" s="1">
        <v>-888888</v>
      </c>
      <c r="BQ120" s="1">
        <v>8</v>
      </c>
      <c r="BR120" s="1">
        <v>-888888</v>
      </c>
      <c r="BS120" s="1">
        <v>-888888</v>
      </c>
      <c r="BT120" s="1">
        <v>-888888</v>
      </c>
      <c r="BU120" s="1">
        <v>-888888</v>
      </c>
      <c r="BV120" s="1">
        <v>-888888</v>
      </c>
      <c r="BW120" s="1">
        <v>-888888</v>
      </c>
      <c r="BX120" s="1">
        <v>-888888</v>
      </c>
      <c r="BY120" s="1">
        <v>-888888</v>
      </c>
      <c r="BZ120" s="1">
        <v>114</v>
      </c>
      <c r="CA120" s="1">
        <v>61</v>
      </c>
      <c r="CB120" s="1">
        <v>-888888</v>
      </c>
      <c r="CC120" s="1">
        <v>-888888</v>
      </c>
      <c r="CD120" s="1">
        <v>-888888</v>
      </c>
      <c r="CE120" s="1">
        <v>-888888</v>
      </c>
      <c r="CF120" s="1">
        <v>-888888</v>
      </c>
      <c r="CG120" s="1">
        <v>-888888</v>
      </c>
      <c r="CH120" s="1">
        <v>-888888</v>
      </c>
      <c r="CI120" s="1">
        <v>-888888</v>
      </c>
      <c r="CJ120" s="1">
        <v>-888888</v>
      </c>
      <c r="CK120" s="1">
        <v>-888888</v>
      </c>
      <c r="CL120" s="1">
        <v>-888888</v>
      </c>
      <c r="CM120" s="1">
        <v>-888888</v>
      </c>
      <c r="CN120" s="1">
        <v>-888888</v>
      </c>
      <c r="CO120" s="1">
        <v>-888888</v>
      </c>
      <c r="CP120" s="1">
        <v>17</v>
      </c>
      <c r="CQ120" s="1">
        <v>11</v>
      </c>
      <c r="CR120" s="1">
        <v>-888888</v>
      </c>
      <c r="CS120" s="1">
        <v>4</v>
      </c>
      <c r="CT120" s="1">
        <v>-888888</v>
      </c>
      <c r="CU120" s="1">
        <v>-888888</v>
      </c>
      <c r="CV120" s="1">
        <v>7</v>
      </c>
      <c r="CW120" s="1">
        <v>7</v>
      </c>
      <c r="CX120" s="1">
        <v>24</v>
      </c>
      <c r="CY120" s="1">
        <v>13</v>
      </c>
      <c r="CZ120" s="1">
        <v>6</v>
      </c>
      <c r="DA120" s="1">
        <v>7</v>
      </c>
      <c r="DB120" s="1">
        <v>4</v>
      </c>
      <c r="DC120" s="1">
        <v>8</v>
      </c>
      <c r="DD120" s="1">
        <v>5</v>
      </c>
      <c r="DE120" s="1">
        <v>8</v>
      </c>
      <c r="DF120" s="1">
        <v>14</v>
      </c>
      <c r="DG120" s="1">
        <v>6</v>
      </c>
      <c r="DH120" s="1">
        <v>3</v>
      </c>
      <c r="DI120" s="1">
        <v>-888888</v>
      </c>
      <c r="DJ120" s="1">
        <v>32</v>
      </c>
      <c r="DK120" s="1">
        <v>30</v>
      </c>
      <c r="DL120" s="1">
        <v>-888888</v>
      </c>
      <c r="DM120" s="1">
        <v>4</v>
      </c>
      <c r="DN120" s="1">
        <v>-888888</v>
      </c>
      <c r="DO120" s="1">
        <v>-888888</v>
      </c>
      <c r="DP120" s="1">
        <v>-888888</v>
      </c>
      <c r="DQ120" s="1">
        <v>-888888</v>
      </c>
      <c r="DR120" s="1">
        <v>-888888</v>
      </c>
      <c r="DS120" s="1">
        <v>-888888</v>
      </c>
      <c r="DT120" s="1">
        <v>-888888</v>
      </c>
      <c r="DU120" s="1">
        <v>-888888</v>
      </c>
      <c r="DV120" s="1">
        <v>-888888</v>
      </c>
      <c r="DW120" s="1">
        <v>-888888</v>
      </c>
      <c r="DX120" s="1">
        <v>-888888</v>
      </c>
      <c r="EC120" s="1">
        <v>4</v>
      </c>
      <c r="EE120" s="1">
        <v>-888888</v>
      </c>
      <c r="EF120" s="1">
        <f t="shared" si="3"/>
        <v>4</v>
      </c>
      <c r="EG120" s="1">
        <v>-888888</v>
      </c>
      <c r="EH120" s="1">
        <v>-888888</v>
      </c>
      <c r="EI120" s="1">
        <v>20</v>
      </c>
      <c r="EJ120" s="1">
        <v>30</v>
      </c>
      <c r="EK120" s="1">
        <v>2955</v>
      </c>
      <c r="EL120" s="1">
        <v>277</v>
      </c>
      <c r="EM120" s="1">
        <v>16</v>
      </c>
      <c r="EN120" s="1">
        <v>56</v>
      </c>
      <c r="EO120" s="1">
        <v>34</v>
      </c>
      <c r="EP120" s="1">
        <v>25</v>
      </c>
      <c r="EQ120" s="1">
        <v>32</v>
      </c>
      <c r="ER120" s="1">
        <v>-888888</v>
      </c>
      <c r="ES120" s="1">
        <v>10</v>
      </c>
      <c r="ET120" s="1">
        <v>57</v>
      </c>
      <c r="EU120" s="13">
        <v>1455.2955239327741</v>
      </c>
      <c r="EV120" s="27">
        <v>4433.2</v>
      </c>
      <c r="EX120" s="2"/>
      <c r="EY120" s="1">
        <f>INDEX($A$1:$EV$197,ROW(),input!$A$1)</f>
        <v>415.97399999999999</v>
      </c>
      <c r="EZ120" s="1">
        <f>INDEX($A$1:$EV$197,ROW(),input!$B$1)</f>
        <v>5358.7</v>
      </c>
    </row>
    <row r="121" spans="1:156" x14ac:dyDescent="0.25">
      <c r="A121" s="7" t="s">
        <v>152</v>
      </c>
      <c r="B121" s="8">
        <v>43713</v>
      </c>
      <c r="C121" s="9">
        <v>0.85520833333333324</v>
      </c>
      <c r="D121" s="9">
        <v>0.8556597222222222</v>
      </c>
      <c r="E121" s="1">
        <v>248.85499999999999</v>
      </c>
      <c r="F121" s="1">
        <v>73890</v>
      </c>
      <c r="G121" s="1">
        <v>73929</v>
      </c>
      <c r="H121" s="1">
        <v>35.554900000000004</v>
      </c>
      <c r="I121" s="1">
        <v>-119.04</v>
      </c>
      <c r="J121" s="21">
        <v>1578.81</v>
      </c>
      <c r="K121" s="23">
        <v>14769.6</v>
      </c>
      <c r="L121" s="23">
        <v>81.884299999999996</v>
      </c>
      <c r="M121" s="25">
        <v>0.16617000000000001</v>
      </c>
      <c r="N121" s="25">
        <v>0.95474000000000003</v>
      </c>
      <c r="O121" s="25">
        <v>4.1953800000000001</v>
      </c>
      <c r="P121" s="25">
        <v>332.40600000000001</v>
      </c>
      <c r="Q121" s="1">
        <v>157.595</v>
      </c>
      <c r="R121" s="1">
        <v>2154.75</v>
      </c>
      <c r="S121" s="1">
        <v>416.464</v>
      </c>
      <c r="T121" s="27">
        <v>5167</v>
      </c>
      <c r="U121" s="1">
        <v>591</v>
      </c>
      <c r="V121" s="1">
        <v>3.3</v>
      </c>
      <c r="W121" s="1">
        <v>503.9</v>
      </c>
      <c r="X121" s="1">
        <v>229</v>
      </c>
      <c r="Y121" s="1">
        <v>70.08</v>
      </c>
      <c r="Z121" s="1">
        <v>16.21</v>
      </c>
      <c r="AA121" s="1">
        <v>36.53</v>
      </c>
      <c r="AB121" s="1">
        <v>154.19999999999999</v>
      </c>
      <c r="AC121" s="1">
        <v>1.3009999999999999</v>
      </c>
      <c r="AD121" s="1">
        <v>277.89999999999998</v>
      </c>
      <c r="AE121" s="1">
        <v>23.84</v>
      </c>
      <c r="AF121" s="1">
        <v>30.62</v>
      </c>
      <c r="AG121" s="1">
        <v>3.1880000000000002</v>
      </c>
      <c r="AH121" s="1">
        <v>0.41099999999999998</v>
      </c>
      <c r="AI121" s="1">
        <v>3.5840000000000001</v>
      </c>
      <c r="AJ121" s="1">
        <v>1.8320000000000001</v>
      </c>
      <c r="AK121" s="1">
        <v>78.400000000000006</v>
      </c>
      <c r="AL121" s="1">
        <v>21.18</v>
      </c>
      <c r="AM121" s="1">
        <v>60.2</v>
      </c>
      <c r="AN121" s="1">
        <v>0.746</v>
      </c>
      <c r="AO121" s="1">
        <v>2.8559999999999999</v>
      </c>
      <c r="AP121" s="1">
        <v>572</v>
      </c>
      <c r="AQ121" s="1">
        <v>9.1199999999999992</v>
      </c>
      <c r="AR121" s="1">
        <v>1.0189999999999999</v>
      </c>
      <c r="AS121" s="1">
        <v>0.72799999999999998</v>
      </c>
      <c r="AT121" s="1">
        <v>1.1539999999999999</v>
      </c>
      <c r="AU121" s="1">
        <v>1.2150000000000001</v>
      </c>
      <c r="AV121" s="1">
        <v>0.88500000000000001</v>
      </c>
      <c r="AW121" s="1">
        <v>15.13</v>
      </c>
      <c r="AX121" s="1">
        <v>3.26</v>
      </c>
      <c r="AY121" s="1">
        <v>10.839</v>
      </c>
      <c r="AZ121" s="1">
        <v>4.1230000000000002</v>
      </c>
      <c r="BA121" s="1">
        <v>10.965999999999999</v>
      </c>
      <c r="BB121" s="1">
        <v>1.383</v>
      </c>
      <c r="BC121" s="1">
        <v>10.375</v>
      </c>
      <c r="BD121" s="1">
        <v>1.6419999999999999</v>
      </c>
      <c r="BE121" s="1">
        <v>2.5249999999999999</v>
      </c>
      <c r="BF121" s="1">
        <v>2.141</v>
      </c>
      <c r="BG121" s="1">
        <v>1967</v>
      </c>
      <c r="BH121" s="1">
        <v>71</v>
      </c>
      <c r="BI121" s="1">
        <v>124</v>
      </c>
      <c r="BJ121" s="1">
        <v>12</v>
      </c>
      <c r="BK121" s="1">
        <v>964</v>
      </c>
      <c r="BL121" s="1">
        <v>-888888</v>
      </c>
      <c r="BM121" s="1">
        <v>-888888</v>
      </c>
      <c r="BN121" s="1">
        <v>125</v>
      </c>
      <c r="BO121" s="1">
        <v>204</v>
      </c>
      <c r="BP121" s="1">
        <v>-888888</v>
      </c>
      <c r="BQ121" s="1">
        <v>9</v>
      </c>
      <c r="BR121" s="1">
        <v>-888888</v>
      </c>
      <c r="BS121" s="1">
        <v>-888888</v>
      </c>
      <c r="BT121" s="1">
        <v>-888888</v>
      </c>
      <c r="BU121" s="1">
        <v>-888888</v>
      </c>
      <c r="BV121" s="1">
        <v>-888888</v>
      </c>
      <c r="BW121" s="1">
        <v>-888888</v>
      </c>
      <c r="BX121" s="1">
        <v>-888888</v>
      </c>
      <c r="BY121" s="1">
        <v>-888888</v>
      </c>
      <c r="BZ121" s="1">
        <v>119</v>
      </c>
      <c r="CA121" s="1">
        <v>69</v>
      </c>
      <c r="CB121" s="1">
        <v>-888888</v>
      </c>
      <c r="CC121" s="1">
        <v>-888888</v>
      </c>
      <c r="CD121" s="1">
        <v>-888888</v>
      </c>
      <c r="CE121" s="1">
        <v>-888888</v>
      </c>
      <c r="CF121" s="1">
        <v>-888888</v>
      </c>
      <c r="CG121" s="1">
        <v>4</v>
      </c>
      <c r="CH121" s="1">
        <v>-888888</v>
      </c>
      <c r="CI121" s="1">
        <v>-888888</v>
      </c>
      <c r="CJ121" s="1">
        <v>-888888</v>
      </c>
      <c r="CK121" s="1">
        <v>-888888</v>
      </c>
      <c r="CL121" s="1">
        <v>-888888</v>
      </c>
      <c r="CM121" s="1">
        <v>-888888</v>
      </c>
      <c r="CN121" s="1">
        <v>-888888</v>
      </c>
      <c r="CO121" s="1">
        <v>-888888</v>
      </c>
      <c r="CP121" s="1">
        <v>19</v>
      </c>
      <c r="CQ121" s="1">
        <v>15</v>
      </c>
      <c r="CR121" s="1">
        <v>3</v>
      </c>
      <c r="CS121" s="1">
        <v>-888888</v>
      </c>
      <c r="CT121" s="1">
        <v>-888888</v>
      </c>
      <c r="CU121" s="1">
        <v>-888888</v>
      </c>
      <c r="CV121" s="1">
        <v>7</v>
      </c>
      <c r="CW121" s="1">
        <v>5</v>
      </c>
      <c r="CX121" s="1">
        <v>25</v>
      </c>
      <c r="CY121" s="1">
        <v>13</v>
      </c>
      <c r="CZ121" s="1">
        <v>6</v>
      </c>
      <c r="DA121" s="1">
        <v>6</v>
      </c>
      <c r="DB121" s="1">
        <v>4</v>
      </c>
      <c r="DC121" s="1">
        <v>5</v>
      </c>
      <c r="DD121" s="1">
        <v>4</v>
      </c>
      <c r="DE121" s="1">
        <v>7</v>
      </c>
      <c r="DF121" s="1">
        <v>15</v>
      </c>
      <c r="DG121" s="1">
        <v>6</v>
      </c>
      <c r="DH121" s="1">
        <v>4</v>
      </c>
      <c r="DI121" s="1">
        <v>-888888</v>
      </c>
      <c r="DJ121" s="1">
        <v>29</v>
      </c>
      <c r="DK121" s="1">
        <v>29</v>
      </c>
      <c r="DL121" s="1">
        <v>-888888</v>
      </c>
      <c r="DM121" s="1">
        <v>-888888</v>
      </c>
      <c r="DN121" s="1">
        <v>-888888</v>
      </c>
      <c r="DO121" s="1">
        <v>-888888</v>
      </c>
      <c r="DP121" s="1">
        <v>-888888</v>
      </c>
      <c r="DQ121" s="1">
        <v>-888888</v>
      </c>
      <c r="DR121" s="1">
        <v>-888888</v>
      </c>
      <c r="DS121" s="1">
        <v>-888888</v>
      </c>
      <c r="DT121" s="1">
        <v>-888888</v>
      </c>
      <c r="DU121" s="1">
        <v>-888888</v>
      </c>
      <c r="DV121" s="1">
        <v>-888888</v>
      </c>
      <c r="DW121" s="1">
        <v>-888888</v>
      </c>
      <c r="DX121" s="1">
        <v>-888888</v>
      </c>
      <c r="EE121" s="1">
        <v>-888888</v>
      </c>
      <c r="EF121" s="1">
        <f t="shared" si="3"/>
        <v>0</v>
      </c>
      <c r="EG121" s="1">
        <v>-888888</v>
      </c>
      <c r="EH121" s="1">
        <v>-888888</v>
      </c>
      <c r="EI121" s="1">
        <v>21</v>
      </c>
      <c r="EJ121" s="1">
        <v>31</v>
      </c>
      <c r="EK121" s="1">
        <v>3551</v>
      </c>
      <c r="EL121" s="1">
        <v>368</v>
      </c>
      <c r="EM121" s="1">
        <v>16</v>
      </c>
      <c r="EN121" s="1">
        <v>48</v>
      </c>
      <c r="EO121" s="1">
        <v>40</v>
      </c>
      <c r="EP121" s="1">
        <v>33</v>
      </c>
      <c r="EQ121" s="1">
        <v>44</v>
      </c>
      <c r="ER121" s="1">
        <v>-888888</v>
      </c>
      <c r="ES121" s="1">
        <v>14</v>
      </c>
      <c r="ET121" s="1">
        <v>65</v>
      </c>
      <c r="EU121" s="13">
        <v>2571.1363660515935</v>
      </c>
      <c r="EV121" s="27">
        <v>3195.4</v>
      </c>
      <c r="EX121" s="2"/>
      <c r="EY121" s="1">
        <f>INDEX($A$1:$EV$197,ROW(),input!$A$1)</f>
        <v>416.464</v>
      </c>
      <c r="EZ121" s="1">
        <f>INDEX($A$1:$EV$197,ROW(),input!$B$1)</f>
        <v>5167</v>
      </c>
    </row>
    <row r="122" spans="1:156" x14ac:dyDescent="0.25">
      <c r="A122" s="7" t="s">
        <v>152</v>
      </c>
      <c r="B122" s="8">
        <v>43713</v>
      </c>
      <c r="C122" s="9">
        <v>0.85659722222222223</v>
      </c>
      <c r="D122" s="9">
        <v>0.85706018518518512</v>
      </c>
      <c r="E122" s="1">
        <v>248.857</v>
      </c>
      <c r="F122" s="1">
        <v>74010</v>
      </c>
      <c r="G122" s="1">
        <v>74050</v>
      </c>
      <c r="H122" s="1">
        <v>35.453000000000003</v>
      </c>
      <c r="I122" s="1">
        <v>-118.932</v>
      </c>
      <c r="J122" s="21">
        <v>1593.47</v>
      </c>
      <c r="K122" s="23">
        <v>14655.6</v>
      </c>
      <c r="L122" s="23">
        <v>93.213099999999997</v>
      </c>
      <c r="M122" s="25">
        <v>0.26384999999999997</v>
      </c>
      <c r="N122" s="25">
        <v>-999999</v>
      </c>
      <c r="O122" s="25">
        <v>6.1607500000000002</v>
      </c>
      <c r="P122" s="25">
        <v>332.78100000000001</v>
      </c>
      <c r="Q122" s="1">
        <v>175.12799999999999</v>
      </c>
      <c r="R122" s="1">
        <v>2276.62</v>
      </c>
      <c r="S122" s="1">
        <v>423.80399999999997</v>
      </c>
      <c r="T122" s="27">
        <v>7316.94</v>
      </c>
      <c r="U122" s="1">
        <v>631</v>
      </c>
      <c r="V122" s="1">
        <v>6.6</v>
      </c>
      <c r="W122" s="1">
        <v>519.70000000000005</v>
      </c>
      <c r="X122" s="1">
        <v>233.3</v>
      </c>
      <c r="Y122" s="1">
        <v>70.88</v>
      </c>
      <c r="Z122" s="1">
        <v>16.22</v>
      </c>
      <c r="AA122" s="1">
        <v>70.400000000000006</v>
      </c>
      <c r="AB122" s="1">
        <v>191.5</v>
      </c>
      <c r="AC122" s="1">
        <v>1.556</v>
      </c>
      <c r="AD122" s="1">
        <v>307.7</v>
      </c>
      <c r="AE122" s="1">
        <v>23.87</v>
      </c>
      <c r="AF122" s="1">
        <v>31.47</v>
      </c>
      <c r="AG122" s="1">
        <v>3.3839999999999999</v>
      </c>
      <c r="AH122" s="1">
        <v>0.40400000000000003</v>
      </c>
      <c r="AI122" s="1">
        <v>3.694</v>
      </c>
      <c r="AJ122" s="1">
        <v>1.9750000000000001</v>
      </c>
      <c r="AK122" s="1">
        <v>79.3</v>
      </c>
      <c r="AL122" s="1">
        <v>26.64</v>
      </c>
      <c r="AM122" s="1">
        <v>66.11</v>
      </c>
      <c r="AN122" s="1">
        <v>2.8479999999999999</v>
      </c>
      <c r="AO122" s="1">
        <v>3.9830000000000001</v>
      </c>
      <c r="AP122" s="1">
        <v>611</v>
      </c>
      <c r="AQ122" s="1">
        <v>9.3800000000000008</v>
      </c>
      <c r="AR122" s="1">
        <v>1.3979999999999999</v>
      </c>
      <c r="AS122" s="1">
        <v>0.80300000000000005</v>
      </c>
      <c r="AT122" s="1">
        <v>1.7789999999999999</v>
      </c>
      <c r="AU122" s="1">
        <v>1.8819999999999999</v>
      </c>
      <c r="AV122" s="1">
        <v>1.0269999999999999</v>
      </c>
      <c r="AW122" s="1">
        <v>16.420000000000002</v>
      </c>
      <c r="AX122" s="1">
        <v>3.94</v>
      </c>
      <c r="AY122" s="1">
        <v>12.074999999999999</v>
      </c>
      <c r="AZ122" s="1">
        <v>5.2389999999999999</v>
      </c>
      <c r="BA122" s="1">
        <v>14.791</v>
      </c>
      <c r="BB122" s="1">
        <v>1.899</v>
      </c>
      <c r="BC122" s="1">
        <v>14.997</v>
      </c>
      <c r="BD122" s="1">
        <v>2.1659999999999999</v>
      </c>
      <c r="BE122" s="1">
        <v>3.448</v>
      </c>
      <c r="BF122" s="1">
        <v>3.51</v>
      </c>
      <c r="BG122" s="1">
        <v>2909</v>
      </c>
      <c r="BH122" s="1">
        <v>136</v>
      </c>
      <c r="BI122" s="1">
        <v>215</v>
      </c>
      <c r="BJ122" s="1">
        <v>26</v>
      </c>
      <c r="BK122" s="1">
        <v>1668</v>
      </c>
      <c r="BL122" s="1">
        <v>-888888</v>
      </c>
      <c r="BM122" s="1">
        <v>5</v>
      </c>
      <c r="BN122" s="1">
        <v>278</v>
      </c>
      <c r="BO122" s="1">
        <v>370</v>
      </c>
      <c r="BP122" s="1">
        <v>-888888</v>
      </c>
      <c r="BQ122" s="1">
        <v>15</v>
      </c>
      <c r="BR122" s="1">
        <v>-888888</v>
      </c>
      <c r="BS122" s="1">
        <v>-888888</v>
      </c>
      <c r="BT122" s="1">
        <v>-888888</v>
      </c>
      <c r="BU122" s="1">
        <v>-888888</v>
      </c>
      <c r="BV122" s="1">
        <v>-888888</v>
      </c>
      <c r="BW122" s="1">
        <v>-888888</v>
      </c>
      <c r="BX122" s="1">
        <v>-888888</v>
      </c>
      <c r="BY122" s="1">
        <v>-888888</v>
      </c>
      <c r="BZ122" s="1">
        <v>259</v>
      </c>
      <c r="CA122" s="1">
        <v>103</v>
      </c>
      <c r="CB122" s="1">
        <v>25</v>
      </c>
      <c r="CC122" s="1">
        <v>-888888</v>
      </c>
      <c r="CD122" s="1">
        <v>-888888</v>
      </c>
      <c r="CE122" s="1">
        <v>-888888</v>
      </c>
      <c r="CF122" s="1">
        <v>-888888</v>
      </c>
      <c r="CG122" s="1">
        <v>-888888</v>
      </c>
      <c r="CH122" s="1">
        <v>-888888</v>
      </c>
      <c r="CI122" s="1">
        <v>-888888</v>
      </c>
      <c r="CJ122" s="1">
        <v>-888888</v>
      </c>
      <c r="CK122" s="1">
        <v>-888888</v>
      </c>
      <c r="CL122" s="1">
        <v>-888888</v>
      </c>
      <c r="CM122" s="1">
        <v>-888888</v>
      </c>
      <c r="CN122" s="1">
        <v>-888888</v>
      </c>
      <c r="CO122" s="1">
        <v>-888888</v>
      </c>
      <c r="CP122" s="1">
        <v>36</v>
      </c>
      <c r="CQ122" s="1">
        <v>27</v>
      </c>
      <c r="CR122" s="1">
        <v>6</v>
      </c>
      <c r="CS122" s="1">
        <v>6</v>
      </c>
      <c r="CT122" s="1">
        <v>-888888</v>
      </c>
      <c r="CU122" s="1">
        <v>4</v>
      </c>
      <c r="CV122" s="1">
        <v>16</v>
      </c>
      <c r="CW122" s="1">
        <v>22</v>
      </c>
      <c r="CX122" s="1">
        <v>49</v>
      </c>
      <c r="CY122" s="1">
        <v>26</v>
      </c>
      <c r="CZ122" s="1">
        <v>14</v>
      </c>
      <c r="DA122" s="1">
        <v>16</v>
      </c>
      <c r="DB122" s="1">
        <v>19</v>
      </c>
      <c r="DC122" s="1">
        <v>16</v>
      </c>
      <c r="DD122" s="1">
        <v>9</v>
      </c>
      <c r="DE122" s="1">
        <v>16</v>
      </c>
      <c r="DF122" s="1">
        <v>32</v>
      </c>
      <c r="DG122" s="1">
        <v>15</v>
      </c>
      <c r="DH122" s="1">
        <v>10</v>
      </c>
      <c r="DI122" s="1">
        <v>-888888</v>
      </c>
      <c r="DJ122" s="1">
        <v>54</v>
      </c>
      <c r="DK122" s="1">
        <v>40</v>
      </c>
      <c r="DL122" s="1">
        <v>12</v>
      </c>
      <c r="DM122" s="1">
        <v>11</v>
      </c>
      <c r="DN122" s="1">
        <v>5</v>
      </c>
      <c r="DO122" s="1">
        <v>4</v>
      </c>
      <c r="DP122" s="1">
        <v>-888888</v>
      </c>
      <c r="DQ122" s="1">
        <v>-888888</v>
      </c>
      <c r="DR122" s="1">
        <v>-888888</v>
      </c>
      <c r="DS122" s="1">
        <v>-888888</v>
      </c>
      <c r="DT122" s="1">
        <v>-888888</v>
      </c>
      <c r="DU122" s="1">
        <v>-888888</v>
      </c>
      <c r="DV122" s="1">
        <v>-888888</v>
      </c>
      <c r="DW122" s="1">
        <v>-888888</v>
      </c>
      <c r="DX122" s="1">
        <v>-888888</v>
      </c>
      <c r="EE122" s="1">
        <v>3</v>
      </c>
      <c r="EF122" s="1">
        <f t="shared" si="3"/>
        <v>0</v>
      </c>
      <c r="EG122" s="1">
        <v>-888888</v>
      </c>
      <c r="EH122" s="1">
        <v>-888888</v>
      </c>
      <c r="EI122" s="1">
        <v>30</v>
      </c>
      <c r="EJ122" s="1">
        <v>96</v>
      </c>
      <c r="EK122" s="1">
        <v>4844</v>
      </c>
      <c r="EL122" s="1">
        <v>466</v>
      </c>
      <c r="EM122" s="1">
        <v>34</v>
      </c>
      <c r="EN122" s="1">
        <v>106</v>
      </c>
      <c r="EO122" s="1">
        <v>138</v>
      </c>
      <c r="EP122" s="1">
        <v>36</v>
      </c>
      <c r="EQ122" s="1">
        <v>39</v>
      </c>
      <c r="ER122" s="1">
        <v>-888888</v>
      </c>
      <c r="ES122" s="1">
        <v>11</v>
      </c>
      <c r="ET122" s="1">
        <v>80</v>
      </c>
      <c r="EU122" s="13">
        <v>1893.0253087053645</v>
      </c>
      <c r="EV122" s="27">
        <v>3337.6</v>
      </c>
      <c r="EX122" s="2"/>
      <c r="EY122" s="1">
        <f>INDEX($A$1:$EV$197,ROW(),input!$A$1)</f>
        <v>423.80399999999997</v>
      </c>
      <c r="EZ122" s="1">
        <f>INDEX($A$1:$EV$197,ROW(),input!$B$1)</f>
        <v>7316.94</v>
      </c>
    </row>
    <row r="123" spans="1:156" x14ac:dyDescent="0.25">
      <c r="A123" s="7" t="s">
        <v>152</v>
      </c>
      <c r="B123" s="8">
        <v>43713</v>
      </c>
      <c r="C123" s="9">
        <v>0.85798611111111101</v>
      </c>
      <c r="D123" s="9">
        <v>0.85841435185185189</v>
      </c>
      <c r="E123" s="1">
        <v>248.858</v>
      </c>
      <c r="F123" s="1">
        <v>74130</v>
      </c>
      <c r="G123" s="1">
        <v>74167</v>
      </c>
      <c r="H123" s="1">
        <v>35.318899999999999</v>
      </c>
      <c r="I123" s="1">
        <v>-118.86</v>
      </c>
      <c r="J123" s="21">
        <v>1891.51</v>
      </c>
      <c r="K123" s="23">
        <v>15439.9</v>
      </c>
      <c r="L123" s="23">
        <v>101.21899999999999</v>
      </c>
      <c r="M123" s="25">
        <v>0.29185</v>
      </c>
      <c r="N123" s="25">
        <v>1.89341</v>
      </c>
      <c r="O123" s="25">
        <v>8.1141299999999994</v>
      </c>
      <c r="P123" s="25">
        <v>333.30700000000002</v>
      </c>
      <c r="Q123" s="1">
        <v>206.31899999999999</v>
      </c>
      <c r="R123" s="1">
        <v>2264.77</v>
      </c>
      <c r="S123" s="1">
        <v>425.029</v>
      </c>
      <c r="T123" s="27">
        <v>8050.95</v>
      </c>
      <c r="U123" s="1">
        <v>654</v>
      </c>
      <c r="V123" s="1">
        <v>16.600000000000001</v>
      </c>
      <c r="W123" s="1">
        <v>517.70000000000005</v>
      </c>
      <c r="X123" s="1">
        <v>232.1</v>
      </c>
      <c r="Y123" s="1">
        <v>70.510000000000005</v>
      </c>
      <c r="Z123" s="1">
        <v>15.95</v>
      </c>
      <c r="AA123" s="1">
        <v>114.15</v>
      </c>
      <c r="AB123" s="1">
        <v>223.2</v>
      </c>
      <c r="AC123" s="1">
        <v>1.5149999999999999</v>
      </c>
      <c r="AD123" s="1">
        <v>332.9</v>
      </c>
      <c r="AE123" s="1">
        <v>24.05</v>
      </c>
      <c r="AF123" s="1">
        <v>34.729999999999997</v>
      </c>
      <c r="AG123" s="1">
        <v>3.3460000000000001</v>
      </c>
      <c r="AH123" s="1">
        <v>0.39500000000000002</v>
      </c>
      <c r="AI123" s="1">
        <v>3.613</v>
      </c>
      <c r="AJ123" s="1">
        <v>1.952</v>
      </c>
      <c r="AK123" s="1">
        <v>78.900000000000006</v>
      </c>
      <c r="AL123" s="1">
        <v>28.68</v>
      </c>
      <c r="AM123" s="1">
        <v>65.5</v>
      </c>
      <c r="AN123" s="1">
        <v>2.766</v>
      </c>
      <c r="AO123" s="1">
        <v>5.68</v>
      </c>
      <c r="AP123" s="1">
        <v>621</v>
      </c>
      <c r="AQ123" s="1">
        <v>9.8699999999999992</v>
      </c>
      <c r="AR123" s="1">
        <v>1.3640000000000001</v>
      </c>
      <c r="AS123" s="1">
        <v>0.70699999999999996</v>
      </c>
      <c r="AT123" s="1">
        <v>1.4590000000000001</v>
      </c>
      <c r="AU123" s="1">
        <v>1.542</v>
      </c>
      <c r="AV123" s="1">
        <v>0.91800000000000004</v>
      </c>
      <c r="AW123" s="1">
        <v>16.34</v>
      </c>
      <c r="AX123" s="1">
        <v>3.69</v>
      </c>
      <c r="AY123" s="1">
        <v>12.34</v>
      </c>
      <c r="AZ123" s="1">
        <v>5.4</v>
      </c>
      <c r="BA123" s="1">
        <v>16.736000000000001</v>
      </c>
      <c r="BB123" s="1">
        <v>2.1320000000000001</v>
      </c>
      <c r="BC123" s="1">
        <v>21.52</v>
      </c>
      <c r="BD123" s="1">
        <v>3.2759999999999998</v>
      </c>
      <c r="BE123" s="1">
        <v>5.4589999999999996</v>
      </c>
      <c r="BF123" s="1">
        <v>4.9539999999999997</v>
      </c>
      <c r="BG123" s="1">
        <v>2922</v>
      </c>
      <c r="BH123" s="1">
        <v>202</v>
      </c>
      <c r="BI123" s="1">
        <v>318</v>
      </c>
      <c r="BJ123" s="1">
        <v>21</v>
      </c>
      <c r="BK123" s="1">
        <v>2096</v>
      </c>
      <c r="BL123" s="1">
        <v>-888888</v>
      </c>
      <c r="BM123" s="1">
        <v>-888888</v>
      </c>
      <c r="BN123" s="1">
        <v>378</v>
      </c>
      <c r="BO123" s="1">
        <v>777</v>
      </c>
      <c r="BP123" s="1">
        <v>-888888</v>
      </c>
      <c r="BQ123" s="1">
        <v>11</v>
      </c>
      <c r="BR123" s="1">
        <v>-888888</v>
      </c>
      <c r="BS123" s="1">
        <v>-888888</v>
      </c>
      <c r="BT123" s="1">
        <v>-888888</v>
      </c>
      <c r="BU123" s="1">
        <v>-888888</v>
      </c>
      <c r="BV123" s="1">
        <v>-888888</v>
      </c>
      <c r="BW123" s="1">
        <v>-888888</v>
      </c>
      <c r="BX123" s="1">
        <v>-888888</v>
      </c>
      <c r="BY123" s="1">
        <v>-888888</v>
      </c>
      <c r="BZ123" s="1">
        <v>427</v>
      </c>
      <c r="CA123" s="1">
        <v>236</v>
      </c>
      <c r="CB123" s="1">
        <v>7</v>
      </c>
      <c r="CC123" s="1">
        <v>-888888</v>
      </c>
      <c r="CD123" s="1">
        <v>-888888</v>
      </c>
      <c r="CE123" s="1">
        <v>-888888</v>
      </c>
      <c r="CF123" s="1">
        <v>5</v>
      </c>
      <c r="CG123" s="1">
        <v>-888888</v>
      </c>
      <c r="CH123" s="1">
        <v>-888888</v>
      </c>
      <c r="CI123" s="1">
        <v>-888888</v>
      </c>
      <c r="CJ123" s="1">
        <v>-888888</v>
      </c>
      <c r="CK123" s="1">
        <v>-888888</v>
      </c>
      <c r="CL123" s="1">
        <v>-888888</v>
      </c>
      <c r="CM123" s="1">
        <v>-888888</v>
      </c>
      <c r="CN123" s="1">
        <v>-888888</v>
      </c>
      <c r="CO123" s="1">
        <v>-888888</v>
      </c>
      <c r="CP123" s="1">
        <v>73</v>
      </c>
      <c r="CQ123" s="1">
        <v>37</v>
      </c>
      <c r="CR123" s="1">
        <v>7</v>
      </c>
      <c r="CS123" s="1">
        <v>6</v>
      </c>
      <c r="CT123" s="1">
        <v>-888888</v>
      </c>
      <c r="CU123" s="1">
        <v>4</v>
      </c>
      <c r="CV123" s="1">
        <v>18</v>
      </c>
      <c r="CW123" s="1">
        <v>23</v>
      </c>
      <c r="CX123" s="1">
        <v>93</v>
      </c>
      <c r="CY123" s="1">
        <v>61</v>
      </c>
      <c r="CZ123" s="1">
        <v>24</v>
      </c>
      <c r="DA123" s="1">
        <v>24</v>
      </c>
      <c r="DB123" s="1">
        <v>16</v>
      </c>
      <c r="DC123" s="1">
        <v>28</v>
      </c>
      <c r="DD123" s="1">
        <v>11</v>
      </c>
      <c r="DE123" s="1">
        <v>29</v>
      </c>
      <c r="DF123" s="1">
        <v>58</v>
      </c>
      <c r="DG123" s="1">
        <v>23</v>
      </c>
      <c r="DH123" s="1">
        <v>17</v>
      </c>
      <c r="DI123" s="1">
        <v>-888888</v>
      </c>
      <c r="DJ123" s="1">
        <v>76</v>
      </c>
      <c r="DK123" s="1">
        <v>82</v>
      </c>
      <c r="DL123" s="1">
        <v>17</v>
      </c>
      <c r="DM123" s="1">
        <v>21</v>
      </c>
      <c r="DN123" s="1">
        <v>9</v>
      </c>
      <c r="DO123" s="1">
        <v>-888888</v>
      </c>
      <c r="DP123" s="1">
        <v>-888888</v>
      </c>
      <c r="DQ123" s="1">
        <v>-888888</v>
      </c>
      <c r="DR123" s="1">
        <v>-888888</v>
      </c>
      <c r="DS123" s="1">
        <v>-888888</v>
      </c>
      <c r="DT123" s="1">
        <v>-888888</v>
      </c>
      <c r="DU123" s="1">
        <v>-888888</v>
      </c>
      <c r="DV123" s="1">
        <v>-888888</v>
      </c>
      <c r="DW123" s="1">
        <v>-888888</v>
      </c>
      <c r="DX123" s="1">
        <v>-888888</v>
      </c>
      <c r="EE123" s="1">
        <v>-888888</v>
      </c>
      <c r="EF123" s="1">
        <f t="shared" si="3"/>
        <v>0</v>
      </c>
      <c r="EG123" s="1">
        <v>-888888</v>
      </c>
      <c r="EH123" s="1">
        <v>-888888</v>
      </c>
      <c r="EI123" s="1">
        <v>19</v>
      </c>
      <c r="EJ123" s="1">
        <v>27</v>
      </c>
      <c r="EK123" s="1">
        <v>2680</v>
      </c>
      <c r="EL123" s="1">
        <v>210</v>
      </c>
      <c r="EM123" s="1">
        <v>38</v>
      </c>
      <c r="EN123" s="1">
        <v>52</v>
      </c>
      <c r="EO123" s="1">
        <v>40</v>
      </c>
      <c r="EP123" s="1">
        <v>20</v>
      </c>
      <c r="EQ123" s="1">
        <v>32</v>
      </c>
      <c r="ER123" s="1">
        <v>-888888</v>
      </c>
      <c r="ES123" s="1">
        <v>13</v>
      </c>
      <c r="ET123" s="1">
        <v>75</v>
      </c>
      <c r="EU123" s="13">
        <v>997.76017312142449</v>
      </c>
      <c r="EV123" s="1">
        <v>-999999</v>
      </c>
      <c r="EX123" s="2"/>
      <c r="EY123" s="1">
        <f>INDEX($A$1:$EV$197,ROW(),input!$A$1)</f>
        <v>425.029</v>
      </c>
      <c r="EZ123" s="1">
        <f>INDEX($A$1:$EV$197,ROW(),input!$B$1)</f>
        <v>8050.95</v>
      </c>
    </row>
    <row r="124" spans="1:156" x14ac:dyDescent="0.25">
      <c r="A124" s="7" t="s">
        <v>152</v>
      </c>
      <c r="B124" s="8">
        <v>43713</v>
      </c>
      <c r="C124" s="9">
        <v>0.86249999999999993</v>
      </c>
      <c r="D124" s="9">
        <v>0.86310185185185195</v>
      </c>
      <c r="E124" s="1">
        <v>248.863</v>
      </c>
      <c r="F124" s="1">
        <v>74520</v>
      </c>
      <c r="G124" s="1">
        <v>74572</v>
      </c>
      <c r="H124" s="1">
        <v>34.973300000000002</v>
      </c>
      <c r="I124" s="1">
        <v>-118.39</v>
      </c>
      <c r="J124" s="21">
        <v>5620.73</v>
      </c>
      <c r="K124" s="23">
        <v>12389.6</v>
      </c>
      <c r="L124" s="23">
        <v>61.078299999999999</v>
      </c>
      <c r="M124" s="25">
        <v>2.5857999999999999E-2</v>
      </c>
      <c r="N124" s="25">
        <v>8.9858999999999994E-2</v>
      </c>
      <c r="O124" s="25">
        <v>1.09958</v>
      </c>
      <c r="P124" s="25">
        <v>332.125</v>
      </c>
      <c r="Q124" s="1">
        <v>107.316</v>
      </c>
      <c r="R124" s="1">
        <v>1905.89</v>
      </c>
      <c r="S124" s="1">
        <v>411.47300000000001</v>
      </c>
      <c r="T124" s="27">
        <v>1217.9000000000001</v>
      </c>
      <c r="U124" s="1">
        <v>631</v>
      </c>
      <c r="V124" s="1">
        <v>-888888</v>
      </c>
      <c r="W124" s="1">
        <v>508.5</v>
      </c>
      <c r="X124" s="1">
        <v>229.7</v>
      </c>
      <c r="Y124" s="1">
        <v>69.48</v>
      </c>
      <c r="Z124" s="1">
        <v>16.2</v>
      </c>
      <c r="AA124" s="1">
        <v>18.63</v>
      </c>
      <c r="AB124" s="1">
        <v>129.9</v>
      </c>
      <c r="AC124" s="1">
        <v>1.35</v>
      </c>
      <c r="AD124" s="1">
        <v>279.7</v>
      </c>
      <c r="AE124" s="1">
        <v>24.54</v>
      </c>
      <c r="AF124" s="1">
        <v>27.77</v>
      </c>
      <c r="AG124" s="1">
        <v>3.4049999999999998</v>
      </c>
      <c r="AH124" s="1">
        <v>0.39500000000000002</v>
      </c>
      <c r="AI124" s="1">
        <v>3.4129999999999998</v>
      </c>
      <c r="AJ124" s="1">
        <v>1.7629999999999999</v>
      </c>
      <c r="AK124" s="1">
        <v>79.900000000000006</v>
      </c>
      <c r="AL124" s="1">
        <v>12.64</v>
      </c>
      <c r="AM124" s="1">
        <v>49.32</v>
      </c>
      <c r="AN124" s="1">
        <v>0.30499999999999999</v>
      </c>
      <c r="AO124" s="1">
        <v>2.032</v>
      </c>
      <c r="AP124" s="1">
        <v>618</v>
      </c>
      <c r="AQ124" s="1">
        <v>6.67</v>
      </c>
      <c r="AR124" s="1">
        <v>0.504</v>
      </c>
      <c r="AS124" s="1">
        <v>0.624</v>
      </c>
      <c r="AT124" s="1">
        <v>0.55300000000000005</v>
      </c>
      <c r="AU124" s="1">
        <v>0.78</v>
      </c>
      <c r="AV124" s="1">
        <v>0.68400000000000005</v>
      </c>
      <c r="AW124" s="1">
        <v>13.79</v>
      </c>
      <c r="AX124" s="1">
        <v>1.27</v>
      </c>
      <c r="AY124" s="1">
        <v>5.6130000000000004</v>
      </c>
      <c r="AZ124" s="1">
        <v>2.532</v>
      </c>
      <c r="BA124" s="1">
        <v>8.2750000000000004</v>
      </c>
      <c r="BB124" s="1">
        <v>0.90400000000000003</v>
      </c>
      <c r="BC124" s="1">
        <v>8.3469999999999995</v>
      </c>
      <c r="BD124" s="1">
        <v>1.018</v>
      </c>
      <c r="BE124" s="1">
        <v>1.298</v>
      </c>
      <c r="BF124" s="1">
        <v>0.94099999999999995</v>
      </c>
      <c r="BG124" s="1">
        <v>1604</v>
      </c>
      <c r="BH124" s="1">
        <v>10</v>
      </c>
      <c r="BI124" s="1">
        <v>58</v>
      </c>
      <c r="BJ124" s="1">
        <v>-888888</v>
      </c>
      <c r="BK124" s="1">
        <v>501</v>
      </c>
      <c r="BL124" s="1">
        <v>-888888</v>
      </c>
      <c r="BM124" s="1">
        <v>-888888</v>
      </c>
      <c r="BN124" s="1">
        <v>30</v>
      </c>
      <c r="BO124" s="1">
        <v>69</v>
      </c>
      <c r="BP124" s="1">
        <v>-888888</v>
      </c>
      <c r="BQ124" s="1">
        <v>-888888</v>
      </c>
      <c r="BR124" s="1">
        <v>-888888</v>
      </c>
      <c r="BS124" s="1">
        <v>-888888</v>
      </c>
      <c r="BT124" s="1">
        <v>4</v>
      </c>
      <c r="BU124" s="1">
        <v>-888888</v>
      </c>
      <c r="BV124" s="1">
        <v>-888888</v>
      </c>
      <c r="BW124" s="1">
        <v>-888888</v>
      </c>
      <c r="BX124" s="1">
        <v>-888888</v>
      </c>
      <c r="BY124" s="1">
        <v>-888888</v>
      </c>
      <c r="BZ124" s="1">
        <v>22</v>
      </c>
      <c r="CA124" s="1">
        <v>15</v>
      </c>
      <c r="CB124" s="1">
        <v>-888888</v>
      </c>
      <c r="CC124" s="1">
        <v>-888888</v>
      </c>
      <c r="CD124" s="1">
        <v>-888888</v>
      </c>
      <c r="CE124" s="1">
        <v>-888888</v>
      </c>
      <c r="CF124" s="1">
        <v>-888888</v>
      </c>
      <c r="CG124" s="1">
        <v>-888888</v>
      </c>
      <c r="CH124" s="1">
        <v>-888888</v>
      </c>
      <c r="CI124" s="1">
        <v>-888888</v>
      </c>
      <c r="CJ124" s="1">
        <v>-888888</v>
      </c>
      <c r="CK124" s="1">
        <v>-888888</v>
      </c>
      <c r="CL124" s="1">
        <v>-888888</v>
      </c>
      <c r="CM124" s="1">
        <v>-888888</v>
      </c>
      <c r="CN124" s="1">
        <v>-888888</v>
      </c>
      <c r="CO124" s="1">
        <v>-888888</v>
      </c>
      <c r="CP124" s="1">
        <v>-888888</v>
      </c>
      <c r="CQ124" s="1">
        <v>4</v>
      </c>
      <c r="CR124" s="1">
        <v>-888888</v>
      </c>
      <c r="CS124" s="1">
        <v>-888888</v>
      </c>
      <c r="CT124" s="1">
        <v>-888888</v>
      </c>
      <c r="CU124" s="1">
        <v>-888888</v>
      </c>
      <c r="CV124" s="1">
        <v>-888888</v>
      </c>
      <c r="CW124" s="1">
        <v>-888888</v>
      </c>
      <c r="CX124" s="1">
        <v>-888888</v>
      </c>
      <c r="CY124" s="1">
        <v>-888888</v>
      </c>
      <c r="CZ124" s="1">
        <v>-888888</v>
      </c>
      <c r="DA124" s="1">
        <v>-888888</v>
      </c>
      <c r="DB124" s="1">
        <v>-888888</v>
      </c>
      <c r="DC124" s="1">
        <v>-888888</v>
      </c>
      <c r="DD124" s="1">
        <v>-888888</v>
      </c>
      <c r="DE124" s="1">
        <v>-888888</v>
      </c>
      <c r="DF124" s="1">
        <v>-888888</v>
      </c>
      <c r="DG124" s="1">
        <v>-888888</v>
      </c>
      <c r="DH124" s="1">
        <v>-888888</v>
      </c>
      <c r="DI124" s="1">
        <v>-888888</v>
      </c>
      <c r="DJ124" s="1">
        <v>15</v>
      </c>
      <c r="DK124" s="1">
        <v>9</v>
      </c>
      <c r="DL124" s="1">
        <v>-888888</v>
      </c>
      <c r="DM124" s="1">
        <v>-888888</v>
      </c>
      <c r="DN124" s="1">
        <v>-888888</v>
      </c>
      <c r="DO124" s="1">
        <v>-888888</v>
      </c>
      <c r="DP124" s="1">
        <v>-888888</v>
      </c>
      <c r="DQ124" s="1">
        <v>-888888</v>
      </c>
      <c r="DR124" s="1">
        <v>-888888</v>
      </c>
      <c r="DS124" s="1">
        <v>-888888</v>
      </c>
      <c r="DT124" s="1">
        <v>-888888</v>
      </c>
      <c r="DU124" s="1">
        <v>-888888</v>
      </c>
      <c r="DV124" s="1">
        <v>-888888</v>
      </c>
      <c r="DW124" s="1">
        <v>-888888</v>
      </c>
      <c r="DX124" s="1">
        <v>-888888</v>
      </c>
      <c r="EE124" s="1">
        <v>-888888</v>
      </c>
      <c r="EF124" s="1">
        <f t="shared" si="3"/>
        <v>0</v>
      </c>
      <c r="EG124" s="1">
        <v>-888888</v>
      </c>
      <c r="EH124" s="1">
        <v>-888888</v>
      </c>
      <c r="EI124" s="1">
        <v>14</v>
      </c>
      <c r="EJ124" s="1">
        <v>25</v>
      </c>
      <c r="EK124" s="1">
        <v>1643</v>
      </c>
      <c r="EL124" s="1">
        <v>261</v>
      </c>
      <c r="EM124" s="1">
        <v>22</v>
      </c>
      <c r="EN124" s="1">
        <v>42</v>
      </c>
      <c r="EO124" s="1">
        <v>18</v>
      </c>
      <c r="EP124" s="1">
        <v>6</v>
      </c>
      <c r="EQ124" s="1">
        <v>18</v>
      </c>
      <c r="ER124" s="1">
        <v>-888888</v>
      </c>
      <c r="ES124" s="1">
        <v>7</v>
      </c>
      <c r="ET124" s="1">
        <v>25</v>
      </c>
      <c r="EU124" s="13">
        <v>183.12425023742787</v>
      </c>
      <c r="EV124" s="1">
        <v>-999999</v>
      </c>
      <c r="EX124" s="2"/>
      <c r="EY124" s="1">
        <f>INDEX($A$1:$EV$197,ROW(),input!$A$1)</f>
        <v>411.47300000000001</v>
      </c>
      <c r="EZ124" s="1">
        <f>INDEX($A$1:$EV$197,ROW(),input!$B$1)</f>
        <v>1217.9000000000001</v>
      </c>
    </row>
    <row r="125" spans="1:156" x14ac:dyDescent="0.25">
      <c r="A125" s="7" t="s">
        <v>152</v>
      </c>
      <c r="B125" s="8">
        <v>43713</v>
      </c>
      <c r="C125" s="9">
        <v>0.86388888888888893</v>
      </c>
      <c r="D125" s="9">
        <v>0.86449074074074073</v>
      </c>
      <c r="E125" s="1">
        <v>248.864</v>
      </c>
      <c r="F125" s="1">
        <v>74640</v>
      </c>
      <c r="G125" s="1">
        <v>74692</v>
      </c>
      <c r="H125" s="1">
        <v>34.873800000000003</v>
      </c>
      <c r="I125" s="1">
        <v>-118.241</v>
      </c>
      <c r="J125" s="21">
        <v>7553.04</v>
      </c>
      <c r="K125" s="23">
        <v>12298.2</v>
      </c>
      <c r="L125" s="23">
        <v>62.685899999999997</v>
      </c>
      <c r="M125" s="25">
        <v>4.7251000000000001E-2</v>
      </c>
      <c r="N125" s="25">
        <v>0.15174000000000001</v>
      </c>
      <c r="O125" s="25">
        <v>1.31918</v>
      </c>
      <c r="P125" s="25">
        <v>332.12099999999998</v>
      </c>
      <c r="Q125" s="1">
        <v>115.622</v>
      </c>
      <c r="R125" s="1">
        <v>1905.48</v>
      </c>
      <c r="S125" s="1">
        <v>411.63400000000001</v>
      </c>
      <c r="T125" s="27">
        <v>1673.33</v>
      </c>
      <c r="U125" s="1">
        <v>593</v>
      </c>
      <c r="V125" s="1">
        <v>-888888</v>
      </c>
      <c r="W125" s="1">
        <v>515.9</v>
      </c>
      <c r="X125" s="1">
        <v>231.3</v>
      </c>
      <c r="Y125" s="1">
        <v>69.739999999999995</v>
      </c>
      <c r="Z125" s="1">
        <v>15.99</v>
      </c>
      <c r="AA125" s="1">
        <v>19.95</v>
      </c>
      <c r="AB125" s="1">
        <v>122.6</v>
      </c>
      <c r="AC125" s="1">
        <v>1.3879999999999999</v>
      </c>
      <c r="AD125" s="1">
        <v>266.8</v>
      </c>
      <c r="AE125" s="1">
        <v>21.83</v>
      </c>
      <c r="AF125" s="1">
        <v>26.14</v>
      </c>
      <c r="AG125" s="1">
        <v>3.266</v>
      </c>
      <c r="AH125" s="1">
        <v>0.40699999999999997</v>
      </c>
      <c r="AI125" s="1">
        <v>3.5070000000000001</v>
      </c>
      <c r="AJ125" s="1">
        <v>1.8049999999999999</v>
      </c>
      <c r="AK125" s="1">
        <v>79.599999999999994</v>
      </c>
      <c r="AL125" s="1">
        <v>13.54</v>
      </c>
      <c r="AM125" s="1">
        <v>57.28</v>
      </c>
      <c r="AN125" s="1">
        <v>0.38500000000000001</v>
      </c>
      <c r="AO125" s="1">
        <v>2.0950000000000002</v>
      </c>
      <c r="AP125" s="1">
        <v>598</v>
      </c>
      <c r="AQ125" s="1">
        <v>7.19</v>
      </c>
      <c r="AR125" s="1">
        <v>0.69699999999999995</v>
      </c>
      <c r="AS125" s="1">
        <v>0.61099999999999999</v>
      </c>
      <c r="AT125" s="1">
        <v>0.55900000000000005</v>
      </c>
      <c r="AU125" s="1">
        <v>0.76400000000000001</v>
      </c>
      <c r="AV125" s="1">
        <v>0.6</v>
      </c>
      <c r="AW125" s="1">
        <v>12.02</v>
      </c>
      <c r="AX125" s="1">
        <v>-999999</v>
      </c>
      <c r="AY125" s="1">
        <v>5.5510000000000002</v>
      </c>
      <c r="AZ125" s="1">
        <v>2.6070000000000002</v>
      </c>
      <c r="BA125" s="1">
        <v>8.4890000000000008</v>
      </c>
      <c r="BB125" s="1">
        <v>0.91200000000000003</v>
      </c>
      <c r="BC125" s="1">
        <v>8.5890000000000004</v>
      </c>
      <c r="BD125" s="1">
        <v>0.94099999999999995</v>
      </c>
      <c r="BE125" s="1">
        <v>1.1890000000000001</v>
      </c>
      <c r="BF125" s="1">
        <v>0.88100000000000001</v>
      </c>
      <c r="BG125" s="1">
        <v>1853</v>
      </c>
      <c r="BH125" s="1">
        <v>89</v>
      </c>
      <c r="BI125" s="1">
        <v>96</v>
      </c>
      <c r="BJ125" s="1">
        <v>12</v>
      </c>
      <c r="BK125" s="1">
        <v>581</v>
      </c>
      <c r="BL125" s="1">
        <v>-888888</v>
      </c>
      <c r="BM125" s="1">
        <v>-888888</v>
      </c>
      <c r="BN125" s="1">
        <v>37</v>
      </c>
      <c r="BO125" s="1">
        <v>79</v>
      </c>
      <c r="BP125" s="1">
        <v>-888888</v>
      </c>
      <c r="BQ125" s="1">
        <v>-888888</v>
      </c>
      <c r="BR125" s="1">
        <v>-888888</v>
      </c>
      <c r="BS125" s="1">
        <v>-888888</v>
      </c>
      <c r="BT125" s="1">
        <v>-888888</v>
      </c>
      <c r="BU125" s="1">
        <v>-888888</v>
      </c>
      <c r="BV125" s="1">
        <v>-888888</v>
      </c>
      <c r="BW125" s="1">
        <v>-888888</v>
      </c>
      <c r="BX125" s="1">
        <v>-888888</v>
      </c>
      <c r="BY125" s="1">
        <v>-888888</v>
      </c>
      <c r="BZ125" s="1">
        <v>28</v>
      </c>
      <c r="CA125" s="1">
        <v>12</v>
      </c>
      <c r="CB125" s="1">
        <v>-888888</v>
      </c>
      <c r="CC125" s="1">
        <v>-888888</v>
      </c>
      <c r="CD125" s="1">
        <v>-888888</v>
      </c>
      <c r="CE125" s="1">
        <v>-888888</v>
      </c>
      <c r="CF125" s="1">
        <v>-888888</v>
      </c>
      <c r="CG125" s="1">
        <v>12</v>
      </c>
      <c r="CH125" s="1">
        <v>-888888</v>
      </c>
      <c r="CI125" s="1">
        <v>-888888</v>
      </c>
      <c r="CJ125" s="1">
        <v>-888888</v>
      </c>
      <c r="CK125" s="1">
        <v>7</v>
      </c>
      <c r="CL125" s="1">
        <v>-888888</v>
      </c>
      <c r="CM125" s="1">
        <v>-888888</v>
      </c>
      <c r="CN125" s="1">
        <v>-888888</v>
      </c>
      <c r="CO125" s="1">
        <v>-888888</v>
      </c>
      <c r="CP125" s="1">
        <v>4</v>
      </c>
      <c r="CQ125" s="1">
        <v>-888888</v>
      </c>
      <c r="CR125" s="1">
        <v>-888888</v>
      </c>
      <c r="CS125" s="1">
        <v>4</v>
      </c>
      <c r="CT125" s="1">
        <v>-888888</v>
      </c>
      <c r="CU125" s="1">
        <v>-888888</v>
      </c>
      <c r="CV125" s="1">
        <v>-888888</v>
      </c>
      <c r="CW125" s="1">
        <v>-888888</v>
      </c>
      <c r="CX125" s="1">
        <v>4</v>
      </c>
      <c r="CY125" s="1">
        <v>4</v>
      </c>
      <c r="CZ125" s="1">
        <v>-888888</v>
      </c>
      <c r="DA125" s="1">
        <v>-888888</v>
      </c>
      <c r="DB125" s="1">
        <v>-888888</v>
      </c>
      <c r="DC125" s="1">
        <v>-888888</v>
      </c>
      <c r="DD125" s="1">
        <v>4</v>
      </c>
      <c r="DE125" s="1">
        <v>-888888</v>
      </c>
      <c r="DF125" s="1">
        <v>-888888</v>
      </c>
      <c r="DG125" s="1">
        <v>-888888</v>
      </c>
      <c r="DH125" s="1">
        <v>-888888</v>
      </c>
      <c r="DI125" s="1">
        <v>-888888</v>
      </c>
      <c r="DJ125" s="1">
        <v>30</v>
      </c>
      <c r="DK125" s="1">
        <v>12</v>
      </c>
      <c r="DL125" s="1">
        <v>-888888</v>
      </c>
      <c r="DM125" s="1">
        <v>-888888</v>
      </c>
      <c r="DN125" s="1">
        <v>-888888</v>
      </c>
      <c r="DO125" s="1">
        <v>-888888</v>
      </c>
      <c r="DP125" s="1">
        <v>-888888</v>
      </c>
      <c r="DQ125" s="1">
        <v>-888888</v>
      </c>
      <c r="DR125" s="1">
        <v>-888888</v>
      </c>
      <c r="DS125" s="1">
        <v>-888888</v>
      </c>
      <c r="DT125" s="1">
        <v>-888888</v>
      </c>
      <c r="DU125" s="1">
        <v>-888888</v>
      </c>
      <c r="DV125" s="1">
        <v>-888888</v>
      </c>
      <c r="DW125" s="1">
        <v>-888888</v>
      </c>
      <c r="DX125" s="1">
        <v>-888888</v>
      </c>
      <c r="EE125" s="1">
        <v>-888888</v>
      </c>
      <c r="EF125" s="1">
        <f t="shared" si="3"/>
        <v>0</v>
      </c>
      <c r="EG125" s="1">
        <v>-888888</v>
      </c>
      <c r="EH125" s="1">
        <v>-888888</v>
      </c>
      <c r="EI125" s="1">
        <v>12</v>
      </c>
      <c r="EJ125" s="1">
        <v>23</v>
      </c>
      <c r="EK125" s="1">
        <v>1244</v>
      </c>
      <c r="EL125" s="1">
        <v>228</v>
      </c>
      <c r="EM125" s="1">
        <v>10</v>
      </c>
      <c r="EN125" s="1">
        <v>22</v>
      </c>
      <c r="EO125" s="1">
        <v>12</v>
      </c>
      <c r="EP125" s="1">
        <v>5</v>
      </c>
      <c r="EQ125" s="1">
        <v>19</v>
      </c>
      <c r="ER125" s="1">
        <v>-888888</v>
      </c>
      <c r="ES125" s="1">
        <v>19</v>
      </c>
      <c r="ET125" s="1">
        <v>19</v>
      </c>
      <c r="EU125" s="13">
        <v>19.234575824125105</v>
      </c>
      <c r="EV125" s="1">
        <v>-999999</v>
      </c>
      <c r="EX125" s="2"/>
      <c r="EY125" s="1">
        <f>INDEX($A$1:$EV$197,ROW(),input!$A$1)</f>
        <v>411.63400000000001</v>
      </c>
      <c r="EZ125" s="1">
        <f>INDEX($A$1:$EV$197,ROW(),input!$B$1)</f>
        <v>1673.33</v>
      </c>
    </row>
    <row r="126" spans="1:156" x14ac:dyDescent="0.25">
      <c r="A126" s="7" t="s">
        <v>152</v>
      </c>
      <c r="B126" s="8">
        <v>43713</v>
      </c>
      <c r="C126" s="9">
        <v>0.86512731481481486</v>
      </c>
      <c r="D126" s="9">
        <v>0.86570601851851858</v>
      </c>
      <c r="E126" s="1">
        <v>248.86500000000001</v>
      </c>
      <c r="F126" s="1">
        <v>74747</v>
      </c>
      <c r="G126" s="1">
        <v>74797</v>
      </c>
      <c r="H126" s="1">
        <v>34.79</v>
      </c>
      <c r="I126" s="1">
        <v>-118.104</v>
      </c>
      <c r="J126" s="21">
        <v>7729.31</v>
      </c>
      <c r="K126" s="23">
        <v>12617.2</v>
      </c>
      <c r="L126" s="23">
        <v>65.475300000000004</v>
      </c>
      <c r="M126" s="25">
        <v>0.11839</v>
      </c>
      <c r="N126" s="25">
        <v>0.36409000000000002</v>
      </c>
      <c r="O126" s="25">
        <v>2.03925</v>
      </c>
      <c r="P126" s="25">
        <v>332.16300000000001</v>
      </c>
      <c r="Q126" s="1">
        <v>144.92400000000001</v>
      </c>
      <c r="R126" s="1">
        <v>1909.82</v>
      </c>
      <c r="S126" s="1">
        <v>412.67500000000001</v>
      </c>
      <c r="T126" s="27">
        <v>2514.98</v>
      </c>
      <c r="U126" s="1">
        <v>642</v>
      </c>
      <c r="V126" s="1">
        <v>2.2999999999999998</v>
      </c>
      <c r="W126" s="1">
        <v>506.8</v>
      </c>
      <c r="X126" s="1">
        <v>225.6</v>
      </c>
      <c r="Y126" s="1">
        <v>69.849999999999994</v>
      </c>
      <c r="Z126" s="1">
        <v>16.07</v>
      </c>
      <c r="AA126" s="1">
        <v>20.87</v>
      </c>
      <c r="AB126" s="1">
        <v>134.6</v>
      </c>
      <c r="AC126" s="1">
        <v>1.2410000000000001</v>
      </c>
      <c r="AD126" s="1">
        <v>281.39999999999998</v>
      </c>
      <c r="AE126" s="1">
        <v>23.6</v>
      </c>
      <c r="AF126" s="1">
        <v>27.76</v>
      </c>
      <c r="AG126" s="1">
        <v>3.282</v>
      </c>
      <c r="AH126" s="1">
        <v>0.39900000000000002</v>
      </c>
      <c r="AI126" s="1">
        <v>3.4249999999999998</v>
      </c>
      <c r="AJ126" s="1">
        <v>1.714</v>
      </c>
      <c r="AK126" s="1">
        <v>77</v>
      </c>
      <c r="AL126" s="1">
        <v>12.85</v>
      </c>
      <c r="AM126" s="1">
        <v>53.77</v>
      </c>
      <c r="AN126" s="1">
        <v>0.56000000000000005</v>
      </c>
      <c r="AO126" s="1">
        <v>2.4950000000000001</v>
      </c>
      <c r="AP126" s="1">
        <v>701</v>
      </c>
      <c r="AQ126" s="1">
        <v>7.08</v>
      </c>
      <c r="AR126" s="1">
        <v>1.4450000000000001</v>
      </c>
      <c r="AS126" s="1">
        <v>0.67</v>
      </c>
      <c r="AT126" s="1">
        <v>0.58599999999999997</v>
      </c>
      <c r="AU126" s="1">
        <v>0.80800000000000005</v>
      </c>
      <c r="AV126" s="1">
        <v>0.69499999999999995</v>
      </c>
      <c r="AW126" s="1">
        <v>15.07</v>
      </c>
      <c r="AX126" s="1">
        <v>1.65</v>
      </c>
      <c r="AY126" s="1">
        <v>7.0650000000000004</v>
      </c>
      <c r="AZ126" s="1">
        <v>2.6970000000000001</v>
      </c>
      <c r="BA126" s="1">
        <v>9.01</v>
      </c>
      <c r="BB126" s="1">
        <v>0.93700000000000006</v>
      </c>
      <c r="BC126" s="1">
        <v>8.1880000000000006</v>
      </c>
      <c r="BD126" s="1">
        <v>1.0429999999999999</v>
      </c>
      <c r="BE126" s="1">
        <v>1.2110000000000001</v>
      </c>
      <c r="BF126" s="1">
        <v>1.0660000000000001</v>
      </c>
      <c r="BG126" s="1">
        <v>1972</v>
      </c>
      <c r="BH126" s="1">
        <v>528</v>
      </c>
      <c r="BI126" s="1">
        <v>230</v>
      </c>
      <c r="BJ126" s="1">
        <v>111</v>
      </c>
      <c r="BK126" s="1">
        <v>604</v>
      </c>
      <c r="BL126" s="1">
        <v>-888888</v>
      </c>
      <c r="BM126" s="1">
        <v>13</v>
      </c>
      <c r="BN126" s="1">
        <v>41</v>
      </c>
      <c r="BO126" s="1">
        <v>88</v>
      </c>
      <c r="BP126" s="1">
        <v>-888888</v>
      </c>
      <c r="BQ126" s="1">
        <v>-888888</v>
      </c>
      <c r="BR126" s="1">
        <v>-888888</v>
      </c>
      <c r="BS126" s="1">
        <v>-888888</v>
      </c>
      <c r="BT126" s="1">
        <v>13</v>
      </c>
      <c r="BU126" s="1">
        <v>-888888</v>
      </c>
      <c r="BV126" s="1">
        <v>-888888</v>
      </c>
      <c r="BW126" s="1">
        <v>-888888</v>
      </c>
      <c r="BX126" s="1">
        <v>-888888</v>
      </c>
      <c r="BY126" s="1">
        <v>-888888</v>
      </c>
      <c r="BZ126" s="1">
        <v>28</v>
      </c>
      <c r="CA126" s="1">
        <v>16</v>
      </c>
      <c r="CB126" s="1">
        <v>8</v>
      </c>
      <c r="CC126" s="1">
        <v>5</v>
      </c>
      <c r="CD126" s="1">
        <v>-888888</v>
      </c>
      <c r="CE126" s="1">
        <v>-888888</v>
      </c>
      <c r="CF126" s="1">
        <v>-888888</v>
      </c>
      <c r="CG126" s="1">
        <v>-888888</v>
      </c>
      <c r="CH126" s="1">
        <v>-888888</v>
      </c>
      <c r="CI126" s="1">
        <v>-888888</v>
      </c>
      <c r="CJ126" s="1">
        <v>-888888</v>
      </c>
      <c r="CK126" s="1">
        <v>-888888</v>
      </c>
      <c r="CL126" s="1">
        <v>-888888</v>
      </c>
      <c r="CM126" s="1">
        <v>-888888</v>
      </c>
      <c r="CN126" s="1">
        <v>-888888</v>
      </c>
      <c r="CO126" s="1">
        <v>-888888</v>
      </c>
      <c r="CP126" s="1">
        <v>3</v>
      </c>
      <c r="CQ126" s="1">
        <v>7</v>
      </c>
      <c r="CR126" s="1">
        <v>-888888</v>
      </c>
      <c r="CS126" s="1">
        <v>-888888</v>
      </c>
      <c r="CT126" s="1">
        <v>-888888</v>
      </c>
      <c r="CU126" s="1">
        <v>-888888</v>
      </c>
      <c r="CV126" s="1">
        <v>-888888</v>
      </c>
      <c r="CW126" s="1">
        <v>-888888</v>
      </c>
      <c r="CX126" s="1">
        <v>7</v>
      </c>
      <c r="CY126" s="1">
        <v>-888888</v>
      </c>
      <c r="CZ126" s="1">
        <v>-888888</v>
      </c>
      <c r="DA126" s="1">
        <v>-888888</v>
      </c>
      <c r="DB126" s="1">
        <v>-888888</v>
      </c>
      <c r="DC126" s="1">
        <v>3</v>
      </c>
      <c r="DD126" s="1">
        <v>4</v>
      </c>
      <c r="DE126" s="1">
        <v>-888888</v>
      </c>
      <c r="DF126" s="1">
        <v>4</v>
      </c>
      <c r="DG126" s="1">
        <v>-888888</v>
      </c>
      <c r="DH126" s="1">
        <v>-888888</v>
      </c>
      <c r="DI126" s="1">
        <v>-888888</v>
      </c>
      <c r="DJ126" s="1">
        <v>82</v>
      </c>
      <c r="DK126" s="1">
        <v>37</v>
      </c>
      <c r="DL126" s="1">
        <v>-888888</v>
      </c>
      <c r="DM126" s="1">
        <v>4</v>
      </c>
      <c r="DN126" s="1">
        <v>-888888</v>
      </c>
      <c r="DO126" s="1">
        <v>-888888</v>
      </c>
      <c r="DP126" s="1">
        <v>-888888</v>
      </c>
      <c r="DQ126" s="1">
        <v>-888888</v>
      </c>
      <c r="DR126" s="1">
        <v>-888888</v>
      </c>
      <c r="DS126" s="1">
        <v>-888888</v>
      </c>
      <c r="DT126" s="1">
        <v>-888888</v>
      </c>
      <c r="DU126" s="1">
        <v>-888888</v>
      </c>
      <c r="DV126" s="1">
        <v>-888888</v>
      </c>
      <c r="DW126" s="1">
        <v>-888888</v>
      </c>
      <c r="DX126" s="1">
        <v>-888888</v>
      </c>
      <c r="EE126" s="1">
        <v>8</v>
      </c>
      <c r="EF126" s="1">
        <f t="shared" si="3"/>
        <v>0</v>
      </c>
      <c r="EG126" s="1">
        <v>-888888</v>
      </c>
      <c r="EH126" s="1">
        <v>3</v>
      </c>
      <c r="EI126" s="1">
        <v>12</v>
      </c>
      <c r="EJ126" s="1">
        <v>19</v>
      </c>
      <c r="EK126" s="1">
        <v>2295</v>
      </c>
      <c r="EL126" s="1">
        <v>256</v>
      </c>
      <c r="EM126" s="1">
        <v>56</v>
      </c>
      <c r="EN126" s="1">
        <v>134</v>
      </c>
      <c r="EO126" s="1">
        <v>126</v>
      </c>
      <c r="EP126" s="1">
        <v>21</v>
      </c>
      <c r="EQ126" s="1">
        <v>127</v>
      </c>
      <c r="ER126" s="1">
        <v>24</v>
      </c>
      <c r="ES126" s="1">
        <v>34</v>
      </c>
      <c r="ET126" s="1">
        <v>45</v>
      </c>
      <c r="EU126" s="13">
        <v>186.54994752157671</v>
      </c>
      <c r="EV126" s="1">
        <v>-999999</v>
      </c>
      <c r="EX126" s="2"/>
      <c r="EY126" s="1">
        <f>INDEX($A$1:$EV$197,ROW(),input!$A$1)</f>
        <v>412.67500000000001</v>
      </c>
      <c r="EZ126" s="1">
        <f>INDEX($A$1:$EV$197,ROW(),input!$B$1)</f>
        <v>2514.98</v>
      </c>
    </row>
    <row r="127" spans="1:156" x14ac:dyDescent="0.25">
      <c r="A127" s="7" t="s">
        <v>152</v>
      </c>
      <c r="B127" s="8">
        <v>43713</v>
      </c>
      <c r="C127" s="9">
        <v>0.87083333333333324</v>
      </c>
      <c r="D127" s="9">
        <v>0.87137731481481484</v>
      </c>
      <c r="E127" s="1">
        <v>248.87100000000001</v>
      </c>
      <c r="F127" s="1">
        <v>75240</v>
      </c>
      <c r="G127" s="1">
        <v>75287</v>
      </c>
      <c r="H127" s="1">
        <v>34.3932</v>
      </c>
      <c r="I127" s="1">
        <v>-117.47</v>
      </c>
      <c r="J127" s="21">
        <v>3549.72</v>
      </c>
      <c r="K127" s="23">
        <v>15366.5</v>
      </c>
      <c r="L127" s="23">
        <v>60.048299999999998</v>
      </c>
      <c r="M127" s="25">
        <v>6.8386999999999996E-3</v>
      </c>
      <c r="N127" s="25">
        <v>7.6821E-2</v>
      </c>
      <c r="O127" s="25">
        <v>1.24936</v>
      </c>
      <c r="P127" s="25">
        <v>332.08600000000001</v>
      </c>
      <c r="Q127" s="1">
        <v>122.39</v>
      </c>
      <c r="R127" s="1">
        <v>1906.93</v>
      </c>
      <c r="S127" s="1">
        <v>411.762</v>
      </c>
      <c r="T127" s="27">
        <v>1011.32</v>
      </c>
      <c r="U127" s="1">
        <v>619</v>
      </c>
      <c r="V127" s="1">
        <v>-888888</v>
      </c>
      <c r="W127" s="1">
        <v>498.4</v>
      </c>
      <c r="X127" s="1">
        <v>234.2</v>
      </c>
      <c r="Y127" s="1">
        <v>70.599999999999994</v>
      </c>
      <c r="Z127" s="1">
        <v>17.34</v>
      </c>
      <c r="AA127" s="1">
        <v>21.1</v>
      </c>
      <c r="AB127" s="1">
        <v>138.1</v>
      </c>
      <c r="AC127" s="1">
        <v>1.51</v>
      </c>
      <c r="AD127" s="1">
        <v>282.2</v>
      </c>
      <c r="AE127" s="1">
        <v>23.71</v>
      </c>
      <c r="AF127" s="1">
        <v>27.27</v>
      </c>
      <c r="AG127" s="1">
        <v>3.3580000000000001</v>
      </c>
      <c r="AH127" s="1">
        <v>0.40500000000000003</v>
      </c>
      <c r="AI127" s="1">
        <v>3.54</v>
      </c>
      <c r="AJ127" s="1">
        <v>1.756</v>
      </c>
      <c r="AK127" s="1">
        <v>80.3</v>
      </c>
      <c r="AL127" s="1">
        <v>13.63</v>
      </c>
      <c r="AM127" s="1">
        <v>60.53</v>
      </c>
      <c r="AN127" s="1">
        <v>1.3540000000000001</v>
      </c>
      <c r="AO127" s="1">
        <v>2.492</v>
      </c>
      <c r="AP127" s="1">
        <v>603</v>
      </c>
      <c r="AQ127" s="1">
        <v>6.56</v>
      </c>
      <c r="AR127" s="1">
        <v>0.79400000000000004</v>
      </c>
      <c r="AS127" s="1">
        <v>0.67100000000000004</v>
      </c>
      <c r="AT127" s="1">
        <v>0.79400000000000004</v>
      </c>
      <c r="AU127" s="1">
        <v>1.222</v>
      </c>
      <c r="AV127" s="1">
        <v>1.0089999999999999</v>
      </c>
      <c r="AW127" s="1">
        <v>11.9</v>
      </c>
      <c r="AX127" s="1">
        <v>1.58</v>
      </c>
      <c r="AY127" s="1">
        <v>5.9939999999999998</v>
      </c>
      <c r="AZ127" s="1">
        <v>2.6549999999999998</v>
      </c>
      <c r="BA127" s="1">
        <v>9.2590000000000003</v>
      </c>
      <c r="BB127" s="1">
        <v>0.98899999999999999</v>
      </c>
      <c r="BC127" s="1">
        <v>7.7380000000000004</v>
      </c>
      <c r="BD127" s="1">
        <v>1.165</v>
      </c>
      <c r="BE127" s="1">
        <v>1.4930000000000001</v>
      </c>
      <c r="BF127" s="1">
        <v>1.2210000000000001</v>
      </c>
      <c r="BG127" s="1">
        <v>1485</v>
      </c>
      <c r="BH127" s="1">
        <v>18</v>
      </c>
      <c r="BI127" s="1">
        <v>89</v>
      </c>
      <c r="BJ127" s="1">
        <v>-888888</v>
      </c>
      <c r="BK127" s="1">
        <v>681</v>
      </c>
      <c r="BL127" s="1">
        <v>-888888</v>
      </c>
      <c r="BM127" s="1">
        <v>-888888</v>
      </c>
      <c r="BN127" s="1">
        <v>38</v>
      </c>
      <c r="BO127" s="1">
        <v>87</v>
      </c>
      <c r="BP127" s="1">
        <v>-888888</v>
      </c>
      <c r="BQ127" s="1">
        <v>-888888</v>
      </c>
      <c r="BR127" s="1">
        <v>-888888</v>
      </c>
      <c r="BS127" s="1">
        <v>-888888</v>
      </c>
      <c r="BT127" s="1">
        <v>-888888</v>
      </c>
      <c r="BU127" s="1">
        <v>-888888</v>
      </c>
      <c r="BV127" s="1">
        <v>-888888</v>
      </c>
      <c r="BW127" s="1">
        <v>-888888</v>
      </c>
      <c r="BX127" s="1">
        <v>-888888</v>
      </c>
      <c r="BY127" s="1">
        <v>-888888</v>
      </c>
      <c r="BZ127" s="1">
        <v>48</v>
      </c>
      <c r="CA127" s="1">
        <v>24</v>
      </c>
      <c r="CB127" s="1">
        <v>-888888</v>
      </c>
      <c r="CC127" s="1">
        <v>-888888</v>
      </c>
      <c r="CD127" s="1">
        <v>-888888</v>
      </c>
      <c r="CE127" s="1">
        <v>-888888</v>
      </c>
      <c r="CF127" s="1">
        <v>-888888</v>
      </c>
      <c r="CG127" s="1">
        <v>-888888</v>
      </c>
      <c r="CH127" s="1">
        <v>-888888</v>
      </c>
      <c r="CI127" s="1">
        <v>-888888</v>
      </c>
      <c r="CJ127" s="1">
        <v>-888888</v>
      </c>
      <c r="CK127" s="1">
        <v>-888888</v>
      </c>
      <c r="CL127" s="1">
        <v>-888888</v>
      </c>
      <c r="CM127" s="1">
        <v>-888888</v>
      </c>
      <c r="CN127" s="1">
        <v>-888888</v>
      </c>
      <c r="CO127" s="1">
        <v>-888888</v>
      </c>
      <c r="CP127" s="1">
        <v>7</v>
      </c>
      <c r="CQ127" s="1">
        <v>-888888</v>
      </c>
      <c r="CR127" s="1">
        <v>-888888</v>
      </c>
      <c r="CS127" s="1">
        <v>-888888</v>
      </c>
      <c r="CT127" s="1">
        <v>-888888</v>
      </c>
      <c r="CU127" s="1">
        <v>-888888</v>
      </c>
      <c r="CV127" s="1">
        <v>-888888</v>
      </c>
      <c r="CW127" s="1">
        <v>-888888</v>
      </c>
      <c r="CX127" s="1">
        <v>6</v>
      </c>
      <c r="CY127" s="1">
        <v>-888888</v>
      </c>
      <c r="CZ127" s="1">
        <v>-888888</v>
      </c>
      <c r="DA127" s="1">
        <v>-888888</v>
      </c>
      <c r="DB127" s="1">
        <v>-888888</v>
      </c>
      <c r="DC127" s="1">
        <v>3</v>
      </c>
      <c r="DD127" s="1">
        <v>3</v>
      </c>
      <c r="DE127" s="1">
        <v>-888888</v>
      </c>
      <c r="DF127" s="1">
        <v>-888888</v>
      </c>
      <c r="DG127" s="1">
        <v>-888888</v>
      </c>
      <c r="DH127" s="1">
        <v>-888888</v>
      </c>
      <c r="DI127" s="1">
        <v>-888888</v>
      </c>
      <c r="DJ127" s="1">
        <v>23</v>
      </c>
      <c r="DK127" s="1">
        <v>13</v>
      </c>
      <c r="DL127" s="1">
        <v>-888888</v>
      </c>
      <c r="DM127" s="1">
        <v>-888888</v>
      </c>
      <c r="DN127" s="1">
        <v>-888888</v>
      </c>
      <c r="DO127" s="1">
        <v>-888888</v>
      </c>
      <c r="DP127" s="1">
        <v>-888888</v>
      </c>
      <c r="DQ127" s="1">
        <v>-888888</v>
      </c>
      <c r="DR127" s="1">
        <v>-888888</v>
      </c>
      <c r="DS127" s="1">
        <v>-888888</v>
      </c>
      <c r="DT127" s="1">
        <v>-888888</v>
      </c>
      <c r="DU127" s="1">
        <v>-888888</v>
      </c>
      <c r="DV127" s="1">
        <v>-888888</v>
      </c>
      <c r="DW127" s="1">
        <v>-888888</v>
      </c>
      <c r="DX127" s="1">
        <v>-888888</v>
      </c>
      <c r="EE127" s="1">
        <v>-888888</v>
      </c>
      <c r="EF127" s="1">
        <f t="shared" si="3"/>
        <v>0</v>
      </c>
      <c r="EG127" s="1">
        <v>-888888</v>
      </c>
      <c r="EH127" s="1">
        <v>-888888</v>
      </c>
      <c r="EI127" s="1">
        <v>7</v>
      </c>
      <c r="EJ127" s="1">
        <v>18</v>
      </c>
      <c r="EK127" s="1">
        <v>1507</v>
      </c>
      <c r="EL127" s="1">
        <v>223</v>
      </c>
      <c r="EM127" s="1">
        <v>6</v>
      </c>
      <c r="EN127" s="1">
        <v>34</v>
      </c>
      <c r="EO127" s="1">
        <v>24</v>
      </c>
      <c r="EP127" s="1">
        <v>9</v>
      </c>
      <c r="EQ127" s="1">
        <v>25</v>
      </c>
      <c r="ER127" s="1">
        <v>-888888</v>
      </c>
      <c r="ES127" s="1">
        <v>16</v>
      </c>
      <c r="ET127" s="1">
        <v>25</v>
      </c>
      <c r="EU127" s="13">
        <v>140.02061446141246</v>
      </c>
      <c r="EV127" s="27">
        <v>170.9</v>
      </c>
      <c r="EX127" s="2"/>
      <c r="EY127" s="1">
        <f>INDEX($A$1:$EV$197,ROW(),input!$A$1)</f>
        <v>411.762</v>
      </c>
      <c r="EZ127" s="1">
        <f>INDEX($A$1:$EV$197,ROW(),input!$B$1)</f>
        <v>1011.32</v>
      </c>
    </row>
    <row r="128" spans="1:156" x14ac:dyDescent="0.25">
      <c r="A128" s="7" t="s">
        <v>152</v>
      </c>
      <c r="B128" s="8">
        <v>43713</v>
      </c>
      <c r="C128" s="9">
        <v>0.87222222222222223</v>
      </c>
      <c r="D128" s="9">
        <v>0.87277777777777776</v>
      </c>
      <c r="E128" s="1">
        <v>248.87200000000001</v>
      </c>
      <c r="F128" s="1">
        <v>75360</v>
      </c>
      <c r="G128" s="1">
        <v>75408</v>
      </c>
      <c r="H128" s="1">
        <v>34.3018</v>
      </c>
      <c r="I128" s="1">
        <v>-117.337</v>
      </c>
      <c r="J128" s="21">
        <v>3438.85</v>
      </c>
      <c r="K128" s="23">
        <v>16747.900000000001</v>
      </c>
      <c r="L128" s="23">
        <v>53.1126</v>
      </c>
      <c r="M128" s="25">
        <v>2.3175999999999999E-2</v>
      </c>
      <c r="N128" s="25">
        <v>0.13396</v>
      </c>
      <c r="O128" s="25">
        <v>1.1974</v>
      </c>
      <c r="P128" s="25">
        <v>331.988</v>
      </c>
      <c r="Q128" s="1">
        <v>114.14100000000001</v>
      </c>
      <c r="R128" s="1">
        <v>1893.09</v>
      </c>
      <c r="S128" s="1">
        <v>411.584</v>
      </c>
      <c r="T128" s="27">
        <v>1065.19</v>
      </c>
      <c r="U128" s="1">
        <v>641</v>
      </c>
      <c r="V128" s="1">
        <v>2.1</v>
      </c>
      <c r="W128" s="1">
        <v>520.6</v>
      </c>
      <c r="X128" s="1">
        <v>235.9</v>
      </c>
      <c r="Y128" s="1">
        <v>70.56</v>
      </c>
      <c r="Z128" s="1">
        <v>16.62</v>
      </c>
      <c r="AA128" s="1">
        <v>23.6</v>
      </c>
      <c r="AB128" s="1">
        <v>131.9</v>
      </c>
      <c r="AC128" s="1">
        <v>1.522</v>
      </c>
      <c r="AD128" s="1">
        <v>285.10000000000002</v>
      </c>
      <c r="AE128" s="1">
        <v>23.77</v>
      </c>
      <c r="AF128" s="1">
        <v>27.47</v>
      </c>
      <c r="AG128" s="1">
        <v>3.5350000000000001</v>
      </c>
      <c r="AH128" s="1">
        <v>0.41099999999999998</v>
      </c>
      <c r="AI128" s="1">
        <v>3.5960000000000001</v>
      </c>
      <c r="AJ128" s="1">
        <v>1.758</v>
      </c>
      <c r="AK128" s="1">
        <v>80.8</v>
      </c>
      <c r="AL128" s="1">
        <v>13.78</v>
      </c>
      <c r="AM128" s="1">
        <v>71.400000000000006</v>
      </c>
      <c r="AN128" s="1">
        <v>0.54700000000000004</v>
      </c>
      <c r="AO128" s="1">
        <v>2.3010000000000002</v>
      </c>
      <c r="AP128" s="1">
        <v>628</v>
      </c>
      <c r="AQ128" s="1">
        <v>7.35</v>
      </c>
      <c r="AR128" s="1">
        <v>0.749</v>
      </c>
      <c r="AS128" s="1">
        <v>0.67200000000000004</v>
      </c>
      <c r="AT128" s="1">
        <v>0.76700000000000002</v>
      </c>
      <c r="AU128" s="1">
        <v>1.272</v>
      </c>
      <c r="AV128" s="1">
        <v>1.254</v>
      </c>
      <c r="AW128" s="1">
        <v>15.39</v>
      </c>
      <c r="AX128" s="1">
        <v>2.09</v>
      </c>
      <c r="AY128" s="1">
        <v>6.8380000000000001</v>
      </c>
      <c r="AZ128" s="1">
        <v>2.762</v>
      </c>
      <c r="BA128" s="1">
        <v>8.2530000000000001</v>
      </c>
      <c r="BB128" s="1">
        <v>0.93600000000000005</v>
      </c>
      <c r="BC128" s="1">
        <v>6.758</v>
      </c>
      <c r="BD128" s="1">
        <v>0.91700000000000004</v>
      </c>
      <c r="BE128" s="1">
        <v>1.1439999999999999</v>
      </c>
      <c r="BF128" s="1">
        <v>0.94899999999999995</v>
      </c>
      <c r="BG128" s="1">
        <v>1398</v>
      </c>
      <c r="BH128" s="1">
        <v>24</v>
      </c>
      <c r="BI128" s="1">
        <v>77</v>
      </c>
      <c r="BJ128" s="1">
        <v>5</v>
      </c>
      <c r="BK128" s="1">
        <v>517</v>
      </c>
      <c r="BL128" s="1">
        <v>-888888</v>
      </c>
      <c r="BM128" s="1">
        <v>-888888</v>
      </c>
      <c r="BN128" s="1">
        <v>28</v>
      </c>
      <c r="BO128" s="1">
        <v>63</v>
      </c>
      <c r="BP128" s="1">
        <v>-888888</v>
      </c>
      <c r="BQ128" s="1">
        <v>-888888</v>
      </c>
      <c r="BR128" s="1">
        <v>-888888</v>
      </c>
      <c r="BS128" s="1">
        <v>-888888</v>
      </c>
      <c r="BT128" s="1">
        <v>-888888</v>
      </c>
      <c r="BU128" s="1">
        <v>-888888</v>
      </c>
      <c r="BV128" s="1">
        <v>-888888</v>
      </c>
      <c r="BW128" s="1">
        <v>-888888</v>
      </c>
      <c r="BX128" s="1">
        <v>-888888</v>
      </c>
      <c r="BY128" s="1">
        <v>-888888</v>
      </c>
      <c r="BZ128" s="1">
        <v>35</v>
      </c>
      <c r="CA128" s="1">
        <v>18</v>
      </c>
      <c r="CB128" s="1">
        <v>63</v>
      </c>
      <c r="CC128" s="1">
        <v>-888888</v>
      </c>
      <c r="CD128" s="1">
        <v>-888888</v>
      </c>
      <c r="CE128" s="1">
        <v>-888888</v>
      </c>
      <c r="CF128" s="1">
        <v>-888888</v>
      </c>
      <c r="CG128" s="1">
        <v>-888888</v>
      </c>
      <c r="CH128" s="1">
        <v>-888888</v>
      </c>
      <c r="CI128" s="1">
        <v>-888888</v>
      </c>
      <c r="CJ128" s="1">
        <v>-888888</v>
      </c>
      <c r="CK128" s="1">
        <v>-888888</v>
      </c>
      <c r="CL128" s="1">
        <v>-888888</v>
      </c>
      <c r="CM128" s="1">
        <v>-888888</v>
      </c>
      <c r="CN128" s="1">
        <v>-888888</v>
      </c>
      <c r="CO128" s="1">
        <v>-888888</v>
      </c>
      <c r="CP128" s="1">
        <v>5</v>
      </c>
      <c r="CQ128" s="1">
        <v>-888888</v>
      </c>
      <c r="CR128" s="1">
        <v>-888888</v>
      </c>
      <c r="CS128" s="1">
        <v>-888888</v>
      </c>
      <c r="CT128" s="1">
        <v>-888888</v>
      </c>
      <c r="CU128" s="1">
        <v>-888888</v>
      </c>
      <c r="CV128" s="1">
        <v>4</v>
      </c>
      <c r="CW128" s="1">
        <v>-888888</v>
      </c>
      <c r="CX128" s="1">
        <v>8</v>
      </c>
      <c r="CY128" s="1">
        <v>5</v>
      </c>
      <c r="CZ128" s="1">
        <v>-888888</v>
      </c>
      <c r="DA128" s="1">
        <v>-888888</v>
      </c>
      <c r="DB128" s="1">
        <v>-888888</v>
      </c>
      <c r="DC128" s="1">
        <v>-888888</v>
      </c>
      <c r="DD128" s="1">
        <v>4</v>
      </c>
      <c r="DE128" s="1">
        <v>-888888</v>
      </c>
      <c r="DF128" s="1">
        <v>-888888</v>
      </c>
      <c r="DG128" s="1">
        <v>-888888</v>
      </c>
      <c r="DH128" s="1">
        <v>-888888</v>
      </c>
      <c r="DI128" s="1">
        <v>-888888</v>
      </c>
      <c r="DJ128" s="1">
        <v>20</v>
      </c>
      <c r="DK128" s="1">
        <v>17</v>
      </c>
      <c r="DL128" s="1">
        <v>6</v>
      </c>
      <c r="DM128" s="1">
        <v>12</v>
      </c>
      <c r="DN128" s="1">
        <v>7</v>
      </c>
      <c r="DO128" s="1">
        <v>4</v>
      </c>
      <c r="DP128" s="1">
        <v>-888888</v>
      </c>
      <c r="DQ128" s="1">
        <v>-888888</v>
      </c>
      <c r="DR128" s="1">
        <v>4</v>
      </c>
      <c r="DS128" s="1">
        <v>-888888</v>
      </c>
      <c r="DT128" s="1">
        <v>4</v>
      </c>
      <c r="DU128" s="1">
        <v>3</v>
      </c>
      <c r="DV128" s="1">
        <v>-888888</v>
      </c>
      <c r="DW128" s="1">
        <v>-888888</v>
      </c>
      <c r="DX128" s="1">
        <v>-888888</v>
      </c>
      <c r="EE128" s="1">
        <v>-888888</v>
      </c>
      <c r="EF128" s="1">
        <f t="shared" si="3"/>
        <v>0</v>
      </c>
      <c r="EG128" s="1">
        <v>-888888</v>
      </c>
      <c r="EH128" s="1">
        <v>-888888</v>
      </c>
      <c r="EI128" s="1">
        <v>9</v>
      </c>
      <c r="EJ128" s="1">
        <v>17</v>
      </c>
      <c r="EK128" s="1">
        <v>1510</v>
      </c>
      <c r="EL128" s="1">
        <v>145</v>
      </c>
      <c r="EM128" s="1">
        <v>20</v>
      </c>
      <c r="EN128" s="1">
        <v>66</v>
      </c>
      <c r="EO128" s="1">
        <v>18</v>
      </c>
      <c r="EP128" s="1">
        <v>10</v>
      </c>
      <c r="EQ128" s="1">
        <v>18</v>
      </c>
      <c r="ER128" s="1">
        <v>-888888</v>
      </c>
      <c r="ES128" s="1">
        <v>13</v>
      </c>
      <c r="ET128" s="1">
        <v>21</v>
      </c>
      <c r="EU128" s="13">
        <v>90.24967261967403</v>
      </c>
      <c r="EV128" s="1">
        <v>-999999</v>
      </c>
      <c r="EX128" s="2"/>
      <c r="EY128" s="1">
        <f>INDEX($A$1:$EV$197,ROW(),input!$A$1)</f>
        <v>411.584</v>
      </c>
      <c r="EZ128" s="1">
        <f>INDEX($A$1:$EV$197,ROW(),input!$B$1)</f>
        <v>1065.19</v>
      </c>
    </row>
    <row r="129" spans="1:156" x14ac:dyDescent="0.25">
      <c r="A129" s="7" t="s">
        <v>152</v>
      </c>
      <c r="B129" s="8">
        <v>43713</v>
      </c>
      <c r="C129" s="9">
        <v>0.87361111111111101</v>
      </c>
      <c r="D129" s="9">
        <v>0.87413194444444453</v>
      </c>
      <c r="E129" s="1">
        <v>248.874</v>
      </c>
      <c r="F129" s="1">
        <v>75480</v>
      </c>
      <c r="G129" s="1">
        <v>75525</v>
      </c>
      <c r="H129" s="1">
        <v>34.180399999999999</v>
      </c>
      <c r="I129" s="1">
        <v>-117.319</v>
      </c>
      <c r="J129" s="21">
        <v>3666.34</v>
      </c>
      <c r="K129" s="23">
        <v>15598.7</v>
      </c>
      <c r="L129" s="23">
        <v>90.369200000000006</v>
      </c>
      <c r="M129" s="25">
        <v>0.65249000000000001</v>
      </c>
      <c r="N129" s="25">
        <v>2.7547700000000002</v>
      </c>
      <c r="O129" s="25">
        <v>8.76295</v>
      </c>
      <c r="P129" s="25">
        <v>331.76100000000002</v>
      </c>
      <c r="Q129" s="1">
        <v>223.25800000000001</v>
      </c>
      <c r="R129" s="1">
        <v>1976.59</v>
      </c>
      <c r="S129" s="1">
        <v>424.49200000000002</v>
      </c>
      <c r="T129" s="27">
        <v>5080.8900000000003</v>
      </c>
      <c r="U129" s="1">
        <v>617</v>
      </c>
      <c r="V129" s="1">
        <v>5.0999999999999996</v>
      </c>
      <c r="W129" s="1">
        <v>512.79999999999995</v>
      </c>
      <c r="X129" s="1">
        <v>230</v>
      </c>
      <c r="Y129" s="1">
        <v>69.569999999999993</v>
      </c>
      <c r="Z129" s="1">
        <v>16</v>
      </c>
      <c r="AA129" s="1">
        <v>198.55</v>
      </c>
      <c r="AB129" s="1">
        <v>253.4</v>
      </c>
      <c r="AC129" s="1">
        <v>1.74</v>
      </c>
      <c r="AD129" s="1">
        <v>363.1</v>
      </c>
      <c r="AE129" s="1">
        <v>24.64</v>
      </c>
      <c r="AF129" s="1">
        <v>32.93</v>
      </c>
      <c r="AG129" s="1">
        <v>3.4860000000000002</v>
      </c>
      <c r="AH129" s="1">
        <v>0.39900000000000002</v>
      </c>
      <c r="AI129" s="1">
        <v>3.927</v>
      </c>
      <c r="AJ129" s="1">
        <v>2.1659999999999999</v>
      </c>
      <c r="AK129" s="1">
        <v>76.900000000000006</v>
      </c>
      <c r="AL129" s="1">
        <v>26.03</v>
      </c>
      <c r="AM129" s="1">
        <v>95.3</v>
      </c>
      <c r="AN129" s="1">
        <v>4.2309999999999999</v>
      </c>
      <c r="AO129" s="1">
        <v>11.476000000000001</v>
      </c>
      <c r="AP129" s="1">
        <v>587</v>
      </c>
      <c r="AQ129" s="1">
        <v>7.94</v>
      </c>
      <c r="AR129" s="1">
        <v>1.329</v>
      </c>
      <c r="AS129" s="1">
        <v>0.86399999999999999</v>
      </c>
      <c r="AT129" s="1">
        <v>2.4260000000000002</v>
      </c>
      <c r="AU129" s="1">
        <v>3.1379999999999999</v>
      </c>
      <c r="AV129" s="1">
        <v>1.43</v>
      </c>
      <c r="AW129" s="1">
        <v>17.760000000000002</v>
      </c>
      <c r="AX129" s="1">
        <v>3.31</v>
      </c>
      <c r="AY129" s="1">
        <v>11.465</v>
      </c>
      <c r="AZ129" s="1">
        <v>4.6870000000000003</v>
      </c>
      <c r="BA129" s="1">
        <v>17.385000000000002</v>
      </c>
      <c r="BB129" s="1">
        <v>1.921</v>
      </c>
      <c r="BC129" s="1">
        <v>15.457000000000001</v>
      </c>
      <c r="BD129" s="1">
        <v>2.7850000000000001</v>
      </c>
      <c r="BE129" s="1">
        <v>4.3550000000000004</v>
      </c>
      <c r="BF129" s="1">
        <v>4.5990000000000002</v>
      </c>
      <c r="BG129" s="1">
        <v>2714</v>
      </c>
      <c r="BH129" s="1">
        <v>240</v>
      </c>
      <c r="BI129" s="1">
        <v>334</v>
      </c>
      <c r="BJ129" s="1">
        <v>23</v>
      </c>
      <c r="BK129" s="1">
        <v>1677</v>
      </c>
      <c r="BL129" s="1">
        <v>-888888</v>
      </c>
      <c r="BM129" s="1">
        <v>10</v>
      </c>
      <c r="BN129" s="1">
        <v>199</v>
      </c>
      <c r="BO129" s="1">
        <v>298</v>
      </c>
      <c r="BP129" s="1">
        <v>-888888</v>
      </c>
      <c r="BQ129" s="1">
        <v>-888888</v>
      </c>
      <c r="BR129" s="1">
        <v>-888888</v>
      </c>
      <c r="BS129" s="1">
        <v>-888888</v>
      </c>
      <c r="BT129" s="1">
        <v>-888888</v>
      </c>
      <c r="BU129" s="1">
        <v>-888888</v>
      </c>
      <c r="BV129" s="1">
        <v>-888888</v>
      </c>
      <c r="BW129" s="1">
        <v>-888888</v>
      </c>
      <c r="BX129" s="1">
        <v>-888888</v>
      </c>
      <c r="BY129" s="1">
        <v>-888888</v>
      </c>
      <c r="BZ129" s="1">
        <v>379</v>
      </c>
      <c r="CA129" s="1">
        <v>158</v>
      </c>
      <c r="CB129" s="1">
        <v>21</v>
      </c>
      <c r="CC129" s="1">
        <v>-888888</v>
      </c>
      <c r="CD129" s="1">
        <v>-888888</v>
      </c>
      <c r="CE129" s="1">
        <v>-888888</v>
      </c>
      <c r="CF129" s="1">
        <v>-888888</v>
      </c>
      <c r="CG129" s="1">
        <v>7</v>
      </c>
      <c r="CH129" s="1">
        <v>-888888</v>
      </c>
      <c r="CI129" s="1">
        <v>-888888</v>
      </c>
      <c r="CJ129" s="1">
        <v>-888888</v>
      </c>
      <c r="CK129" s="1">
        <v>4</v>
      </c>
      <c r="CL129" s="1">
        <v>3</v>
      </c>
      <c r="CM129" s="1">
        <v>-888888</v>
      </c>
      <c r="CN129" s="1">
        <v>-888888</v>
      </c>
      <c r="CO129" s="1">
        <v>-888888</v>
      </c>
      <c r="CP129" s="1">
        <v>43</v>
      </c>
      <c r="CQ129" s="1">
        <v>20</v>
      </c>
      <c r="CR129" s="1">
        <v>6</v>
      </c>
      <c r="CS129" s="1">
        <v>6</v>
      </c>
      <c r="CT129" s="1">
        <v>-888888</v>
      </c>
      <c r="CU129" s="1">
        <v>-888888</v>
      </c>
      <c r="CV129" s="1">
        <v>17</v>
      </c>
      <c r="CW129" s="1">
        <v>21</v>
      </c>
      <c r="CX129" s="1">
        <v>75</v>
      </c>
      <c r="CY129" s="1">
        <v>41</v>
      </c>
      <c r="CZ129" s="1">
        <v>16</v>
      </c>
      <c r="DA129" s="1">
        <v>16</v>
      </c>
      <c r="DB129" s="1">
        <v>30</v>
      </c>
      <c r="DC129" s="1">
        <v>37</v>
      </c>
      <c r="DD129" s="1">
        <v>18</v>
      </c>
      <c r="DE129" s="1">
        <v>10</v>
      </c>
      <c r="DF129" s="1">
        <v>32</v>
      </c>
      <c r="DG129" s="1">
        <v>11</v>
      </c>
      <c r="DH129" s="1">
        <v>8</v>
      </c>
      <c r="DI129" s="1">
        <v>-888888</v>
      </c>
      <c r="DJ129" s="1">
        <v>91</v>
      </c>
      <c r="DK129" s="1">
        <v>115</v>
      </c>
      <c r="DL129" s="1">
        <v>12</v>
      </c>
      <c r="DM129" s="1">
        <v>22</v>
      </c>
      <c r="DN129" s="1">
        <v>11</v>
      </c>
      <c r="DO129" s="1">
        <v>-888888</v>
      </c>
      <c r="DP129" s="1">
        <v>-888888</v>
      </c>
      <c r="DQ129" s="1">
        <v>-888888</v>
      </c>
      <c r="DR129" s="1">
        <v>-888888</v>
      </c>
      <c r="DS129" s="1">
        <v>-888888</v>
      </c>
      <c r="DT129" s="1">
        <v>-888888</v>
      </c>
      <c r="DU129" s="1">
        <v>-888888</v>
      </c>
      <c r="DV129" s="1">
        <v>-888888</v>
      </c>
      <c r="DW129" s="1">
        <v>-888888</v>
      </c>
      <c r="DX129" s="1">
        <v>-888888</v>
      </c>
      <c r="EE129" s="1">
        <v>-888888</v>
      </c>
      <c r="EF129" s="1">
        <f t="shared" ref="EF129:EF190" si="4">SUM(DY129:ED129)</f>
        <v>0</v>
      </c>
      <c r="EG129" s="1">
        <v>-888888</v>
      </c>
      <c r="EH129" s="1">
        <v>-888888</v>
      </c>
      <c r="EI129" s="1">
        <v>26</v>
      </c>
      <c r="EJ129" s="1">
        <v>50</v>
      </c>
      <c r="EK129" s="1">
        <v>4952</v>
      </c>
      <c r="EL129" s="1">
        <v>477</v>
      </c>
      <c r="EM129" s="1">
        <v>72</v>
      </c>
      <c r="EN129" s="1">
        <v>160</v>
      </c>
      <c r="EO129" s="1">
        <v>46</v>
      </c>
      <c r="EP129" s="1">
        <v>62</v>
      </c>
      <c r="EQ129" s="1">
        <v>41</v>
      </c>
      <c r="ER129" s="1">
        <v>-888888</v>
      </c>
      <c r="ES129" s="1">
        <v>12</v>
      </c>
      <c r="ET129" s="1">
        <v>107</v>
      </c>
      <c r="EU129" s="13">
        <v>958.66459040461905</v>
      </c>
      <c r="EV129" s="1">
        <v>-999999</v>
      </c>
      <c r="EX129" s="2"/>
      <c r="EY129" s="1">
        <f>INDEX($A$1:$EV$197,ROW(),input!$A$1)</f>
        <v>424.49200000000002</v>
      </c>
      <c r="EZ129" s="1">
        <f>INDEX($A$1:$EV$197,ROW(),input!$B$1)</f>
        <v>5080.8900000000003</v>
      </c>
    </row>
    <row r="130" spans="1:156" x14ac:dyDescent="0.25">
      <c r="A130" s="7" t="s">
        <v>152</v>
      </c>
      <c r="B130" s="8">
        <v>43713</v>
      </c>
      <c r="C130" s="9">
        <v>0.875</v>
      </c>
      <c r="D130" s="9">
        <v>0.87549768518518523</v>
      </c>
      <c r="E130" s="1">
        <v>248.875</v>
      </c>
      <c r="F130" s="1">
        <v>75600</v>
      </c>
      <c r="G130" s="1">
        <v>75643</v>
      </c>
      <c r="H130" s="1">
        <v>34.157600000000002</v>
      </c>
      <c r="I130" s="1">
        <v>-117.46599999999999</v>
      </c>
      <c r="J130" s="21">
        <v>1698.91</v>
      </c>
      <c r="K130" s="23">
        <v>15259.8</v>
      </c>
      <c r="L130" s="23">
        <v>80.042100000000005</v>
      </c>
      <c r="M130" s="25">
        <v>0.19144</v>
      </c>
      <c r="N130" s="25">
        <v>0.88861999999999997</v>
      </c>
      <c r="O130" s="25">
        <v>4.7019000000000002</v>
      </c>
      <c r="P130" s="25">
        <v>331.21499999999997</v>
      </c>
      <c r="Q130" s="1">
        <v>213.559</v>
      </c>
      <c r="R130" s="1">
        <v>1938.73</v>
      </c>
      <c r="S130" s="1">
        <v>420.03899999999999</v>
      </c>
      <c r="T130" s="27">
        <v>3828.44</v>
      </c>
      <c r="U130" s="1">
        <v>647</v>
      </c>
      <c r="V130" s="1">
        <v>2.9</v>
      </c>
      <c r="W130" s="1">
        <v>513.20000000000005</v>
      </c>
      <c r="X130" s="1">
        <v>227.3</v>
      </c>
      <c r="Y130" s="1">
        <v>69.39</v>
      </c>
      <c r="Z130" s="1">
        <v>16.13</v>
      </c>
      <c r="AA130" s="1">
        <v>84.52</v>
      </c>
      <c r="AB130" s="1">
        <v>189</v>
      </c>
      <c r="AC130" s="1">
        <v>2.0049999999999999</v>
      </c>
      <c r="AD130" s="1">
        <v>334.4</v>
      </c>
      <c r="AE130" s="1">
        <v>24.47</v>
      </c>
      <c r="AF130" s="1">
        <v>31.45</v>
      </c>
      <c r="AG130" s="1">
        <v>3.5329999999999999</v>
      </c>
      <c r="AH130" s="1">
        <v>0.39600000000000002</v>
      </c>
      <c r="AI130" s="1">
        <v>3.633</v>
      </c>
      <c r="AJ130" s="1">
        <v>1.909</v>
      </c>
      <c r="AK130" s="1">
        <v>77.599999999999994</v>
      </c>
      <c r="AL130" s="1">
        <v>21.34</v>
      </c>
      <c r="AM130" s="1">
        <v>66.510000000000005</v>
      </c>
      <c r="AN130" s="1">
        <v>1.806</v>
      </c>
      <c r="AO130" s="1">
        <v>5.23</v>
      </c>
      <c r="AP130" s="1">
        <v>651</v>
      </c>
      <c r="AQ130" s="1">
        <v>7.46</v>
      </c>
      <c r="AR130" s="1">
        <v>1.218</v>
      </c>
      <c r="AS130" s="1">
        <v>0.70099999999999996</v>
      </c>
      <c r="AT130" s="1">
        <v>1.6259999999999999</v>
      </c>
      <c r="AU130" s="1">
        <v>2.4340000000000002</v>
      </c>
      <c r="AV130" s="1">
        <v>1.2450000000000001</v>
      </c>
      <c r="AW130" s="1">
        <v>15.56</v>
      </c>
      <c r="AX130" s="1">
        <v>2.7</v>
      </c>
      <c r="AY130" s="1">
        <v>9.0079999999999991</v>
      </c>
      <c r="AZ130" s="1">
        <v>3.964</v>
      </c>
      <c r="BA130" s="1">
        <v>13.227</v>
      </c>
      <c r="BB130" s="1">
        <v>1.415</v>
      </c>
      <c r="BC130" s="1">
        <v>12.103</v>
      </c>
      <c r="BD130" s="1">
        <v>1.8340000000000001</v>
      </c>
      <c r="BE130" s="1">
        <v>2.609</v>
      </c>
      <c r="BF130" s="1">
        <v>2.835</v>
      </c>
      <c r="BG130" s="1">
        <v>2408</v>
      </c>
      <c r="BH130" s="1">
        <v>241</v>
      </c>
      <c r="BI130" s="1">
        <v>279</v>
      </c>
      <c r="BJ130" s="1">
        <v>22</v>
      </c>
      <c r="BK130" s="1">
        <v>1005</v>
      </c>
      <c r="BL130" s="1">
        <v>-888888</v>
      </c>
      <c r="BM130" s="1">
        <v>12</v>
      </c>
      <c r="BN130" s="1">
        <v>100</v>
      </c>
      <c r="BO130" s="1">
        <v>183</v>
      </c>
      <c r="BP130" s="1">
        <v>3</v>
      </c>
      <c r="BQ130" s="1">
        <v>-888888</v>
      </c>
      <c r="BR130" s="1">
        <v>-888888</v>
      </c>
      <c r="BS130" s="1">
        <v>-888888</v>
      </c>
      <c r="BT130" s="1">
        <v>-888888</v>
      </c>
      <c r="BU130" s="1">
        <v>-888888</v>
      </c>
      <c r="BV130" s="1">
        <v>-888888</v>
      </c>
      <c r="BW130" s="1">
        <v>-888888</v>
      </c>
      <c r="BX130" s="1">
        <v>-888888</v>
      </c>
      <c r="BY130" s="1">
        <v>-888888</v>
      </c>
      <c r="BZ130" s="1">
        <v>137</v>
      </c>
      <c r="CA130" s="1">
        <v>61</v>
      </c>
      <c r="CB130" s="1">
        <v>33</v>
      </c>
      <c r="CC130" s="1">
        <v>-888888</v>
      </c>
      <c r="CD130" s="1">
        <v>-888888</v>
      </c>
      <c r="CE130" s="1">
        <v>-888888</v>
      </c>
      <c r="CF130" s="1">
        <v>-888888</v>
      </c>
      <c r="CG130" s="1">
        <v>-888888</v>
      </c>
      <c r="CH130" s="1">
        <v>-888888</v>
      </c>
      <c r="CI130" s="1">
        <v>-888888</v>
      </c>
      <c r="CJ130" s="1">
        <v>-888888</v>
      </c>
      <c r="CK130" s="1">
        <v>-888888</v>
      </c>
      <c r="CL130" s="1">
        <v>-888888</v>
      </c>
      <c r="CM130" s="1">
        <v>-888888</v>
      </c>
      <c r="CN130" s="1">
        <v>-888888</v>
      </c>
      <c r="CO130" s="1">
        <v>-888888</v>
      </c>
      <c r="CP130" s="1">
        <v>15</v>
      </c>
      <c r="CQ130" s="1">
        <v>10</v>
      </c>
      <c r="CR130" s="1">
        <v>4</v>
      </c>
      <c r="CS130" s="1">
        <v>-888888</v>
      </c>
      <c r="CT130" s="1">
        <v>-888888</v>
      </c>
      <c r="CU130" s="1">
        <v>-888888</v>
      </c>
      <c r="CV130" s="1">
        <v>9</v>
      </c>
      <c r="CW130" s="1">
        <v>7</v>
      </c>
      <c r="CX130" s="1">
        <v>30</v>
      </c>
      <c r="CY130" s="1">
        <v>13</v>
      </c>
      <c r="CZ130" s="1">
        <v>6</v>
      </c>
      <c r="DA130" s="1">
        <v>4</v>
      </c>
      <c r="DB130" s="1">
        <v>7</v>
      </c>
      <c r="DC130" s="1">
        <v>12</v>
      </c>
      <c r="DD130" s="1">
        <v>9</v>
      </c>
      <c r="DE130" s="1">
        <v>4</v>
      </c>
      <c r="DF130" s="1">
        <v>9</v>
      </c>
      <c r="DG130" s="1">
        <v>4</v>
      </c>
      <c r="DH130" s="1">
        <v>3</v>
      </c>
      <c r="DI130" s="1">
        <v>-888888</v>
      </c>
      <c r="DJ130" s="1">
        <v>93</v>
      </c>
      <c r="DK130" s="1">
        <v>71</v>
      </c>
      <c r="DL130" s="1">
        <v>9</v>
      </c>
      <c r="DM130" s="1">
        <v>10</v>
      </c>
      <c r="DN130" s="1">
        <v>8</v>
      </c>
      <c r="DO130" s="1">
        <v>-888888</v>
      </c>
      <c r="DP130" s="1">
        <v>-888888</v>
      </c>
      <c r="DQ130" s="1">
        <v>-888888</v>
      </c>
      <c r="DR130" s="1">
        <v>-888888</v>
      </c>
      <c r="DS130" s="1">
        <v>-888888</v>
      </c>
      <c r="DT130" s="1">
        <v>-888888</v>
      </c>
      <c r="DU130" s="1">
        <v>-888888</v>
      </c>
      <c r="DV130" s="1">
        <v>-888888</v>
      </c>
      <c r="DW130" s="1">
        <v>-888888</v>
      </c>
      <c r="DX130" s="1">
        <v>-888888</v>
      </c>
      <c r="EE130" s="1">
        <v>-888888</v>
      </c>
      <c r="EF130" s="1">
        <f t="shared" si="4"/>
        <v>0</v>
      </c>
      <c r="EG130" s="1">
        <v>-888888</v>
      </c>
      <c r="EH130" s="1">
        <v>-888888</v>
      </c>
      <c r="EI130" s="1">
        <v>11</v>
      </c>
      <c r="EJ130" s="1">
        <v>23</v>
      </c>
      <c r="EK130" s="1">
        <v>3077</v>
      </c>
      <c r="EL130" s="1">
        <v>249</v>
      </c>
      <c r="EM130" s="1">
        <v>48</v>
      </c>
      <c r="EN130" s="1">
        <v>88</v>
      </c>
      <c r="EO130" s="1">
        <v>34</v>
      </c>
      <c r="EP130" s="1">
        <v>32</v>
      </c>
      <c r="EQ130" s="1">
        <v>28</v>
      </c>
      <c r="ER130" s="1">
        <v>-888888</v>
      </c>
      <c r="ES130" s="1">
        <v>32</v>
      </c>
      <c r="ET130" s="1">
        <v>79</v>
      </c>
      <c r="EU130" s="13">
        <v>242.37117874338691</v>
      </c>
      <c r="EV130" s="27">
        <v>678.7</v>
      </c>
      <c r="EX130" s="2"/>
      <c r="EY130" s="1">
        <f>INDEX($A$1:$EV$197,ROW(),input!$A$1)</f>
        <v>420.03899999999999</v>
      </c>
      <c r="EZ130" s="1">
        <f>INDEX($A$1:$EV$197,ROW(),input!$B$1)</f>
        <v>3828.44</v>
      </c>
    </row>
    <row r="131" spans="1:156" x14ac:dyDescent="0.25">
      <c r="A131" s="7" t="s">
        <v>152</v>
      </c>
      <c r="B131" s="8">
        <v>43713</v>
      </c>
      <c r="C131" s="9">
        <v>0.87638888888888899</v>
      </c>
      <c r="D131" s="9">
        <v>0.87689814814814815</v>
      </c>
      <c r="E131" s="1">
        <v>248.87700000000001</v>
      </c>
      <c r="F131" s="1">
        <v>75720</v>
      </c>
      <c r="G131" s="1">
        <v>75764</v>
      </c>
      <c r="H131" s="1">
        <v>34.155999999999999</v>
      </c>
      <c r="I131" s="1">
        <v>-117.624</v>
      </c>
      <c r="J131" s="21">
        <v>2093.64</v>
      </c>
      <c r="K131" s="23">
        <v>15392</v>
      </c>
      <c r="L131" s="23">
        <v>75.563800000000001</v>
      </c>
      <c r="M131" s="25">
        <v>0.24615000000000001</v>
      </c>
      <c r="N131" s="25">
        <v>1.0941099999999999</v>
      </c>
      <c r="O131" s="25">
        <v>4.8669799999999999</v>
      </c>
      <c r="P131" s="25">
        <v>330.99700000000001</v>
      </c>
      <c r="Q131" s="1">
        <v>205.77799999999999</v>
      </c>
      <c r="R131" s="1">
        <v>1938.13</v>
      </c>
      <c r="S131" s="1">
        <v>416.74299999999999</v>
      </c>
      <c r="T131" s="27">
        <v>4031.02</v>
      </c>
      <c r="U131" s="1">
        <v>598</v>
      </c>
      <c r="V131" s="1">
        <v>3.4</v>
      </c>
      <c r="W131" s="1">
        <v>504.6</v>
      </c>
      <c r="X131" s="1">
        <v>233.7</v>
      </c>
      <c r="Y131" s="1">
        <v>71.58</v>
      </c>
      <c r="Z131" s="1">
        <v>16.53</v>
      </c>
      <c r="AA131" s="1">
        <v>57.88</v>
      </c>
      <c r="AB131" s="1">
        <v>162.6</v>
      </c>
      <c r="AC131" s="1">
        <v>1.405</v>
      </c>
      <c r="AD131" s="1">
        <v>300.2</v>
      </c>
      <c r="AE131" s="1">
        <v>22.82</v>
      </c>
      <c r="AF131" s="1">
        <v>27.94</v>
      </c>
      <c r="AG131" s="1">
        <v>3.4620000000000002</v>
      </c>
      <c r="AH131" s="1">
        <v>0.40100000000000002</v>
      </c>
      <c r="AI131" s="1">
        <v>3.6880000000000002</v>
      </c>
      <c r="AJ131" s="1">
        <v>1.9</v>
      </c>
      <c r="AK131" s="1">
        <v>80</v>
      </c>
      <c r="AL131" s="1">
        <v>18.760000000000002</v>
      </c>
      <c r="AM131" s="1">
        <v>68.72</v>
      </c>
      <c r="AN131" s="1">
        <v>1.6679999999999999</v>
      </c>
      <c r="AO131" s="1">
        <v>5.2610000000000001</v>
      </c>
      <c r="AP131" s="1">
        <v>589</v>
      </c>
      <c r="AQ131" s="1">
        <v>7.7</v>
      </c>
      <c r="AR131" s="1">
        <v>1.1619999999999999</v>
      </c>
      <c r="AS131" s="1">
        <v>0.71699999999999997</v>
      </c>
      <c r="AT131" s="1">
        <v>1.36</v>
      </c>
      <c r="AU131" s="1">
        <v>2.0819999999999999</v>
      </c>
      <c r="AV131" s="1">
        <v>1.2450000000000001</v>
      </c>
      <c r="AW131" s="1">
        <v>14.76</v>
      </c>
      <c r="AX131" s="1">
        <v>2.91</v>
      </c>
      <c r="AY131" s="1">
        <v>9.4550000000000001</v>
      </c>
      <c r="AZ131" s="1">
        <v>3.7749999999999999</v>
      </c>
      <c r="BA131" s="1">
        <v>12.555</v>
      </c>
      <c r="BB131" s="1">
        <v>1.37</v>
      </c>
      <c r="BC131" s="1">
        <v>11.201000000000001</v>
      </c>
      <c r="BD131" s="1">
        <v>1.625</v>
      </c>
      <c r="BE131" s="1">
        <v>2.3239999999999998</v>
      </c>
      <c r="BF131" s="1">
        <v>2.4249999999999998</v>
      </c>
      <c r="BG131" s="1">
        <v>2457</v>
      </c>
      <c r="BH131" s="1">
        <v>285</v>
      </c>
      <c r="BI131" s="1">
        <v>289</v>
      </c>
      <c r="BJ131" s="1">
        <v>20</v>
      </c>
      <c r="BK131" s="1">
        <v>1041</v>
      </c>
      <c r="BL131" s="1">
        <v>-888888</v>
      </c>
      <c r="BM131" s="1">
        <v>14</v>
      </c>
      <c r="BN131" s="1">
        <v>88</v>
      </c>
      <c r="BO131" s="1">
        <v>177</v>
      </c>
      <c r="BP131" s="1">
        <v>-888888</v>
      </c>
      <c r="BQ131" s="1">
        <v>-888888</v>
      </c>
      <c r="BR131" s="1">
        <v>-888888</v>
      </c>
      <c r="BS131" s="1">
        <v>-888888</v>
      </c>
      <c r="BT131" s="1">
        <v>-888888</v>
      </c>
      <c r="BU131" s="1">
        <v>-888888</v>
      </c>
      <c r="BV131" s="1">
        <v>-888888</v>
      </c>
      <c r="BW131" s="1">
        <v>-888888</v>
      </c>
      <c r="BX131" s="1">
        <v>-888888</v>
      </c>
      <c r="BY131" s="1">
        <v>-888888</v>
      </c>
      <c r="BZ131" s="1">
        <v>130</v>
      </c>
      <c r="CA131" s="1">
        <v>62</v>
      </c>
      <c r="CB131" s="1">
        <v>27</v>
      </c>
      <c r="CC131" s="1">
        <v>-888888</v>
      </c>
      <c r="CD131" s="1">
        <v>-888888</v>
      </c>
      <c r="CE131" s="1">
        <v>-888888</v>
      </c>
      <c r="CF131" s="1">
        <v>-888888</v>
      </c>
      <c r="CG131" s="1">
        <v>-888888</v>
      </c>
      <c r="CH131" s="1">
        <v>-888888</v>
      </c>
      <c r="CI131" s="1">
        <v>-888888</v>
      </c>
      <c r="CJ131" s="1">
        <v>-888888</v>
      </c>
      <c r="CK131" s="1">
        <v>-888888</v>
      </c>
      <c r="CL131" s="1">
        <v>-888888</v>
      </c>
      <c r="CM131" s="1">
        <v>-888888</v>
      </c>
      <c r="CN131" s="1">
        <v>-888888</v>
      </c>
      <c r="CO131" s="1">
        <v>-888888</v>
      </c>
      <c r="CP131" s="1">
        <v>17</v>
      </c>
      <c r="CQ131" s="1">
        <v>13</v>
      </c>
      <c r="CR131" s="1">
        <v>5</v>
      </c>
      <c r="CS131" s="1">
        <v>-888888</v>
      </c>
      <c r="CT131" s="1">
        <v>-888888</v>
      </c>
      <c r="CU131" s="1">
        <v>-888888</v>
      </c>
      <c r="CV131" s="1">
        <v>7</v>
      </c>
      <c r="CW131" s="1">
        <v>7</v>
      </c>
      <c r="CX131" s="1">
        <v>22</v>
      </c>
      <c r="CY131" s="1">
        <v>11</v>
      </c>
      <c r="CZ131" s="1">
        <v>7</v>
      </c>
      <c r="DA131" s="1">
        <v>4</v>
      </c>
      <c r="DB131" s="1">
        <v>7</v>
      </c>
      <c r="DC131" s="1">
        <v>14</v>
      </c>
      <c r="DD131" s="1">
        <v>10</v>
      </c>
      <c r="DE131" s="1">
        <v>5</v>
      </c>
      <c r="DF131" s="1">
        <v>12</v>
      </c>
      <c r="DG131" s="1">
        <v>3</v>
      </c>
      <c r="DH131" s="1">
        <v>-888888</v>
      </c>
      <c r="DI131" s="1">
        <v>-888888</v>
      </c>
      <c r="DJ131" s="1">
        <v>121</v>
      </c>
      <c r="DK131" s="1">
        <v>68</v>
      </c>
      <c r="DL131" s="1">
        <v>8</v>
      </c>
      <c r="DM131" s="1">
        <v>6</v>
      </c>
      <c r="DN131" s="1">
        <v>5</v>
      </c>
      <c r="DO131" s="1">
        <v>-888888</v>
      </c>
      <c r="DP131" s="1">
        <v>-888888</v>
      </c>
      <c r="DQ131" s="1">
        <v>-888888</v>
      </c>
      <c r="DR131" s="1">
        <v>-888888</v>
      </c>
      <c r="DS131" s="1">
        <v>-888888</v>
      </c>
      <c r="DT131" s="1">
        <v>-888888</v>
      </c>
      <c r="DU131" s="1">
        <v>-888888</v>
      </c>
      <c r="DV131" s="1">
        <v>-888888</v>
      </c>
      <c r="DW131" s="1">
        <v>-888888</v>
      </c>
      <c r="DX131" s="1">
        <v>-888888</v>
      </c>
      <c r="EE131" s="1">
        <v>-888888</v>
      </c>
      <c r="EF131" s="1">
        <f t="shared" si="4"/>
        <v>0</v>
      </c>
      <c r="EG131" s="1">
        <v>-888888</v>
      </c>
      <c r="EH131" s="1">
        <v>-888888</v>
      </c>
      <c r="EI131" s="1">
        <v>14</v>
      </c>
      <c r="EJ131" s="1">
        <v>25</v>
      </c>
      <c r="EK131" s="1">
        <v>3628</v>
      </c>
      <c r="EL131" s="1">
        <v>308</v>
      </c>
      <c r="EM131" s="1">
        <v>90</v>
      </c>
      <c r="EN131" s="1">
        <v>166</v>
      </c>
      <c r="EO131" s="1">
        <v>46</v>
      </c>
      <c r="EP131" s="1">
        <v>50</v>
      </c>
      <c r="EQ131" s="1">
        <v>34</v>
      </c>
      <c r="ER131" s="1">
        <v>17</v>
      </c>
      <c r="ES131" s="1">
        <v>36</v>
      </c>
      <c r="ET131" s="1">
        <v>67</v>
      </c>
      <c r="EU131" s="13">
        <v>457.22728842516727</v>
      </c>
      <c r="EV131" s="27">
        <v>543.29999999999995</v>
      </c>
      <c r="EX131" s="2"/>
      <c r="EY131" s="1">
        <f>INDEX($A$1:$EV$197,ROW(),input!$A$1)</f>
        <v>416.74299999999999</v>
      </c>
      <c r="EZ131" s="1">
        <f>INDEX($A$1:$EV$197,ROW(),input!$B$1)</f>
        <v>4031.02</v>
      </c>
    </row>
    <row r="132" spans="1:156" x14ac:dyDescent="0.25">
      <c r="A132" s="7" t="s">
        <v>152</v>
      </c>
      <c r="B132" s="8">
        <v>43713</v>
      </c>
      <c r="C132" s="9">
        <v>0.87777777777777777</v>
      </c>
      <c r="D132" s="9">
        <v>0.87825231481481481</v>
      </c>
      <c r="E132" s="1">
        <v>248.87799999999999</v>
      </c>
      <c r="F132" s="1">
        <v>75840</v>
      </c>
      <c r="G132" s="1">
        <v>75881</v>
      </c>
      <c r="H132" s="1">
        <v>34.157499999999999</v>
      </c>
      <c r="I132" s="1">
        <v>-117.785</v>
      </c>
      <c r="J132" s="21">
        <v>2340.1</v>
      </c>
      <c r="K132" s="23">
        <v>15011</v>
      </c>
      <c r="L132" s="23">
        <v>81.756900000000002</v>
      </c>
      <c r="M132" s="25">
        <v>0.14348</v>
      </c>
      <c r="N132" s="25">
        <v>0.72758</v>
      </c>
      <c r="O132" s="25">
        <v>4.1158599999999996</v>
      </c>
      <c r="P132" s="25">
        <v>331.20800000000003</v>
      </c>
      <c r="Q132" s="1">
        <v>206.77799999999999</v>
      </c>
      <c r="R132" s="1">
        <v>1939.77</v>
      </c>
      <c r="S132" s="1">
        <v>418.608</v>
      </c>
      <c r="T132" s="27">
        <v>3306.38</v>
      </c>
      <c r="U132" s="1">
        <v>621</v>
      </c>
      <c r="V132" s="1">
        <v>-888888</v>
      </c>
      <c r="W132" s="1">
        <v>503.3</v>
      </c>
      <c r="X132" s="1">
        <v>225.1</v>
      </c>
      <c r="Y132" s="1">
        <v>69</v>
      </c>
      <c r="Z132" s="1">
        <v>16.18</v>
      </c>
      <c r="AA132" s="1">
        <v>77.540000000000006</v>
      </c>
      <c r="AB132" s="1">
        <v>188.2</v>
      </c>
      <c r="AC132" s="1">
        <v>1.996</v>
      </c>
      <c r="AD132" s="1">
        <v>320.60000000000002</v>
      </c>
      <c r="AE132" s="1">
        <v>23.73</v>
      </c>
      <c r="AF132" s="1">
        <v>30.97</v>
      </c>
      <c r="AG132" s="1">
        <v>3.3130000000000002</v>
      </c>
      <c r="AH132" s="1">
        <v>0.40600000000000003</v>
      </c>
      <c r="AI132" s="1">
        <v>3.621</v>
      </c>
      <c r="AJ132" s="1">
        <v>1.921</v>
      </c>
      <c r="AK132" s="1">
        <v>77.400000000000006</v>
      </c>
      <c r="AL132" s="1">
        <v>20.190000000000001</v>
      </c>
      <c r="AM132" s="1">
        <v>72.56</v>
      </c>
      <c r="AN132" s="1">
        <v>2.427</v>
      </c>
      <c r="AO132" s="1">
        <v>5.202</v>
      </c>
      <c r="AP132" s="1">
        <v>621</v>
      </c>
      <c r="AQ132" s="1">
        <v>7.29</v>
      </c>
      <c r="AR132" s="1">
        <v>1.272</v>
      </c>
      <c r="AS132" s="1">
        <v>0.73799999999999999</v>
      </c>
      <c r="AT132" s="1">
        <v>1.4730000000000001</v>
      </c>
      <c r="AU132" s="1">
        <v>2.105</v>
      </c>
      <c r="AV132" s="1">
        <v>1.4079999999999999</v>
      </c>
      <c r="AW132" s="1">
        <v>14.92</v>
      </c>
      <c r="AX132" s="1">
        <v>2.92</v>
      </c>
      <c r="AY132" s="1">
        <v>10.236000000000001</v>
      </c>
      <c r="AZ132" s="1">
        <v>4.1980000000000004</v>
      </c>
      <c r="BA132" s="1">
        <v>13.654999999999999</v>
      </c>
      <c r="BB132" s="1">
        <v>1.512</v>
      </c>
      <c r="BC132" s="1">
        <v>12.561</v>
      </c>
      <c r="BD132" s="1">
        <v>1.8740000000000001</v>
      </c>
      <c r="BE132" s="1">
        <v>2.714</v>
      </c>
      <c r="BF132" s="1">
        <v>3.0550000000000002</v>
      </c>
      <c r="BG132" s="1">
        <v>2512</v>
      </c>
      <c r="BH132" s="1">
        <v>216</v>
      </c>
      <c r="BI132" s="1">
        <v>290</v>
      </c>
      <c r="BJ132" s="1">
        <v>10</v>
      </c>
      <c r="BK132" s="1">
        <v>1089</v>
      </c>
      <c r="BL132" s="1">
        <v>-888888</v>
      </c>
      <c r="BM132" s="1">
        <v>10</v>
      </c>
      <c r="BN132" s="1">
        <v>108</v>
      </c>
      <c r="BO132" s="1">
        <v>206</v>
      </c>
      <c r="BP132" s="1">
        <v>-888888</v>
      </c>
      <c r="BQ132" s="1">
        <v>-888888</v>
      </c>
      <c r="BR132" s="1">
        <v>-888888</v>
      </c>
      <c r="BS132" s="1">
        <v>-888888</v>
      </c>
      <c r="BT132" s="1">
        <v>-888888</v>
      </c>
      <c r="BU132" s="1">
        <v>-888888</v>
      </c>
      <c r="BV132" s="1">
        <v>-888888</v>
      </c>
      <c r="BW132" s="1">
        <v>-888888</v>
      </c>
      <c r="BX132" s="1">
        <v>-888888</v>
      </c>
      <c r="BY132" s="1">
        <v>-888888</v>
      </c>
      <c r="BZ132" s="1">
        <v>149</v>
      </c>
      <c r="CA132" s="1">
        <v>66</v>
      </c>
      <c r="CB132" s="1">
        <v>12</v>
      </c>
      <c r="CC132" s="1">
        <v>-888888</v>
      </c>
      <c r="CD132" s="1">
        <v>-888888</v>
      </c>
      <c r="CE132" s="1">
        <v>-888888</v>
      </c>
      <c r="CF132" s="1">
        <v>-888888</v>
      </c>
      <c r="CG132" s="1">
        <v>-888888</v>
      </c>
      <c r="CH132" s="1">
        <v>-888888</v>
      </c>
      <c r="CI132" s="1">
        <v>-888888</v>
      </c>
      <c r="CJ132" s="1">
        <v>-888888</v>
      </c>
      <c r="CK132" s="1">
        <v>-888888</v>
      </c>
      <c r="CL132" s="1">
        <v>-888888</v>
      </c>
      <c r="CM132" s="1">
        <v>-888888</v>
      </c>
      <c r="CN132" s="1">
        <v>-888888</v>
      </c>
      <c r="CO132" s="1">
        <v>-888888</v>
      </c>
      <c r="CP132" s="1">
        <v>23</v>
      </c>
      <c r="CQ132" s="1">
        <v>13</v>
      </c>
      <c r="CR132" s="1">
        <v>3</v>
      </c>
      <c r="CS132" s="1">
        <v>3</v>
      </c>
      <c r="CT132" s="1">
        <v>-888888</v>
      </c>
      <c r="CU132" s="1">
        <v>-888888</v>
      </c>
      <c r="CV132" s="1">
        <v>9</v>
      </c>
      <c r="CW132" s="1">
        <v>7</v>
      </c>
      <c r="CX132" s="1">
        <v>27</v>
      </c>
      <c r="CY132" s="1">
        <v>15</v>
      </c>
      <c r="CZ132" s="1">
        <v>8</v>
      </c>
      <c r="DA132" s="1">
        <v>5</v>
      </c>
      <c r="DB132" s="1">
        <v>8</v>
      </c>
      <c r="DC132" s="1">
        <v>15</v>
      </c>
      <c r="DD132" s="1">
        <v>9</v>
      </c>
      <c r="DE132" s="1">
        <v>4</v>
      </c>
      <c r="DF132" s="1">
        <v>13</v>
      </c>
      <c r="DG132" s="1">
        <v>5</v>
      </c>
      <c r="DH132" s="1">
        <v>-888888</v>
      </c>
      <c r="DI132" s="1">
        <v>-888888</v>
      </c>
      <c r="DJ132" s="1">
        <v>101</v>
      </c>
      <c r="DK132" s="1">
        <v>59</v>
      </c>
      <c r="DL132" s="1">
        <v>9</v>
      </c>
      <c r="DM132" s="1">
        <v>10</v>
      </c>
      <c r="DN132" s="1">
        <v>6</v>
      </c>
      <c r="DO132" s="1">
        <v>-888888</v>
      </c>
      <c r="DP132" s="1">
        <v>-888888</v>
      </c>
      <c r="DQ132" s="1">
        <v>-888888</v>
      </c>
      <c r="DR132" s="1">
        <v>3</v>
      </c>
      <c r="DS132" s="1">
        <v>-888888</v>
      </c>
      <c r="DT132" s="1">
        <v>-888888</v>
      </c>
      <c r="DU132" s="1">
        <v>-888888</v>
      </c>
      <c r="DV132" s="1">
        <v>-888888</v>
      </c>
      <c r="DW132" s="1">
        <v>-888888</v>
      </c>
      <c r="DX132" s="1">
        <v>-888888</v>
      </c>
      <c r="EE132" s="1">
        <v>-888888</v>
      </c>
      <c r="EF132" s="1">
        <f t="shared" si="4"/>
        <v>0</v>
      </c>
      <c r="EG132" s="1">
        <v>-888888</v>
      </c>
      <c r="EH132" s="1">
        <v>-888888</v>
      </c>
      <c r="EI132" s="1">
        <v>13</v>
      </c>
      <c r="EJ132" s="1">
        <v>23</v>
      </c>
      <c r="EK132" s="1">
        <v>3422</v>
      </c>
      <c r="EL132" s="1">
        <v>303</v>
      </c>
      <c r="EM132" s="1">
        <v>64</v>
      </c>
      <c r="EN132" s="1">
        <v>128</v>
      </c>
      <c r="EO132" s="1">
        <v>34</v>
      </c>
      <c r="EP132" s="1">
        <v>41</v>
      </c>
      <c r="EQ132" s="1">
        <v>30</v>
      </c>
      <c r="ER132" s="1">
        <v>-888888</v>
      </c>
      <c r="ES132" s="1">
        <v>21</v>
      </c>
      <c r="ET132" s="1">
        <v>71</v>
      </c>
      <c r="EU132" s="13">
        <v>462.6049994175998</v>
      </c>
      <c r="EV132" s="27">
        <v>701</v>
      </c>
      <c r="EX132" s="2"/>
      <c r="EY132" s="1">
        <f>INDEX($A$1:$EV$197,ROW(),input!$A$1)</f>
        <v>418.608</v>
      </c>
      <c r="EZ132" s="1">
        <f>INDEX($A$1:$EV$197,ROW(),input!$B$1)</f>
        <v>3306.38</v>
      </c>
    </row>
    <row r="133" spans="1:156" x14ac:dyDescent="0.25">
      <c r="A133" s="7" t="s">
        <v>152</v>
      </c>
      <c r="B133" s="8">
        <v>43713</v>
      </c>
      <c r="C133" s="9">
        <v>0.87916666666666676</v>
      </c>
      <c r="D133" s="9">
        <v>0.87967592592592592</v>
      </c>
      <c r="E133" s="1">
        <v>248.87899999999999</v>
      </c>
      <c r="F133" s="1">
        <v>75960</v>
      </c>
      <c r="G133" s="1">
        <v>76004</v>
      </c>
      <c r="H133" s="1">
        <v>34.158900000000003</v>
      </c>
      <c r="I133" s="1">
        <v>-117.94799999999999</v>
      </c>
      <c r="J133" s="21">
        <v>3096.73</v>
      </c>
      <c r="K133" s="23">
        <v>14299.9</v>
      </c>
      <c r="L133" s="23">
        <v>73.351799999999997</v>
      </c>
      <c r="M133" s="25">
        <v>6.0518000000000002E-2</v>
      </c>
      <c r="N133" s="25">
        <v>0.28902</v>
      </c>
      <c r="O133" s="25">
        <v>2.6947399999999999</v>
      </c>
      <c r="P133" s="25">
        <v>331.09199999999998</v>
      </c>
      <c r="Q133" s="1">
        <v>156.99600000000001</v>
      </c>
      <c r="R133" s="1">
        <v>1922.28</v>
      </c>
      <c r="S133" s="1">
        <v>416.05700000000002</v>
      </c>
      <c r="T133" s="27">
        <v>2390</v>
      </c>
      <c r="U133" s="1">
        <v>623</v>
      </c>
      <c r="V133" s="1">
        <v>-888888</v>
      </c>
      <c r="W133" s="1">
        <v>497.4</v>
      </c>
      <c r="X133" s="1">
        <v>229.9</v>
      </c>
      <c r="Y133" s="1">
        <v>70.13</v>
      </c>
      <c r="Z133" s="1">
        <v>16.3</v>
      </c>
      <c r="AA133" s="1">
        <v>52.39</v>
      </c>
      <c r="AB133" s="1">
        <v>164.7</v>
      </c>
      <c r="AC133" s="1">
        <v>1.524</v>
      </c>
      <c r="AD133" s="1">
        <v>299.60000000000002</v>
      </c>
      <c r="AE133" s="1">
        <v>23.56</v>
      </c>
      <c r="AF133" s="1">
        <v>29.81</v>
      </c>
      <c r="AG133" s="1">
        <v>3.5129999999999999</v>
      </c>
      <c r="AH133" s="1">
        <v>0.40300000000000002</v>
      </c>
      <c r="AI133" s="1">
        <v>3.6989999999999998</v>
      </c>
      <c r="AJ133" s="1">
        <v>1.8320000000000001</v>
      </c>
      <c r="AK133" s="1">
        <v>78.2</v>
      </c>
      <c r="AL133" s="1">
        <v>16.77</v>
      </c>
      <c r="AM133" s="1">
        <v>63.06</v>
      </c>
      <c r="AN133" s="1">
        <v>1.2310000000000001</v>
      </c>
      <c r="AO133" s="1">
        <v>3.7050000000000001</v>
      </c>
      <c r="AP133" s="1">
        <v>602</v>
      </c>
      <c r="AQ133" s="1">
        <v>7.16</v>
      </c>
      <c r="AR133" s="1">
        <v>0.97899999999999998</v>
      </c>
      <c r="AS133" s="1">
        <v>0.67300000000000004</v>
      </c>
      <c r="AT133" s="1">
        <v>1.1679999999999999</v>
      </c>
      <c r="AU133" s="1">
        <v>1.762</v>
      </c>
      <c r="AV133" s="1">
        <v>1.0920000000000001</v>
      </c>
      <c r="AW133" s="1">
        <v>13.34</v>
      </c>
      <c r="AX133" s="1">
        <v>2.38</v>
      </c>
      <c r="AY133" s="1">
        <v>8.4179999999999993</v>
      </c>
      <c r="AZ133" s="1">
        <v>3.3639999999999999</v>
      </c>
      <c r="BA133" s="1">
        <v>11.488</v>
      </c>
      <c r="BB133" s="1">
        <v>1.196</v>
      </c>
      <c r="BC133" s="1">
        <v>10.281000000000001</v>
      </c>
      <c r="BD133" s="1">
        <v>1.5209999999999999</v>
      </c>
      <c r="BE133" s="1">
        <v>2.11</v>
      </c>
      <c r="BF133" s="1">
        <v>2.3050000000000002</v>
      </c>
      <c r="BG133" s="1">
        <v>1869</v>
      </c>
      <c r="BH133" s="1">
        <v>86</v>
      </c>
      <c r="BI133" s="1">
        <v>169</v>
      </c>
      <c r="BJ133" s="1">
        <v>9</v>
      </c>
      <c r="BK133" s="1">
        <v>772</v>
      </c>
      <c r="BL133" s="1">
        <v>-888888</v>
      </c>
      <c r="BM133" s="1">
        <v>7</v>
      </c>
      <c r="BN133" s="1">
        <v>70</v>
      </c>
      <c r="BO133" s="1">
        <v>126</v>
      </c>
      <c r="BP133" s="1">
        <v>-888888</v>
      </c>
      <c r="BQ133" s="1">
        <v>-888888</v>
      </c>
      <c r="BR133" s="1">
        <v>-888888</v>
      </c>
      <c r="BS133" s="1">
        <v>-888888</v>
      </c>
      <c r="BT133" s="1">
        <v>-888888</v>
      </c>
      <c r="BU133" s="1">
        <v>-888888</v>
      </c>
      <c r="BV133" s="1">
        <v>-888888</v>
      </c>
      <c r="BW133" s="1">
        <v>-888888</v>
      </c>
      <c r="BX133" s="1">
        <v>-888888</v>
      </c>
      <c r="BY133" s="1">
        <v>-888888</v>
      </c>
      <c r="BZ133" s="1">
        <v>88</v>
      </c>
      <c r="CA133" s="1">
        <v>35</v>
      </c>
      <c r="CB133" s="1">
        <v>-888888</v>
      </c>
      <c r="CC133" s="1">
        <v>-888888</v>
      </c>
      <c r="CD133" s="1">
        <v>-888888</v>
      </c>
      <c r="CE133" s="1">
        <v>-888888</v>
      </c>
      <c r="CF133" s="1">
        <v>-888888</v>
      </c>
      <c r="CG133" s="1">
        <v>-888888</v>
      </c>
      <c r="CH133" s="1">
        <v>-888888</v>
      </c>
      <c r="CI133" s="1">
        <v>-888888</v>
      </c>
      <c r="CJ133" s="1">
        <v>-888888</v>
      </c>
      <c r="CK133" s="1">
        <v>-888888</v>
      </c>
      <c r="CL133" s="1">
        <v>-888888</v>
      </c>
      <c r="CM133" s="1">
        <v>-888888</v>
      </c>
      <c r="CN133" s="1">
        <v>-888888</v>
      </c>
      <c r="CO133" s="1">
        <v>-888888</v>
      </c>
      <c r="CP133" s="1">
        <v>9</v>
      </c>
      <c r="CQ133" s="1">
        <v>6</v>
      </c>
      <c r="CR133" s="1">
        <v>-888888</v>
      </c>
      <c r="CS133" s="1">
        <v>-888888</v>
      </c>
      <c r="CT133" s="1">
        <v>-888888</v>
      </c>
      <c r="CU133" s="1">
        <v>-888888</v>
      </c>
      <c r="CV133" s="1">
        <v>5</v>
      </c>
      <c r="CW133" s="1">
        <v>-888888</v>
      </c>
      <c r="CX133" s="1">
        <v>12</v>
      </c>
      <c r="CY133" s="1">
        <v>7</v>
      </c>
      <c r="CZ133" s="1">
        <v>-888888</v>
      </c>
      <c r="DA133" s="1">
        <v>-888888</v>
      </c>
      <c r="DB133" s="1">
        <v>-888888</v>
      </c>
      <c r="DC133" s="1">
        <v>8</v>
      </c>
      <c r="DD133" s="1">
        <v>5</v>
      </c>
      <c r="DE133" s="1">
        <v>3</v>
      </c>
      <c r="DF133" s="1">
        <v>6</v>
      </c>
      <c r="DG133" s="1">
        <v>-888888</v>
      </c>
      <c r="DH133" s="1">
        <v>-888888</v>
      </c>
      <c r="DI133" s="1">
        <v>-888888</v>
      </c>
      <c r="DJ133" s="1">
        <v>51</v>
      </c>
      <c r="DK133" s="1">
        <v>27</v>
      </c>
      <c r="DL133" s="1">
        <v>-888888</v>
      </c>
      <c r="DM133" s="1">
        <v>-888888</v>
      </c>
      <c r="DN133" s="1">
        <v>-888888</v>
      </c>
      <c r="DO133" s="1">
        <v>-888888</v>
      </c>
      <c r="DP133" s="1">
        <v>-888888</v>
      </c>
      <c r="DQ133" s="1">
        <v>-888888</v>
      </c>
      <c r="DR133" s="1">
        <v>-888888</v>
      </c>
      <c r="DS133" s="1">
        <v>-888888</v>
      </c>
      <c r="DT133" s="1">
        <v>-888888</v>
      </c>
      <c r="DU133" s="1">
        <v>-888888</v>
      </c>
      <c r="DV133" s="1">
        <v>-888888</v>
      </c>
      <c r="DW133" s="1">
        <v>-888888</v>
      </c>
      <c r="DX133" s="1">
        <v>-888888</v>
      </c>
      <c r="EE133" s="1">
        <v>-888888</v>
      </c>
      <c r="EF133" s="1">
        <f t="shared" si="4"/>
        <v>0</v>
      </c>
      <c r="EG133" s="1">
        <v>-888888</v>
      </c>
      <c r="EH133" s="1">
        <v>-888888</v>
      </c>
      <c r="EI133" s="1">
        <v>6</v>
      </c>
      <c r="EJ133" s="1">
        <v>14</v>
      </c>
      <c r="EK133" s="1">
        <v>2258</v>
      </c>
      <c r="EL133" s="1">
        <v>215</v>
      </c>
      <c r="EM133" s="1">
        <v>10</v>
      </c>
      <c r="EN133" s="1">
        <v>28</v>
      </c>
      <c r="EO133" s="1">
        <v>20</v>
      </c>
      <c r="EP133" s="1">
        <v>17</v>
      </c>
      <c r="EQ133" s="1">
        <v>20</v>
      </c>
      <c r="ER133" s="1">
        <v>-888888</v>
      </c>
      <c r="ES133" s="1">
        <v>24</v>
      </c>
      <c r="ET133" s="1">
        <v>40</v>
      </c>
      <c r="EU133" s="13">
        <v>211.47943031447235</v>
      </c>
      <c r="EV133" s="27">
        <v>390.2</v>
      </c>
      <c r="EX133" s="2"/>
      <c r="EY133" s="1">
        <f>INDEX($A$1:$EV$197,ROW(),input!$A$1)</f>
        <v>416.05700000000002</v>
      </c>
      <c r="EZ133" s="1">
        <f>INDEX($A$1:$EV$197,ROW(),input!$B$1)</f>
        <v>2390</v>
      </c>
    </row>
    <row r="134" spans="1:156" x14ac:dyDescent="0.25">
      <c r="A134" s="7" t="s">
        <v>152</v>
      </c>
      <c r="B134" s="8">
        <v>43713</v>
      </c>
      <c r="C134" s="9">
        <v>0.88055555555555554</v>
      </c>
      <c r="D134" s="9">
        <v>0.88107638888888884</v>
      </c>
      <c r="E134" s="1">
        <v>248.881</v>
      </c>
      <c r="F134" s="1">
        <v>76080</v>
      </c>
      <c r="G134" s="1">
        <v>76125</v>
      </c>
      <c r="H134" s="1">
        <v>34.151499999999999</v>
      </c>
      <c r="I134" s="1">
        <v>-118.104</v>
      </c>
      <c r="J134" s="21">
        <v>2831</v>
      </c>
      <c r="K134" s="23">
        <v>15313.4</v>
      </c>
      <c r="L134" s="23">
        <v>81.936599999999999</v>
      </c>
      <c r="M134" s="25">
        <v>1.69781</v>
      </c>
      <c r="N134" s="25">
        <v>6.55091</v>
      </c>
      <c r="O134" s="25">
        <v>15.1929</v>
      </c>
      <c r="P134" s="25">
        <v>331.56700000000001</v>
      </c>
      <c r="Q134" s="1">
        <v>262.48500000000001</v>
      </c>
      <c r="R134" s="1">
        <v>1985.32</v>
      </c>
      <c r="S134" s="1">
        <v>435.50700000000001</v>
      </c>
      <c r="T134" s="27">
        <v>7284.53</v>
      </c>
      <c r="U134" s="1">
        <v>547</v>
      </c>
      <c r="V134" s="1">
        <v>4.5</v>
      </c>
      <c r="W134" s="1">
        <v>507.9</v>
      </c>
      <c r="X134" s="1">
        <v>236.8</v>
      </c>
      <c r="Y134" s="1">
        <v>72.08</v>
      </c>
      <c r="Z134" s="1">
        <v>16.29</v>
      </c>
      <c r="AA134" s="1">
        <v>200.5</v>
      </c>
      <c r="AB134" s="1">
        <v>337.4</v>
      </c>
      <c r="AC134" s="1">
        <v>1.554</v>
      </c>
      <c r="AD134" s="1">
        <v>378.2</v>
      </c>
      <c r="AE134" s="1">
        <v>21.78</v>
      </c>
      <c r="AF134" s="1">
        <v>32.07</v>
      </c>
      <c r="AG134" s="1">
        <v>3.6360000000000001</v>
      </c>
      <c r="AH134" s="1">
        <v>0.39800000000000002</v>
      </c>
      <c r="AI134" s="1">
        <v>3.9689999999999999</v>
      </c>
      <c r="AJ134" s="1">
        <v>2.4449999999999998</v>
      </c>
      <c r="AK134" s="1">
        <v>80</v>
      </c>
      <c r="AL134" s="1">
        <v>26.26</v>
      </c>
      <c r="AM134" s="1">
        <v>128.09</v>
      </c>
      <c r="AN134" s="1">
        <v>3.1619999999999999</v>
      </c>
      <c r="AO134" s="1">
        <v>21.09</v>
      </c>
      <c r="AP134" s="1">
        <v>501</v>
      </c>
      <c r="AQ134" s="1">
        <v>7.97</v>
      </c>
      <c r="AR134" s="1">
        <v>2.0699999999999998</v>
      </c>
      <c r="AS134" s="1">
        <v>0.99</v>
      </c>
      <c r="AT134" s="1">
        <v>1.917</v>
      </c>
      <c r="AU134" s="1">
        <v>3.2949999999999999</v>
      </c>
      <c r="AV134" s="1">
        <v>2.1970000000000001</v>
      </c>
      <c r="AW134" s="1">
        <v>12.63</v>
      </c>
      <c r="AX134" s="1">
        <v>3.11</v>
      </c>
      <c r="AY134" s="1">
        <v>12.590999999999999</v>
      </c>
      <c r="AZ134" s="1">
        <v>5.0819999999999999</v>
      </c>
      <c r="BA134" s="1">
        <v>18.501999999999999</v>
      </c>
      <c r="BB134" s="1">
        <v>2.1389999999999998</v>
      </c>
      <c r="BC134" s="1">
        <v>19.32</v>
      </c>
      <c r="BD134" s="1">
        <v>3.7749999999999999</v>
      </c>
      <c r="BE134" s="1">
        <v>6.19</v>
      </c>
      <c r="BF134" s="1">
        <v>8.02</v>
      </c>
      <c r="BG134" s="1">
        <v>4040</v>
      </c>
      <c r="BH134" s="1">
        <v>606</v>
      </c>
      <c r="BI134" s="1">
        <v>706</v>
      </c>
      <c r="BJ134" s="1">
        <v>70</v>
      </c>
      <c r="BK134" s="1">
        <v>2758</v>
      </c>
      <c r="BL134" s="1">
        <v>8</v>
      </c>
      <c r="BM134" s="1">
        <v>19</v>
      </c>
      <c r="BN134" s="1">
        <v>509</v>
      </c>
      <c r="BO134" s="1">
        <v>822</v>
      </c>
      <c r="BP134" s="1">
        <v>11</v>
      </c>
      <c r="BQ134" s="1">
        <v>23</v>
      </c>
      <c r="BR134" s="1">
        <v>-888888</v>
      </c>
      <c r="BS134" s="1">
        <v>-888888</v>
      </c>
      <c r="BT134" s="1">
        <v>-888888</v>
      </c>
      <c r="BU134" s="1">
        <v>-888888</v>
      </c>
      <c r="BV134" s="1">
        <v>-888888</v>
      </c>
      <c r="BW134" s="1">
        <v>-888888</v>
      </c>
      <c r="BX134" s="1">
        <v>-888888</v>
      </c>
      <c r="BY134" s="1">
        <v>-888888</v>
      </c>
      <c r="BZ134" s="1">
        <v>1044</v>
      </c>
      <c r="CA134" s="1">
        <v>408</v>
      </c>
      <c r="CB134" s="1">
        <v>318</v>
      </c>
      <c r="CC134" s="1">
        <v>4</v>
      </c>
      <c r="CD134" s="1">
        <v>-888888</v>
      </c>
      <c r="CE134" s="1">
        <v>-888888</v>
      </c>
      <c r="CF134" s="1">
        <v>-888888</v>
      </c>
      <c r="CG134" s="1">
        <v>-888888</v>
      </c>
      <c r="CH134" s="1">
        <v>-888888</v>
      </c>
      <c r="CI134" s="1">
        <v>-888888</v>
      </c>
      <c r="CJ134" s="1">
        <v>-888888</v>
      </c>
      <c r="CK134" s="1">
        <v>-888888</v>
      </c>
      <c r="CL134" s="1">
        <v>11</v>
      </c>
      <c r="CM134" s="1">
        <v>-888888</v>
      </c>
      <c r="CN134" s="1">
        <v>-888888</v>
      </c>
      <c r="CO134" s="1">
        <v>-888888</v>
      </c>
      <c r="CP134" s="1">
        <v>143</v>
      </c>
      <c r="CQ134" s="1">
        <v>44</v>
      </c>
      <c r="CR134" s="1">
        <v>17</v>
      </c>
      <c r="CS134" s="1">
        <v>14</v>
      </c>
      <c r="CT134" s="1">
        <v>12</v>
      </c>
      <c r="CU134" s="1">
        <v>6</v>
      </c>
      <c r="CV134" s="1">
        <v>44</v>
      </c>
      <c r="CW134" s="1">
        <v>75</v>
      </c>
      <c r="CX134" s="1">
        <v>216</v>
      </c>
      <c r="CY134" s="1">
        <v>127</v>
      </c>
      <c r="CZ134" s="1">
        <v>38</v>
      </c>
      <c r="DA134" s="1">
        <v>31</v>
      </c>
      <c r="DB134" s="1">
        <v>81</v>
      </c>
      <c r="DC134" s="1">
        <v>86</v>
      </c>
      <c r="DD134" s="1">
        <v>34</v>
      </c>
      <c r="DE134" s="1">
        <v>40</v>
      </c>
      <c r="DF134" s="1">
        <v>76</v>
      </c>
      <c r="DG134" s="1">
        <v>39</v>
      </c>
      <c r="DH134" s="1">
        <v>24</v>
      </c>
      <c r="DI134" s="1">
        <v>-888888</v>
      </c>
      <c r="DJ134" s="1">
        <v>134</v>
      </c>
      <c r="DK134" s="1">
        <v>317</v>
      </c>
      <c r="DL134" s="1">
        <v>44</v>
      </c>
      <c r="DM134" s="1">
        <v>91</v>
      </c>
      <c r="DN134" s="1">
        <v>39</v>
      </c>
      <c r="DO134" s="1">
        <v>-888888</v>
      </c>
      <c r="DP134" s="1">
        <v>-888888</v>
      </c>
      <c r="DQ134" s="1">
        <v>-888888</v>
      </c>
      <c r="DR134" s="1">
        <v>6</v>
      </c>
      <c r="DS134" s="1">
        <v>7</v>
      </c>
      <c r="DT134" s="1">
        <v>5</v>
      </c>
      <c r="DU134" s="1">
        <v>4</v>
      </c>
      <c r="DV134" s="1">
        <v>-888888</v>
      </c>
      <c r="DW134" s="1">
        <v>6</v>
      </c>
      <c r="DX134" s="1">
        <v>-888888</v>
      </c>
      <c r="EE134" s="1">
        <v>-888888</v>
      </c>
      <c r="EF134" s="1">
        <f t="shared" si="4"/>
        <v>0</v>
      </c>
      <c r="EG134" s="1">
        <v>-888888</v>
      </c>
      <c r="EH134" s="1">
        <v>-888888</v>
      </c>
      <c r="EI134" s="1">
        <v>17</v>
      </c>
      <c r="EJ134" s="1">
        <v>26</v>
      </c>
      <c r="EK134" s="1">
        <v>5589</v>
      </c>
      <c r="EL134" s="1">
        <v>414</v>
      </c>
      <c r="EM134" s="1">
        <v>432</v>
      </c>
      <c r="EN134" s="1">
        <v>620</v>
      </c>
      <c r="EO134" s="1">
        <v>50</v>
      </c>
      <c r="EP134" s="1">
        <v>156</v>
      </c>
      <c r="EQ134" s="1">
        <v>29</v>
      </c>
      <c r="ER134" s="1">
        <v>-888888</v>
      </c>
      <c r="ES134" s="1">
        <v>35</v>
      </c>
      <c r="ET134" s="1">
        <v>121</v>
      </c>
      <c r="EU134" s="13">
        <v>1565.1923944434079</v>
      </c>
      <c r="EV134" s="27">
        <v>2732.8</v>
      </c>
      <c r="EX134" s="2"/>
      <c r="EY134" s="1">
        <f>INDEX($A$1:$EV$197,ROW(),input!$A$1)</f>
        <v>435.50700000000001</v>
      </c>
      <c r="EZ134" s="1">
        <f>INDEX($A$1:$EV$197,ROW(),input!$B$1)</f>
        <v>7284.53</v>
      </c>
    </row>
    <row r="135" spans="1:156" x14ac:dyDescent="0.25">
      <c r="A135" s="7" t="s">
        <v>152</v>
      </c>
      <c r="B135" s="8">
        <v>43713</v>
      </c>
      <c r="C135" s="9">
        <v>0.88194444444444453</v>
      </c>
      <c r="D135" s="9">
        <v>0.88245370370370368</v>
      </c>
      <c r="E135" s="1">
        <v>248.88200000000001</v>
      </c>
      <c r="F135" s="1">
        <v>76200</v>
      </c>
      <c r="G135" s="1">
        <v>76244</v>
      </c>
      <c r="H135" s="1">
        <v>34.126300000000001</v>
      </c>
      <c r="I135" s="1">
        <v>-118.246</v>
      </c>
      <c r="J135" s="21">
        <v>3088.64</v>
      </c>
      <c r="K135" s="23">
        <v>11384.6</v>
      </c>
      <c r="L135" s="23">
        <v>40.572800000000001</v>
      </c>
      <c r="M135" s="25">
        <v>0.12812999999999999</v>
      </c>
      <c r="N135" s="25">
        <v>0.24571999999999999</v>
      </c>
      <c r="O135" s="25">
        <v>2.25589</v>
      </c>
      <c r="P135" s="25">
        <v>331.154</v>
      </c>
      <c r="Q135" s="1">
        <v>76.806799999999996</v>
      </c>
      <c r="R135" s="1">
        <v>1862.63</v>
      </c>
      <c r="S135" s="1">
        <v>409.52699999999999</v>
      </c>
      <c r="T135" s="27">
        <v>1046.05</v>
      </c>
      <c r="U135" s="1">
        <v>559</v>
      </c>
      <c r="V135" s="1">
        <v>-888888</v>
      </c>
      <c r="W135" s="1">
        <v>519.4</v>
      </c>
      <c r="X135" s="1">
        <v>233.9</v>
      </c>
      <c r="Y135" s="1">
        <v>70.91</v>
      </c>
      <c r="Z135" s="1">
        <v>16.670000000000002</v>
      </c>
      <c r="AA135" s="1">
        <v>8.2899999999999991</v>
      </c>
      <c r="AB135" s="1">
        <v>110.3</v>
      </c>
      <c r="AC135" s="1">
        <v>1.3169999999999999</v>
      </c>
      <c r="AD135" s="1">
        <v>248.7</v>
      </c>
      <c r="AE135" s="1">
        <v>21.89</v>
      </c>
      <c r="AF135" s="1">
        <v>24.13</v>
      </c>
      <c r="AG135" s="1">
        <v>3.7</v>
      </c>
      <c r="AH135" s="1">
        <v>0.41399999999999998</v>
      </c>
      <c r="AI135" s="1">
        <v>3.5790000000000002</v>
      </c>
      <c r="AJ135" s="1">
        <v>1.6890000000000001</v>
      </c>
      <c r="AK135" s="1">
        <v>80.400000000000006</v>
      </c>
      <c r="AL135" s="1">
        <v>8.61</v>
      </c>
      <c r="AM135" s="1">
        <v>34.869999999999997</v>
      </c>
      <c r="AN135" s="1">
        <v>0.436</v>
      </c>
      <c r="AO135" s="1">
        <v>0.83599999999999997</v>
      </c>
      <c r="AP135" s="1">
        <v>531</v>
      </c>
      <c r="AQ135" s="1">
        <v>6.25</v>
      </c>
      <c r="AR135" s="1">
        <v>0.112</v>
      </c>
      <c r="AS135" s="1">
        <v>0.54300000000000004</v>
      </c>
      <c r="AT135" s="1">
        <v>0.248</v>
      </c>
      <c r="AU135" s="1">
        <v>0.33200000000000002</v>
      </c>
      <c r="AV135" s="1">
        <v>0.42499999999999999</v>
      </c>
      <c r="AW135" s="1">
        <v>5.96</v>
      </c>
      <c r="AX135" s="1">
        <v>0.87</v>
      </c>
      <c r="AY135" s="1">
        <v>5.8159999999999998</v>
      </c>
      <c r="AZ135" s="1">
        <v>0.88100000000000001</v>
      </c>
      <c r="BA135" s="1">
        <v>1.17</v>
      </c>
      <c r="BB135" s="1">
        <v>0.14499999999999999</v>
      </c>
      <c r="BC135" s="1">
        <v>0.42399999999999999</v>
      </c>
      <c r="BD135" s="1">
        <v>5.7000000000000002E-2</v>
      </c>
      <c r="BE135" s="1">
        <v>7.3999999999999996E-2</v>
      </c>
      <c r="BF135" s="1">
        <v>7.1999999999999995E-2</v>
      </c>
      <c r="BG135" s="1">
        <v>345</v>
      </c>
      <c r="BH135" s="1">
        <v>-888888</v>
      </c>
      <c r="BI135" s="1">
        <v>17</v>
      </c>
      <c r="BJ135" s="1">
        <v>-888888</v>
      </c>
      <c r="BK135" s="1">
        <v>21</v>
      </c>
      <c r="BL135" s="1">
        <v>-888888</v>
      </c>
      <c r="BM135" s="1">
        <v>-888888</v>
      </c>
      <c r="BN135" s="1">
        <v>-888888</v>
      </c>
      <c r="BO135" s="1">
        <v>-888888</v>
      </c>
      <c r="BP135" s="1">
        <v>-888888</v>
      </c>
      <c r="BQ135" s="1">
        <v>-888888</v>
      </c>
      <c r="BR135" s="1">
        <v>-888888</v>
      </c>
      <c r="BS135" s="1">
        <v>-888888</v>
      </c>
      <c r="BT135" s="1">
        <v>-888888</v>
      </c>
      <c r="BU135" s="1">
        <v>-888888</v>
      </c>
      <c r="BV135" s="1">
        <v>-888888</v>
      </c>
      <c r="BW135" s="1">
        <v>-888888</v>
      </c>
      <c r="BX135" s="1">
        <v>-888888</v>
      </c>
      <c r="BY135" s="1">
        <v>-888888</v>
      </c>
      <c r="BZ135" s="1">
        <v>-888888</v>
      </c>
      <c r="CA135" s="1">
        <v>-888888</v>
      </c>
      <c r="CB135" s="1">
        <v>-888888</v>
      </c>
      <c r="CC135" s="1">
        <v>-888888</v>
      </c>
      <c r="CD135" s="1">
        <v>-888888</v>
      </c>
      <c r="CE135" s="1">
        <v>-888888</v>
      </c>
      <c r="CF135" s="1">
        <v>-888888</v>
      </c>
      <c r="CG135" s="1">
        <v>-888888</v>
      </c>
      <c r="CH135" s="1">
        <v>-888888</v>
      </c>
      <c r="CI135" s="1">
        <v>-888888</v>
      </c>
      <c r="CJ135" s="1">
        <v>-888888</v>
      </c>
      <c r="CK135" s="1">
        <v>-888888</v>
      </c>
      <c r="CL135" s="1">
        <v>-888888</v>
      </c>
      <c r="CM135" s="1">
        <v>-888888</v>
      </c>
      <c r="CN135" s="1">
        <v>-888888</v>
      </c>
      <c r="CO135" s="1">
        <v>-888888</v>
      </c>
      <c r="CP135" s="1">
        <v>-888888</v>
      </c>
      <c r="CQ135" s="1">
        <v>-888888</v>
      </c>
      <c r="CR135" s="1">
        <v>-888888</v>
      </c>
      <c r="CS135" s="1">
        <v>-888888</v>
      </c>
      <c r="CT135" s="1">
        <v>-888888</v>
      </c>
      <c r="CU135" s="1">
        <v>-888888</v>
      </c>
      <c r="CV135" s="1">
        <v>-888888</v>
      </c>
      <c r="CW135" s="1">
        <v>-888888</v>
      </c>
      <c r="CX135" s="1">
        <v>-888888</v>
      </c>
      <c r="CY135" s="1">
        <v>-888888</v>
      </c>
      <c r="CZ135" s="1">
        <v>-888888</v>
      </c>
      <c r="DA135" s="1">
        <v>-888888</v>
      </c>
      <c r="DB135" s="1">
        <v>-888888</v>
      </c>
      <c r="DC135" s="1">
        <v>-888888</v>
      </c>
      <c r="DD135" s="1">
        <v>-888888</v>
      </c>
      <c r="DE135" s="1">
        <v>-888888</v>
      </c>
      <c r="DF135" s="1">
        <v>-888888</v>
      </c>
      <c r="DG135" s="1">
        <v>-888888</v>
      </c>
      <c r="DH135" s="1">
        <v>-888888</v>
      </c>
      <c r="DI135" s="1">
        <v>-888888</v>
      </c>
      <c r="DJ135" s="1">
        <v>3</v>
      </c>
      <c r="DK135" s="1">
        <v>-888888</v>
      </c>
      <c r="DL135" s="1">
        <v>-888888</v>
      </c>
      <c r="DM135" s="1">
        <v>-888888</v>
      </c>
      <c r="DN135" s="1">
        <v>-888888</v>
      </c>
      <c r="DO135" s="1">
        <v>-888888</v>
      </c>
      <c r="DP135" s="1">
        <v>-888888</v>
      </c>
      <c r="DQ135" s="1">
        <v>-888888</v>
      </c>
      <c r="DR135" s="1">
        <v>-888888</v>
      </c>
      <c r="DS135" s="1">
        <v>-888888</v>
      </c>
      <c r="DT135" s="1">
        <v>-888888</v>
      </c>
      <c r="DU135" s="1">
        <v>-888888</v>
      </c>
      <c r="DV135" s="1">
        <v>-888888</v>
      </c>
      <c r="DW135" s="1">
        <v>-888888</v>
      </c>
      <c r="DX135" s="1">
        <v>-888888</v>
      </c>
      <c r="EE135" s="1">
        <v>-888888</v>
      </c>
      <c r="EF135" s="1">
        <f t="shared" si="4"/>
        <v>0</v>
      </c>
      <c r="EG135" s="1">
        <v>-888888</v>
      </c>
      <c r="EH135" s="1">
        <v>-888888</v>
      </c>
      <c r="EI135" s="1">
        <v>11</v>
      </c>
      <c r="EJ135" s="1">
        <v>20</v>
      </c>
      <c r="EK135" s="1">
        <v>849</v>
      </c>
      <c r="EL135" s="1">
        <v>66</v>
      </c>
      <c r="EM135" s="1">
        <v>16</v>
      </c>
      <c r="EN135" s="1">
        <v>34</v>
      </c>
      <c r="EO135" s="1">
        <v>22</v>
      </c>
      <c r="EP135" s="1">
        <v>4</v>
      </c>
      <c r="EQ135" s="1">
        <v>14</v>
      </c>
      <c r="ER135" s="1">
        <v>-888888</v>
      </c>
      <c r="ES135" s="1">
        <v>14</v>
      </c>
      <c r="ET135" s="1">
        <v>10</v>
      </c>
      <c r="EU135" s="13">
        <v>29.356158701132905</v>
      </c>
      <c r="EV135" s="1">
        <v>-999999</v>
      </c>
      <c r="EX135" s="2"/>
      <c r="EY135" s="1">
        <f>INDEX($A$1:$EV$197,ROW(),input!$A$1)</f>
        <v>409.52699999999999</v>
      </c>
      <c r="EZ135" s="1">
        <f>INDEX($A$1:$EV$197,ROW(),input!$B$1)</f>
        <v>1046.05</v>
      </c>
    </row>
    <row r="136" spans="1:156" x14ac:dyDescent="0.25">
      <c r="A136" s="7" t="s">
        <v>152</v>
      </c>
      <c r="B136" s="8">
        <v>43713</v>
      </c>
      <c r="C136" s="9">
        <v>0.8833333333333333</v>
      </c>
      <c r="D136" s="9">
        <v>0.88381944444444438</v>
      </c>
      <c r="E136" s="1">
        <v>248.88399999999999</v>
      </c>
      <c r="F136" s="1">
        <v>76320</v>
      </c>
      <c r="G136" s="1">
        <v>76362</v>
      </c>
      <c r="H136" s="1">
        <v>34.099899999999998</v>
      </c>
      <c r="I136" s="1">
        <v>-118.386</v>
      </c>
      <c r="J136" s="21">
        <v>2071.6999999999998</v>
      </c>
      <c r="K136" s="23">
        <v>9587.16</v>
      </c>
      <c r="L136" s="23">
        <v>32.108800000000002</v>
      </c>
      <c r="M136" s="25">
        <v>1.8216E-2</v>
      </c>
      <c r="N136" s="25">
        <v>3.8471999999999999E-2</v>
      </c>
      <c r="O136" s="25">
        <v>0.85343999999999998</v>
      </c>
      <c r="P136" s="25">
        <v>331.37799999999999</v>
      </c>
      <c r="Q136" s="1">
        <v>74.745000000000005</v>
      </c>
      <c r="R136" s="1">
        <v>1858.62</v>
      </c>
      <c r="S136" s="1">
        <v>408.58300000000003</v>
      </c>
      <c r="T136" s="27">
        <v>558.78599999999994</v>
      </c>
      <c r="U136" s="1">
        <v>553</v>
      </c>
      <c r="V136" s="1">
        <v>-888888</v>
      </c>
      <c r="W136" s="1">
        <v>518.5</v>
      </c>
      <c r="X136" s="1">
        <v>230.6</v>
      </c>
      <c r="Y136" s="1">
        <v>69.64</v>
      </c>
      <c r="Z136" s="1">
        <v>16.12</v>
      </c>
      <c r="AA136" s="1">
        <v>8.4</v>
      </c>
      <c r="AB136" s="1">
        <v>107.2</v>
      </c>
      <c r="AC136" s="1">
        <v>1.0580000000000001</v>
      </c>
      <c r="AD136" s="1">
        <v>248.6</v>
      </c>
      <c r="AE136" s="1">
        <v>21.79</v>
      </c>
      <c r="AF136" s="1">
        <v>23.6</v>
      </c>
      <c r="AG136" s="1">
        <v>3.3359999999999999</v>
      </c>
      <c r="AH136" s="1">
        <v>0.4</v>
      </c>
      <c r="AI136" s="1">
        <v>3.5049999999999999</v>
      </c>
      <c r="AJ136" s="1">
        <v>1.6439999999999999</v>
      </c>
      <c r="AK136" s="1">
        <v>79</v>
      </c>
      <c r="AL136" s="1">
        <v>8.08</v>
      </c>
      <c r="AM136" s="1">
        <v>31.49</v>
      </c>
      <c r="AN136" s="1">
        <v>0.26900000000000002</v>
      </c>
      <c r="AO136" s="1">
        <v>0.68799999999999994</v>
      </c>
      <c r="AP136" s="1">
        <v>528</v>
      </c>
      <c r="AQ136" s="1">
        <v>6.3</v>
      </c>
      <c r="AR136" s="1">
        <v>8.4000000000000005E-2</v>
      </c>
      <c r="AS136" s="1">
        <v>0.46700000000000003</v>
      </c>
      <c r="AT136" s="1">
        <v>0.24</v>
      </c>
      <c r="AU136" s="1">
        <v>0.33</v>
      </c>
      <c r="AV136" s="1">
        <v>0.34100000000000003</v>
      </c>
      <c r="AW136" s="1">
        <v>5.73</v>
      </c>
      <c r="AX136" s="1">
        <v>-999999</v>
      </c>
      <c r="AY136" s="1">
        <v>4.0170000000000003</v>
      </c>
      <c r="AZ136" s="1">
        <v>0.60299999999999998</v>
      </c>
      <c r="BA136" s="1">
        <v>0.72299999999999998</v>
      </c>
      <c r="BB136" s="1">
        <v>7.1999999999999995E-2</v>
      </c>
      <c r="BC136" s="1">
        <v>0.26200000000000001</v>
      </c>
      <c r="BD136" s="1">
        <v>4.2000000000000003E-2</v>
      </c>
      <c r="BE136" s="1">
        <v>6.0999999999999999E-2</v>
      </c>
      <c r="BF136" s="1">
        <v>4.9000000000000002E-2</v>
      </c>
      <c r="BG136" s="1">
        <v>325</v>
      </c>
      <c r="BH136" s="1">
        <v>-888888</v>
      </c>
      <c r="BI136" s="1">
        <v>16</v>
      </c>
      <c r="BJ136" s="1">
        <v>-888888</v>
      </c>
      <c r="BK136" s="1">
        <v>17</v>
      </c>
      <c r="BL136" s="1">
        <v>-888888</v>
      </c>
      <c r="BM136" s="1">
        <v>-888888</v>
      </c>
      <c r="BN136" s="1">
        <v>-888888</v>
      </c>
      <c r="BO136" s="1">
        <v>-888888</v>
      </c>
      <c r="BP136" s="1">
        <v>-888888</v>
      </c>
      <c r="BQ136" s="1">
        <v>-888888</v>
      </c>
      <c r="BR136" s="1">
        <v>-888888</v>
      </c>
      <c r="BS136" s="1">
        <v>-888888</v>
      </c>
      <c r="BT136" s="1">
        <v>-888888</v>
      </c>
      <c r="BU136" s="1">
        <v>-888888</v>
      </c>
      <c r="BV136" s="1">
        <v>-888888</v>
      </c>
      <c r="BW136" s="1">
        <v>-888888</v>
      </c>
      <c r="BX136" s="1">
        <v>-888888</v>
      </c>
      <c r="BY136" s="1">
        <v>-888888</v>
      </c>
      <c r="BZ136" s="1">
        <v>-888888</v>
      </c>
      <c r="CA136" s="1">
        <v>-888888</v>
      </c>
      <c r="CB136" s="1">
        <v>-888888</v>
      </c>
      <c r="CC136" s="1">
        <v>-888888</v>
      </c>
      <c r="CD136" s="1">
        <v>-888888</v>
      </c>
      <c r="CE136" s="1">
        <v>-888888</v>
      </c>
      <c r="CF136" s="1">
        <v>-888888</v>
      </c>
      <c r="CG136" s="1">
        <v>-888888</v>
      </c>
      <c r="CH136" s="1">
        <v>-888888</v>
      </c>
      <c r="CI136" s="1">
        <v>-888888</v>
      </c>
      <c r="CJ136" s="1">
        <v>-888888</v>
      </c>
      <c r="CK136" s="1">
        <v>-888888</v>
      </c>
      <c r="CL136" s="1">
        <v>-888888</v>
      </c>
      <c r="CM136" s="1">
        <v>-888888</v>
      </c>
      <c r="CN136" s="1">
        <v>-888888</v>
      </c>
      <c r="CO136" s="1">
        <v>-888888</v>
      </c>
      <c r="CP136" s="1">
        <v>-888888</v>
      </c>
      <c r="CQ136" s="1">
        <v>-888888</v>
      </c>
      <c r="CR136" s="1">
        <v>-888888</v>
      </c>
      <c r="CS136" s="1">
        <v>-888888</v>
      </c>
      <c r="CT136" s="1">
        <v>-888888</v>
      </c>
      <c r="CU136" s="1">
        <v>-888888</v>
      </c>
      <c r="CV136" s="1">
        <v>-888888</v>
      </c>
      <c r="CW136" s="1">
        <v>-888888</v>
      </c>
      <c r="CX136" s="1">
        <v>-888888</v>
      </c>
      <c r="CY136" s="1">
        <v>-888888</v>
      </c>
      <c r="CZ136" s="1">
        <v>-888888</v>
      </c>
      <c r="DA136" s="1">
        <v>-888888</v>
      </c>
      <c r="DB136" s="1">
        <v>-888888</v>
      </c>
      <c r="DC136" s="1">
        <v>-888888</v>
      </c>
      <c r="DD136" s="1">
        <v>5</v>
      </c>
      <c r="DE136" s="1">
        <v>-888888</v>
      </c>
      <c r="DF136" s="1">
        <v>-888888</v>
      </c>
      <c r="DG136" s="1">
        <v>-888888</v>
      </c>
      <c r="DH136" s="1">
        <v>-888888</v>
      </c>
      <c r="DI136" s="1">
        <v>-888888</v>
      </c>
      <c r="DJ136" s="1">
        <v>-888888</v>
      </c>
      <c r="DK136" s="1">
        <v>-888888</v>
      </c>
      <c r="DL136" s="1">
        <v>-888888</v>
      </c>
      <c r="DM136" s="1">
        <v>-888888</v>
      </c>
      <c r="DN136" s="1">
        <v>-888888</v>
      </c>
      <c r="DO136" s="1">
        <v>-888888</v>
      </c>
      <c r="DP136" s="1">
        <v>-888888</v>
      </c>
      <c r="DQ136" s="1">
        <v>-888888</v>
      </c>
      <c r="DR136" s="1">
        <v>-888888</v>
      </c>
      <c r="DS136" s="1">
        <v>-888888</v>
      </c>
      <c r="DT136" s="1">
        <v>-888888</v>
      </c>
      <c r="DU136" s="1">
        <v>-888888</v>
      </c>
      <c r="DV136" s="1">
        <v>-888888</v>
      </c>
      <c r="DW136" s="1">
        <v>-888888</v>
      </c>
      <c r="DX136" s="1">
        <v>-888888</v>
      </c>
      <c r="EE136" s="1">
        <v>-888888</v>
      </c>
      <c r="EF136" s="1">
        <f t="shared" si="4"/>
        <v>0</v>
      </c>
      <c r="EG136" s="1">
        <v>-888888</v>
      </c>
      <c r="EH136" s="1">
        <v>-888888</v>
      </c>
      <c r="EI136" s="1">
        <v>-888888</v>
      </c>
      <c r="EJ136" s="1">
        <v>10</v>
      </c>
      <c r="EK136" s="1">
        <v>343</v>
      </c>
      <c r="EL136" s="1">
        <v>52</v>
      </c>
      <c r="EM136" s="1">
        <v>-888888</v>
      </c>
      <c r="EN136" s="1">
        <v>16</v>
      </c>
      <c r="EO136" s="1">
        <v>-888888</v>
      </c>
      <c r="EP136" s="1">
        <v>-888888</v>
      </c>
      <c r="EQ136" s="1">
        <v>14</v>
      </c>
      <c r="ER136" s="1">
        <v>-888888</v>
      </c>
      <c r="ES136" s="1">
        <v>9</v>
      </c>
      <c r="ET136" s="1">
        <v>6</v>
      </c>
      <c r="EU136" s="13">
        <v>35.918297514211609</v>
      </c>
      <c r="EV136" s="1">
        <v>-999999</v>
      </c>
      <c r="EX136" s="2"/>
      <c r="EY136" s="1">
        <f>INDEX($A$1:$EV$197,ROW(),input!$A$1)</f>
        <v>408.58300000000003</v>
      </c>
      <c r="EZ136" s="1">
        <f>INDEX($A$1:$EV$197,ROW(),input!$B$1)</f>
        <v>558.78599999999994</v>
      </c>
    </row>
    <row r="137" spans="1:156" x14ac:dyDescent="0.25">
      <c r="A137" s="7" t="s">
        <v>152</v>
      </c>
      <c r="B137" s="8">
        <v>43713</v>
      </c>
      <c r="C137" s="9">
        <v>0.8847222222222223</v>
      </c>
      <c r="D137" s="9">
        <v>0.8852199074074073</v>
      </c>
      <c r="E137" s="1">
        <v>248.88499999999999</v>
      </c>
      <c r="F137" s="1">
        <v>76440</v>
      </c>
      <c r="G137" s="1">
        <v>76483</v>
      </c>
      <c r="H137" s="1">
        <v>34.0745</v>
      </c>
      <c r="I137" s="1">
        <v>-118.52500000000001</v>
      </c>
      <c r="J137" s="21">
        <v>1447.17</v>
      </c>
      <c r="K137" s="23">
        <v>10286.299999999999</v>
      </c>
      <c r="L137" s="23">
        <v>49.959299999999999</v>
      </c>
      <c r="M137" s="25">
        <v>0.98945000000000005</v>
      </c>
      <c r="N137" s="25">
        <v>1.80514</v>
      </c>
      <c r="O137" s="25">
        <v>5.7202599999999997</v>
      </c>
      <c r="P137" s="25">
        <v>331.43700000000001</v>
      </c>
      <c r="Q137" s="1">
        <v>107.14100000000001</v>
      </c>
      <c r="R137" s="1">
        <v>1888.7</v>
      </c>
      <c r="S137" s="1">
        <v>413.11200000000002</v>
      </c>
      <c r="T137" s="27">
        <v>2258.91</v>
      </c>
      <c r="U137" s="1">
        <v>518</v>
      </c>
      <c r="V137" s="1">
        <v>-888888</v>
      </c>
      <c r="W137" s="1">
        <v>499.7</v>
      </c>
      <c r="X137" s="1">
        <v>225.9</v>
      </c>
      <c r="Y137" s="1">
        <v>69.12</v>
      </c>
      <c r="Z137" s="1">
        <v>15.85</v>
      </c>
      <c r="AA137" s="1">
        <v>39.85</v>
      </c>
      <c r="AB137" s="1">
        <v>134.9</v>
      </c>
      <c r="AC137" s="1">
        <v>1.3939999999999999</v>
      </c>
      <c r="AD137" s="1">
        <v>261.5</v>
      </c>
      <c r="AE137" s="1">
        <v>22.35</v>
      </c>
      <c r="AF137" s="1">
        <v>23.9</v>
      </c>
      <c r="AG137" s="1">
        <v>3.2850000000000001</v>
      </c>
      <c r="AH137" s="1">
        <v>0.39600000000000002</v>
      </c>
      <c r="AI137" s="1">
        <v>3.5459999999999998</v>
      </c>
      <c r="AJ137" s="1">
        <v>1.7430000000000001</v>
      </c>
      <c r="AK137" s="1">
        <v>77.3</v>
      </c>
      <c r="AL137" s="1">
        <v>12.88</v>
      </c>
      <c r="AM137" s="1">
        <v>41.19</v>
      </c>
      <c r="AN137" s="1">
        <v>0.54100000000000004</v>
      </c>
      <c r="AO137" s="1">
        <v>2.93</v>
      </c>
      <c r="AP137" s="1">
        <v>497</v>
      </c>
      <c r="AQ137" s="1">
        <v>6.1</v>
      </c>
      <c r="AR137" s="1">
        <v>0.53700000000000003</v>
      </c>
      <c r="AS137" s="1">
        <v>0.58799999999999997</v>
      </c>
      <c r="AT137" s="1">
        <v>0.66300000000000003</v>
      </c>
      <c r="AU137" s="1">
        <v>0.97799999999999998</v>
      </c>
      <c r="AV137" s="1">
        <v>0.94599999999999995</v>
      </c>
      <c r="AW137" s="1">
        <v>6.02</v>
      </c>
      <c r="AX137" s="1">
        <v>-999999</v>
      </c>
      <c r="AY137" s="1">
        <v>5.4649999999999999</v>
      </c>
      <c r="AZ137" s="1">
        <v>1.454</v>
      </c>
      <c r="BA137" s="1">
        <v>3.944</v>
      </c>
      <c r="BB137" s="1">
        <v>0.42</v>
      </c>
      <c r="BC137" s="1">
        <v>3.1120000000000001</v>
      </c>
      <c r="BD137" s="1">
        <v>0.48799999999999999</v>
      </c>
      <c r="BE137" s="1">
        <v>0.77100000000000002</v>
      </c>
      <c r="BF137" s="1">
        <v>0.999</v>
      </c>
      <c r="BG137" s="1">
        <v>1191</v>
      </c>
      <c r="BH137" s="1">
        <v>28</v>
      </c>
      <c r="BI137" s="1">
        <v>80</v>
      </c>
      <c r="BJ137" s="1">
        <v>5</v>
      </c>
      <c r="BK137" s="1">
        <v>290</v>
      </c>
      <c r="BL137" s="1">
        <v>-888888</v>
      </c>
      <c r="BM137" s="1">
        <v>-888888</v>
      </c>
      <c r="BN137" s="1">
        <v>37</v>
      </c>
      <c r="BO137" s="1">
        <v>56</v>
      </c>
      <c r="BP137" s="1">
        <v>-888888</v>
      </c>
      <c r="BQ137" s="1">
        <v>-888888</v>
      </c>
      <c r="BR137" s="1">
        <v>-888888</v>
      </c>
      <c r="BS137" s="1">
        <v>-888888</v>
      </c>
      <c r="BT137" s="1">
        <v>-888888</v>
      </c>
      <c r="BU137" s="1">
        <v>-888888</v>
      </c>
      <c r="BV137" s="1">
        <v>-888888</v>
      </c>
      <c r="BW137" s="1">
        <v>-888888</v>
      </c>
      <c r="BX137" s="1">
        <v>-888888</v>
      </c>
      <c r="BY137" s="1">
        <v>-888888</v>
      </c>
      <c r="BZ137" s="1">
        <v>46</v>
      </c>
      <c r="CA137" s="1">
        <v>16</v>
      </c>
      <c r="CB137" s="1">
        <v>-888888</v>
      </c>
      <c r="CC137" s="1">
        <v>-888888</v>
      </c>
      <c r="CD137" s="1">
        <v>-888888</v>
      </c>
      <c r="CE137" s="1">
        <v>-888888</v>
      </c>
      <c r="CF137" s="1">
        <v>-888888</v>
      </c>
      <c r="CG137" s="1">
        <v>-888888</v>
      </c>
      <c r="CH137" s="1">
        <v>-888888</v>
      </c>
      <c r="CI137" s="1">
        <v>-888888</v>
      </c>
      <c r="CJ137" s="1">
        <v>-888888</v>
      </c>
      <c r="CK137" s="1">
        <v>-888888</v>
      </c>
      <c r="CL137" s="1">
        <v>-888888</v>
      </c>
      <c r="CM137" s="1">
        <v>-888888</v>
      </c>
      <c r="CN137" s="1">
        <v>-888888</v>
      </c>
      <c r="CO137" s="1">
        <v>-888888</v>
      </c>
      <c r="CP137" s="1">
        <v>5</v>
      </c>
      <c r="CQ137" s="1">
        <v>4</v>
      </c>
      <c r="CR137" s="1">
        <v>-888888</v>
      </c>
      <c r="CS137" s="1">
        <v>-888888</v>
      </c>
      <c r="CT137" s="1">
        <v>-888888</v>
      </c>
      <c r="CU137" s="1">
        <v>-888888</v>
      </c>
      <c r="CV137" s="1">
        <v>-888888</v>
      </c>
      <c r="CW137" s="1">
        <v>-888888</v>
      </c>
      <c r="CX137" s="1">
        <v>11</v>
      </c>
      <c r="CY137" s="1">
        <v>5</v>
      </c>
      <c r="CZ137" s="1">
        <v>-888888</v>
      </c>
      <c r="DA137" s="1">
        <v>-888888</v>
      </c>
      <c r="DB137" s="1">
        <v>-888888</v>
      </c>
      <c r="DC137" s="1">
        <v>5</v>
      </c>
      <c r="DD137" s="1">
        <v>-888888</v>
      </c>
      <c r="DE137" s="1">
        <v>-888888</v>
      </c>
      <c r="DF137" s="1">
        <v>-888888</v>
      </c>
      <c r="DG137" s="1">
        <v>-888888</v>
      </c>
      <c r="DH137" s="1">
        <v>-888888</v>
      </c>
      <c r="DI137" s="1">
        <v>-888888</v>
      </c>
      <c r="DJ137" s="1">
        <v>16</v>
      </c>
      <c r="DK137" s="1">
        <v>19</v>
      </c>
      <c r="DL137" s="1">
        <v>-888888</v>
      </c>
      <c r="DM137" s="1">
        <v>-888888</v>
      </c>
      <c r="DN137" s="1">
        <v>-888888</v>
      </c>
      <c r="DO137" s="1">
        <v>-888888</v>
      </c>
      <c r="DP137" s="1">
        <v>-888888</v>
      </c>
      <c r="DQ137" s="1">
        <v>-888888</v>
      </c>
      <c r="DR137" s="1">
        <v>-888888</v>
      </c>
      <c r="DS137" s="1">
        <v>-888888</v>
      </c>
      <c r="DT137" s="1">
        <v>-888888</v>
      </c>
      <c r="DU137" s="1">
        <v>-888888</v>
      </c>
      <c r="DV137" s="1">
        <v>-888888</v>
      </c>
      <c r="DW137" s="1">
        <v>-888888</v>
      </c>
      <c r="DX137" s="1">
        <v>-888888</v>
      </c>
      <c r="EE137" s="1">
        <v>-888888</v>
      </c>
      <c r="EF137" s="1">
        <f t="shared" si="4"/>
        <v>0</v>
      </c>
      <c r="EG137" s="1">
        <v>-888888</v>
      </c>
      <c r="EH137" s="1">
        <v>-888888</v>
      </c>
      <c r="EI137" s="1">
        <v>7</v>
      </c>
      <c r="EJ137" s="1">
        <v>12</v>
      </c>
      <c r="EK137" s="1">
        <v>1256</v>
      </c>
      <c r="EL137" s="1">
        <v>113</v>
      </c>
      <c r="EM137" s="1">
        <v>8</v>
      </c>
      <c r="EN137" s="1">
        <v>30</v>
      </c>
      <c r="EO137" s="1">
        <v>14</v>
      </c>
      <c r="EP137" s="1">
        <v>17</v>
      </c>
      <c r="EQ137" s="1">
        <v>9</v>
      </c>
      <c r="ER137" s="1">
        <v>-888888</v>
      </c>
      <c r="ES137" s="1">
        <v>12</v>
      </c>
      <c r="ET137" s="1">
        <v>18</v>
      </c>
      <c r="EU137" s="13">
        <v>223.01276551812214</v>
      </c>
      <c r="EV137" s="27">
        <v>459.3</v>
      </c>
      <c r="EX137" s="2"/>
      <c r="EY137" s="1">
        <f>INDEX($A$1:$EV$197,ROW(),input!$A$1)</f>
        <v>413.11200000000002</v>
      </c>
      <c r="EZ137" s="1">
        <f>INDEX($A$1:$EV$197,ROW(),input!$B$1)</f>
        <v>2258.91</v>
      </c>
    </row>
    <row r="138" spans="1:156" x14ac:dyDescent="0.25">
      <c r="A138" s="7" t="s">
        <v>152</v>
      </c>
      <c r="B138" s="8">
        <v>43713</v>
      </c>
      <c r="C138" s="9">
        <v>0.88611111111111107</v>
      </c>
      <c r="D138" s="9">
        <v>0.8866087962962963</v>
      </c>
      <c r="E138" s="1">
        <v>248.886</v>
      </c>
      <c r="F138" s="1">
        <v>76560</v>
      </c>
      <c r="G138" s="1">
        <v>76603</v>
      </c>
      <c r="H138" s="1">
        <v>34.041800000000002</v>
      </c>
      <c r="I138" s="1">
        <v>-118.664</v>
      </c>
      <c r="J138" s="21">
        <v>2300.52</v>
      </c>
      <c r="K138" s="23">
        <v>9630.4599999999991</v>
      </c>
      <c r="L138" s="23">
        <v>32.3613</v>
      </c>
      <c r="M138" s="25">
        <v>2.8294E-2</v>
      </c>
      <c r="N138" s="25">
        <v>2.1267999999999999E-2</v>
      </c>
      <c r="O138" s="25">
        <v>0.87741000000000002</v>
      </c>
      <c r="P138" s="25">
        <v>331.392</v>
      </c>
      <c r="Q138" s="1">
        <v>72.718000000000004</v>
      </c>
      <c r="R138" s="1">
        <v>1861.17</v>
      </c>
      <c r="S138" s="1">
        <v>408.78800000000001</v>
      </c>
      <c r="T138" s="27">
        <v>650.077</v>
      </c>
      <c r="U138" s="1">
        <v>538</v>
      </c>
      <c r="V138" s="1">
        <v>-888888</v>
      </c>
      <c r="W138" s="1">
        <v>506</v>
      </c>
      <c r="X138" s="1">
        <v>227.2</v>
      </c>
      <c r="Y138" s="1">
        <v>68.900000000000006</v>
      </c>
      <c r="Z138" s="1">
        <v>16.329999999999998</v>
      </c>
      <c r="AA138" s="1">
        <v>8.4</v>
      </c>
      <c r="AB138" s="1">
        <v>108.2</v>
      </c>
      <c r="AC138" s="1">
        <v>1.4219999999999999</v>
      </c>
      <c r="AD138" s="1">
        <v>247.9</v>
      </c>
      <c r="AE138" s="1">
        <v>22.23</v>
      </c>
      <c r="AF138" s="1">
        <v>23.56</v>
      </c>
      <c r="AG138" s="1">
        <v>3.2610000000000001</v>
      </c>
      <c r="AH138" s="1">
        <v>0.40400000000000003</v>
      </c>
      <c r="AI138" s="1">
        <v>3.4020000000000001</v>
      </c>
      <c r="AJ138" s="1">
        <v>1.6439999999999999</v>
      </c>
      <c r="AK138" s="1">
        <v>78.7</v>
      </c>
      <c r="AL138" s="1">
        <v>8.2100000000000009</v>
      </c>
      <c r="AM138" s="1">
        <v>31.46</v>
      </c>
      <c r="AN138" s="1">
        <v>0.23300000000000001</v>
      </c>
      <c r="AO138" s="1">
        <v>0.63400000000000001</v>
      </c>
      <c r="AP138" s="1">
        <v>511</v>
      </c>
      <c r="AQ138" s="1">
        <v>6</v>
      </c>
      <c r="AR138" s="1">
        <v>8.3000000000000004E-2</v>
      </c>
      <c r="AS138" s="1">
        <v>0.5</v>
      </c>
      <c r="AT138" s="1">
        <v>0.22600000000000001</v>
      </c>
      <c r="AU138" s="1">
        <v>0.32400000000000001</v>
      </c>
      <c r="AV138" s="1">
        <v>0.41499999999999998</v>
      </c>
      <c r="AW138" s="1">
        <v>5.53</v>
      </c>
      <c r="AX138" s="1">
        <v>-999999</v>
      </c>
      <c r="AY138" s="1">
        <v>4.2640000000000002</v>
      </c>
      <c r="AZ138" s="1">
        <v>0.54900000000000004</v>
      </c>
      <c r="BA138" s="1">
        <v>0.66700000000000004</v>
      </c>
      <c r="BB138" s="1">
        <v>7.2999999999999995E-2</v>
      </c>
      <c r="BC138" s="1">
        <v>0.21299999999999999</v>
      </c>
      <c r="BD138" s="1">
        <v>3.4000000000000002E-2</v>
      </c>
      <c r="BE138" s="1">
        <v>0.04</v>
      </c>
      <c r="BF138" s="1">
        <v>0.04</v>
      </c>
      <c r="BG138" s="1">
        <v>342</v>
      </c>
      <c r="BH138" s="1">
        <v>-888888</v>
      </c>
      <c r="BI138" s="1">
        <v>19</v>
      </c>
      <c r="BJ138" s="1">
        <v>-888888</v>
      </c>
      <c r="BK138" s="1">
        <v>17</v>
      </c>
      <c r="BL138" s="1">
        <v>-888888</v>
      </c>
      <c r="BM138" s="1">
        <v>-888888</v>
      </c>
      <c r="BN138" s="1">
        <v>-888888</v>
      </c>
      <c r="BO138" s="1">
        <v>-888888</v>
      </c>
      <c r="BP138" s="1">
        <v>-888888</v>
      </c>
      <c r="BQ138" s="1">
        <v>-888888</v>
      </c>
      <c r="BR138" s="1">
        <v>-888888</v>
      </c>
      <c r="BS138" s="1">
        <v>-888888</v>
      </c>
      <c r="BT138" s="1">
        <v>-888888</v>
      </c>
      <c r="BU138" s="1">
        <v>-888888</v>
      </c>
      <c r="BV138" s="1">
        <v>-888888</v>
      </c>
      <c r="BW138" s="1">
        <v>-888888</v>
      </c>
      <c r="BX138" s="1">
        <v>-888888</v>
      </c>
      <c r="BY138" s="1">
        <v>-888888</v>
      </c>
      <c r="BZ138" s="1">
        <v>-888888</v>
      </c>
      <c r="CA138" s="1">
        <v>-888888</v>
      </c>
      <c r="CB138" s="1">
        <v>-888888</v>
      </c>
      <c r="CC138" s="1">
        <v>-888888</v>
      </c>
      <c r="CD138" s="1">
        <v>-888888</v>
      </c>
      <c r="CE138" s="1">
        <v>-888888</v>
      </c>
      <c r="CF138" s="1">
        <v>-888888</v>
      </c>
      <c r="CG138" s="1">
        <v>-888888</v>
      </c>
      <c r="CH138" s="1">
        <v>-888888</v>
      </c>
      <c r="CI138" s="1">
        <v>-888888</v>
      </c>
      <c r="CJ138" s="1">
        <v>-888888</v>
      </c>
      <c r="CK138" s="1">
        <v>-888888</v>
      </c>
      <c r="CL138" s="1">
        <v>-888888</v>
      </c>
      <c r="CM138" s="1">
        <v>-888888</v>
      </c>
      <c r="CN138" s="1">
        <v>-888888</v>
      </c>
      <c r="CO138" s="1">
        <v>-888888</v>
      </c>
      <c r="CP138" s="1">
        <v>-888888</v>
      </c>
      <c r="CQ138" s="1">
        <v>-888888</v>
      </c>
      <c r="CR138" s="1">
        <v>-888888</v>
      </c>
      <c r="CS138" s="1">
        <v>-888888</v>
      </c>
      <c r="CT138" s="1">
        <v>-888888</v>
      </c>
      <c r="CU138" s="1">
        <v>-888888</v>
      </c>
      <c r="CV138" s="1">
        <v>-888888</v>
      </c>
      <c r="CW138" s="1">
        <v>-888888</v>
      </c>
      <c r="CX138" s="1">
        <v>-888888</v>
      </c>
      <c r="CY138" s="1">
        <v>-888888</v>
      </c>
      <c r="CZ138" s="1">
        <v>-888888</v>
      </c>
      <c r="DA138" s="1">
        <v>-888888</v>
      </c>
      <c r="DB138" s="1">
        <v>-888888</v>
      </c>
      <c r="DC138" s="1">
        <v>-888888</v>
      </c>
      <c r="DD138" s="1">
        <v>-888888</v>
      </c>
      <c r="DE138" s="1">
        <v>-888888</v>
      </c>
      <c r="DF138" s="1">
        <v>-888888</v>
      </c>
      <c r="DG138" s="1">
        <v>-888888</v>
      </c>
      <c r="DH138" s="1">
        <v>-888888</v>
      </c>
      <c r="DI138" s="1">
        <v>-888888</v>
      </c>
      <c r="DJ138" s="1">
        <v>4</v>
      </c>
      <c r="DK138" s="1">
        <v>-888888</v>
      </c>
      <c r="DL138" s="1">
        <v>-888888</v>
      </c>
      <c r="DM138" s="1">
        <v>-888888</v>
      </c>
      <c r="DN138" s="1">
        <v>-888888</v>
      </c>
      <c r="DO138" s="1">
        <v>-888888</v>
      </c>
      <c r="DP138" s="1">
        <v>-888888</v>
      </c>
      <c r="DQ138" s="1">
        <v>-888888</v>
      </c>
      <c r="DR138" s="1">
        <v>-888888</v>
      </c>
      <c r="DS138" s="1">
        <v>-888888</v>
      </c>
      <c r="DT138" s="1">
        <v>-888888</v>
      </c>
      <c r="DU138" s="1">
        <v>-888888</v>
      </c>
      <c r="DV138" s="1">
        <v>-888888</v>
      </c>
      <c r="DW138" s="1">
        <v>-888888</v>
      </c>
      <c r="DX138" s="1">
        <v>-888888</v>
      </c>
      <c r="EE138" s="1">
        <v>-888888</v>
      </c>
      <c r="EF138" s="1">
        <f t="shared" si="4"/>
        <v>0</v>
      </c>
      <c r="EG138" s="1">
        <v>-888888</v>
      </c>
      <c r="EH138" s="1">
        <v>-888888</v>
      </c>
      <c r="EI138" s="1">
        <v>-888888</v>
      </c>
      <c r="EJ138" s="1">
        <v>13</v>
      </c>
      <c r="EK138" s="1">
        <v>473</v>
      </c>
      <c r="EL138" s="1">
        <v>47</v>
      </c>
      <c r="EM138" s="1">
        <v>-888888</v>
      </c>
      <c r="EN138" s="1">
        <v>18</v>
      </c>
      <c r="EO138" s="1">
        <v>-888888</v>
      </c>
      <c r="EP138" s="1">
        <v>3</v>
      </c>
      <c r="EQ138" s="1">
        <v>5</v>
      </c>
      <c r="ER138" s="1">
        <v>-888888</v>
      </c>
      <c r="ES138" s="1">
        <v>9</v>
      </c>
      <c r="ET138" s="1">
        <v>8</v>
      </c>
      <c r="EU138" s="13">
        <v>9.1872471374335909</v>
      </c>
      <c r="EV138" s="27">
        <v>11</v>
      </c>
      <c r="EX138" s="2"/>
      <c r="EY138" s="1">
        <f>INDEX($A$1:$EV$197,ROW(),input!$A$1)</f>
        <v>408.78800000000001</v>
      </c>
      <c r="EZ138" s="1">
        <f>INDEX($A$1:$EV$197,ROW(),input!$B$1)</f>
        <v>650.077</v>
      </c>
    </row>
    <row r="139" spans="1:156" x14ac:dyDescent="0.25">
      <c r="A139" s="7" t="s">
        <v>152</v>
      </c>
      <c r="B139" s="8">
        <v>43713</v>
      </c>
      <c r="C139" s="9">
        <v>0.88750000000000007</v>
      </c>
      <c r="D139" s="9">
        <v>0.88799768518518529</v>
      </c>
      <c r="E139" s="1">
        <v>248.88800000000001</v>
      </c>
      <c r="F139" s="1">
        <v>76680</v>
      </c>
      <c r="G139" s="1">
        <v>76723</v>
      </c>
      <c r="H139" s="1">
        <v>34.020400000000002</v>
      </c>
      <c r="I139" s="1">
        <v>-118.804</v>
      </c>
      <c r="J139" s="21">
        <v>2468.5500000000002</v>
      </c>
      <c r="K139" s="23">
        <v>12951.7</v>
      </c>
      <c r="L139" s="23">
        <v>39.624200000000002</v>
      </c>
      <c r="M139" s="25">
        <v>3.6327E-3</v>
      </c>
      <c r="N139" s="25">
        <v>-999999</v>
      </c>
      <c r="O139" s="25">
        <v>0.82194</v>
      </c>
      <c r="P139" s="25">
        <v>331.22399999999999</v>
      </c>
      <c r="Q139" s="1">
        <v>80.991200000000006</v>
      </c>
      <c r="R139" s="1">
        <v>1873.23</v>
      </c>
      <c r="S139" s="1">
        <v>409.827</v>
      </c>
      <c r="T139" s="27">
        <v>808.30200000000002</v>
      </c>
      <c r="U139" s="1">
        <v>561</v>
      </c>
      <c r="V139" s="1">
        <v>-888888</v>
      </c>
      <c r="W139" s="1">
        <v>503.8</v>
      </c>
      <c r="X139" s="1">
        <v>233.2</v>
      </c>
      <c r="Y139" s="1">
        <v>71.5</v>
      </c>
      <c r="Z139" s="1">
        <v>16.850000000000001</v>
      </c>
      <c r="AA139" s="1">
        <v>8.34</v>
      </c>
      <c r="AB139" s="1">
        <v>109.7</v>
      </c>
      <c r="AC139" s="1">
        <v>1.26</v>
      </c>
      <c r="AD139" s="1">
        <v>249.6</v>
      </c>
      <c r="AE139" s="1">
        <v>21.86</v>
      </c>
      <c r="AF139" s="1">
        <v>23.77</v>
      </c>
      <c r="AG139" s="1">
        <v>3.4060000000000001</v>
      </c>
      <c r="AH139" s="1">
        <v>0.40500000000000003</v>
      </c>
      <c r="AI139" s="1">
        <v>3.5259999999999998</v>
      </c>
      <c r="AJ139" s="1">
        <v>1.667</v>
      </c>
      <c r="AK139" s="1">
        <v>80.8</v>
      </c>
      <c r="AL139" s="1">
        <v>9.83</v>
      </c>
      <c r="AM139" s="1">
        <v>43.55</v>
      </c>
      <c r="AN139" s="1">
        <v>0.16200000000000001</v>
      </c>
      <c r="AO139" s="1">
        <v>1.1970000000000001</v>
      </c>
      <c r="AP139" s="1">
        <v>523</v>
      </c>
      <c r="AQ139" s="1">
        <v>6.39</v>
      </c>
      <c r="AR139" s="1">
        <v>0.16400000000000001</v>
      </c>
      <c r="AS139" s="1">
        <v>0.52</v>
      </c>
      <c r="AT139" s="1">
        <v>0.27600000000000002</v>
      </c>
      <c r="AU139" s="1">
        <v>0.40200000000000002</v>
      </c>
      <c r="AV139" s="1">
        <v>0.45300000000000001</v>
      </c>
      <c r="AW139" s="1">
        <v>10.75</v>
      </c>
      <c r="AX139" s="1">
        <v>-999999</v>
      </c>
      <c r="AY139" s="1">
        <v>5.4139999999999997</v>
      </c>
      <c r="AZ139" s="1">
        <v>1.103</v>
      </c>
      <c r="BA139" s="1">
        <v>2.1469999999999998</v>
      </c>
      <c r="BB139" s="1">
        <v>0.219</v>
      </c>
      <c r="BC139" s="1">
        <v>1.002</v>
      </c>
      <c r="BD139" s="1">
        <v>9.5000000000000001E-2</v>
      </c>
      <c r="BE139" s="1">
        <v>6.6000000000000003E-2</v>
      </c>
      <c r="BF139" s="1">
        <v>4.4999999999999998E-2</v>
      </c>
      <c r="BG139" s="1">
        <v>612</v>
      </c>
      <c r="BH139" s="1">
        <v>-888888</v>
      </c>
      <c r="BI139" s="1">
        <v>18</v>
      </c>
      <c r="BJ139" s="1">
        <v>-888888</v>
      </c>
      <c r="BK139" s="1">
        <v>57</v>
      </c>
      <c r="BL139" s="1">
        <v>-888888</v>
      </c>
      <c r="BM139" s="1">
        <v>-888888</v>
      </c>
      <c r="BN139" s="1">
        <v>-888888</v>
      </c>
      <c r="BO139" s="1">
        <v>-888888</v>
      </c>
      <c r="BP139" s="1">
        <v>-888888</v>
      </c>
      <c r="BQ139" s="1">
        <v>-888888</v>
      </c>
      <c r="BR139" s="1">
        <v>-888888</v>
      </c>
      <c r="BS139" s="1">
        <v>-888888</v>
      </c>
      <c r="BT139" s="1">
        <v>-888888</v>
      </c>
      <c r="BU139" s="1">
        <v>-888888</v>
      </c>
      <c r="BV139" s="1">
        <v>-888888</v>
      </c>
      <c r="BW139" s="1">
        <v>-888888</v>
      </c>
      <c r="BX139" s="1">
        <v>-888888</v>
      </c>
      <c r="BY139" s="1">
        <v>-888888</v>
      </c>
      <c r="BZ139" s="1">
        <v>-888888</v>
      </c>
      <c r="CA139" s="1">
        <v>-888888</v>
      </c>
      <c r="CB139" s="1">
        <v>-888888</v>
      </c>
      <c r="CC139" s="1">
        <v>-888888</v>
      </c>
      <c r="CD139" s="1">
        <v>-888888</v>
      </c>
      <c r="CE139" s="1">
        <v>-888888</v>
      </c>
      <c r="CF139" s="1">
        <v>-888888</v>
      </c>
      <c r="CG139" s="1">
        <v>-888888</v>
      </c>
      <c r="CH139" s="1">
        <v>-888888</v>
      </c>
      <c r="CI139" s="1">
        <v>-888888</v>
      </c>
      <c r="CJ139" s="1">
        <v>-888888</v>
      </c>
      <c r="CK139" s="1">
        <v>-888888</v>
      </c>
      <c r="CL139" s="1">
        <v>-888888</v>
      </c>
      <c r="CM139" s="1">
        <v>-888888</v>
      </c>
      <c r="CN139" s="1">
        <v>-888888</v>
      </c>
      <c r="CO139" s="1">
        <v>-888888</v>
      </c>
      <c r="CP139" s="1">
        <v>-888888</v>
      </c>
      <c r="CQ139" s="1">
        <v>-888888</v>
      </c>
      <c r="CR139" s="1">
        <v>-888888</v>
      </c>
      <c r="CS139" s="1">
        <v>-888888</v>
      </c>
      <c r="CT139" s="1">
        <v>-888888</v>
      </c>
      <c r="CU139" s="1">
        <v>-888888</v>
      </c>
      <c r="CV139" s="1">
        <v>-888888</v>
      </c>
      <c r="CW139" s="1">
        <v>-888888</v>
      </c>
      <c r="CX139" s="1">
        <v>-888888</v>
      </c>
      <c r="CY139" s="1">
        <v>-888888</v>
      </c>
      <c r="CZ139" s="1">
        <v>-888888</v>
      </c>
      <c r="DA139" s="1">
        <v>-888888</v>
      </c>
      <c r="DB139" s="1">
        <v>-888888</v>
      </c>
      <c r="DC139" s="1">
        <v>-888888</v>
      </c>
      <c r="DD139" s="1">
        <v>7</v>
      </c>
      <c r="DE139" s="1">
        <v>-888888</v>
      </c>
      <c r="DF139" s="1">
        <v>-888888</v>
      </c>
      <c r="DG139" s="1">
        <v>-888888</v>
      </c>
      <c r="DH139" s="1">
        <v>-888888</v>
      </c>
      <c r="DI139" s="1">
        <v>-888888</v>
      </c>
      <c r="DJ139" s="1">
        <v>4</v>
      </c>
      <c r="DK139" s="1">
        <v>-888888</v>
      </c>
      <c r="DL139" s="1">
        <v>-888888</v>
      </c>
      <c r="DM139" s="1">
        <v>-888888</v>
      </c>
      <c r="DN139" s="1">
        <v>-888888</v>
      </c>
      <c r="DO139" s="1">
        <v>-888888</v>
      </c>
      <c r="DP139" s="1">
        <v>-888888</v>
      </c>
      <c r="DQ139" s="1">
        <v>-888888</v>
      </c>
      <c r="DR139" s="1">
        <v>-888888</v>
      </c>
      <c r="DS139" s="1">
        <v>-888888</v>
      </c>
      <c r="DT139" s="1">
        <v>-888888</v>
      </c>
      <c r="DU139" s="1">
        <v>-888888</v>
      </c>
      <c r="DV139" s="1">
        <v>-888888</v>
      </c>
      <c r="DW139" s="1">
        <v>-888888</v>
      </c>
      <c r="DX139" s="1">
        <v>-888888</v>
      </c>
      <c r="EE139" s="1">
        <v>-888888</v>
      </c>
      <c r="EF139" s="1">
        <f t="shared" si="4"/>
        <v>0</v>
      </c>
      <c r="EG139" s="1">
        <v>-888888</v>
      </c>
      <c r="EH139" s="1">
        <v>-888888</v>
      </c>
      <c r="EI139" s="1">
        <v>4</v>
      </c>
      <c r="EJ139" s="1">
        <v>13</v>
      </c>
      <c r="EK139" s="1">
        <v>839</v>
      </c>
      <c r="EL139" s="1">
        <v>86</v>
      </c>
      <c r="EM139" s="1">
        <v>-888888</v>
      </c>
      <c r="EN139" s="1">
        <v>30</v>
      </c>
      <c r="EO139" s="1">
        <v>10</v>
      </c>
      <c r="EP139" s="1">
        <v>-888888</v>
      </c>
      <c r="EQ139" s="1">
        <v>10</v>
      </c>
      <c r="ER139" s="1">
        <v>-888888</v>
      </c>
      <c r="ES139" s="1">
        <v>11</v>
      </c>
      <c r="ET139" s="1">
        <v>13</v>
      </c>
      <c r="EU139" s="13">
        <v>18.579520462693282</v>
      </c>
      <c r="EV139" s="27">
        <v>6.8</v>
      </c>
      <c r="EX139" s="2"/>
      <c r="EY139" s="1">
        <f>INDEX($A$1:$EV$197,ROW(),input!$A$1)</f>
        <v>409.827</v>
      </c>
      <c r="EZ139" s="1">
        <f>INDEX($A$1:$EV$197,ROW(),input!$B$1)</f>
        <v>808.30200000000002</v>
      </c>
    </row>
    <row r="140" spans="1:156" x14ac:dyDescent="0.25">
      <c r="A140" s="7" t="s">
        <v>152</v>
      </c>
      <c r="B140" s="8">
        <v>43713</v>
      </c>
      <c r="C140" s="9">
        <v>0.88888888888888884</v>
      </c>
      <c r="D140" s="9">
        <v>0.88936342592592599</v>
      </c>
      <c r="E140" s="1">
        <v>248.88900000000001</v>
      </c>
      <c r="F140" s="1">
        <v>76800</v>
      </c>
      <c r="G140" s="1">
        <v>76841</v>
      </c>
      <c r="H140" s="1">
        <v>33.976799999999997</v>
      </c>
      <c r="I140" s="1">
        <v>-118.928</v>
      </c>
      <c r="J140" s="21">
        <v>2615.0500000000002</v>
      </c>
      <c r="K140" s="23">
        <v>13353.4</v>
      </c>
      <c r="L140" s="23">
        <v>40.939399999999999</v>
      </c>
      <c r="M140" s="25">
        <v>3.9341000000000003E-3</v>
      </c>
      <c r="N140" s="25">
        <v>2.2386E-2</v>
      </c>
      <c r="O140" s="25">
        <v>0.7681</v>
      </c>
      <c r="P140" s="25">
        <v>331.10500000000002</v>
      </c>
      <c r="Q140" s="1">
        <v>85.338800000000006</v>
      </c>
      <c r="R140" s="1">
        <v>1877.72</v>
      </c>
      <c r="S140" s="1">
        <v>409.65600000000001</v>
      </c>
      <c r="T140" s="27">
        <v>754.41499999999996</v>
      </c>
      <c r="U140" s="1">
        <v>549</v>
      </c>
      <c r="V140" s="1">
        <v>-888888</v>
      </c>
      <c r="W140" s="1">
        <v>509.4</v>
      </c>
      <c r="X140" s="1">
        <v>226.7</v>
      </c>
      <c r="Y140" s="1">
        <v>68.89</v>
      </c>
      <c r="Z140" s="1">
        <v>16.23</v>
      </c>
      <c r="AA140" s="1">
        <v>8.6999999999999993</v>
      </c>
      <c r="AB140" s="1">
        <v>108.2</v>
      </c>
      <c r="AC140" s="1">
        <v>1.3919999999999999</v>
      </c>
      <c r="AD140" s="1">
        <v>247</v>
      </c>
      <c r="AE140" s="1">
        <v>21.85</v>
      </c>
      <c r="AF140" s="1">
        <v>23.64</v>
      </c>
      <c r="AG140" s="1">
        <v>3.3719999999999999</v>
      </c>
      <c r="AH140" s="1">
        <v>0.4</v>
      </c>
      <c r="AI140" s="1">
        <v>3.5249999999999999</v>
      </c>
      <c r="AJ140" s="1">
        <v>1.6060000000000001</v>
      </c>
      <c r="AK140" s="1">
        <v>77.3</v>
      </c>
      <c r="AL140" s="1">
        <v>10.42</v>
      </c>
      <c r="AM140" s="1">
        <v>48.89</v>
      </c>
      <c r="AN140" s="1">
        <v>0.10100000000000001</v>
      </c>
      <c r="AO140" s="1">
        <v>1.3109999999999999</v>
      </c>
      <c r="AP140" s="1">
        <v>514</v>
      </c>
      <c r="AQ140" s="1">
        <v>6.61</v>
      </c>
      <c r="AR140" s="1">
        <v>0.34699999999999998</v>
      </c>
      <c r="AS140" s="1">
        <v>0.53200000000000003</v>
      </c>
      <c r="AT140" s="1">
        <v>0.31900000000000001</v>
      </c>
      <c r="AU140" s="1">
        <v>0.48599999999999999</v>
      </c>
      <c r="AV140" s="1">
        <v>0.67400000000000004</v>
      </c>
      <c r="AW140" s="1">
        <v>10.85</v>
      </c>
      <c r="AX140" s="1">
        <v>-999999</v>
      </c>
      <c r="AY140" s="1">
        <v>5.3220000000000001</v>
      </c>
      <c r="AZ140" s="1">
        <v>1.242</v>
      </c>
      <c r="BA140" s="1">
        <v>2.6269999999999998</v>
      </c>
      <c r="BB140" s="1">
        <v>0.26400000000000001</v>
      </c>
      <c r="BC140" s="1">
        <v>1.274</v>
      </c>
      <c r="BD140" s="1">
        <v>8.7999999999999995E-2</v>
      </c>
      <c r="BE140" s="1">
        <v>5.3999999999999999E-2</v>
      </c>
      <c r="BF140" s="1">
        <v>5.1999999999999998E-2</v>
      </c>
      <c r="BG140" s="1">
        <v>721</v>
      </c>
      <c r="BH140" s="1">
        <v>-888888</v>
      </c>
      <c r="BI140" s="1">
        <v>23</v>
      </c>
      <c r="BJ140" s="1">
        <v>-888888</v>
      </c>
      <c r="BK140" s="1">
        <v>84</v>
      </c>
      <c r="BL140" s="1">
        <v>-888888</v>
      </c>
      <c r="BM140" s="1">
        <v>-888888</v>
      </c>
      <c r="BN140" s="1">
        <v>-888888</v>
      </c>
      <c r="BO140" s="1">
        <v>-888888</v>
      </c>
      <c r="BP140" s="1">
        <v>-888888</v>
      </c>
      <c r="BQ140" s="1">
        <v>-888888</v>
      </c>
      <c r="BR140" s="1">
        <v>-888888</v>
      </c>
      <c r="BS140" s="1">
        <v>-888888</v>
      </c>
      <c r="BT140" s="1">
        <v>-888888</v>
      </c>
      <c r="BU140" s="1">
        <v>-888888</v>
      </c>
      <c r="BV140" s="1">
        <v>-888888</v>
      </c>
      <c r="BW140" s="1">
        <v>-888888</v>
      </c>
      <c r="BX140" s="1">
        <v>-888888</v>
      </c>
      <c r="BY140" s="1">
        <v>-888888</v>
      </c>
      <c r="BZ140" s="1">
        <v>-888888</v>
      </c>
      <c r="CA140" s="1">
        <v>-888888</v>
      </c>
      <c r="CB140" s="1">
        <v>-888888</v>
      </c>
      <c r="CC140" s="1">
        <v>-888888</v>
      </c>
      <c r="CD140" s="1">
        <v>-888888</v>
      </c>
      <c r="CE140" s="1">
        <v>-888888</v>
      </c>
      <c r="CF140" s="1">
        <v>-888888</v>
      </c>
      <c r="CG140" s="1">
        <v>-888888</v>
      </c>
      <c r="CH140" s="1">
        <v>-888888</v>
      </c>
      <c r="CI140" s="1">
        <v>-888888</v>
      </c>
      <c r="CJ140" s="1">
        <v>-888888</v>
      </c>
      <c r="CK140" s="1">
        <v>-888888</v>
      </c>
      <c r="CL140" s="1">
        <v>-888888</v>
      </c>
      <c r="CM140" s="1">
        <v>-888888</v>
      </c>
      <c r="CN140" s="1">
        <v>-888888</v>
      </c>
      <c r="CO140" s="1">
        <v>-888888</v>
      </c>
      <c r="CP140" s="1">
        <v>-888888</v>
      </c>
      <c r="CQ140" s="1">
        <v>-888888</v>
      </c>
      <c r="CR140" s="1">
        <v>-888888</v>
      </c>
      <c r="CS140" s="1">
        <v>-888888</v>
      </c>
      <c r="CT140" s="1">
        <v>-888888</v>
      </c>
      <c r="CU140" s="1">
        <v>-888888</v>
      </c>
      <c r="CV140" s="1">
        <v>-888888</v>
      </c>
      <c r="CW140" s="1">
        <v>-888888</v>
      </c>
      <c r="CX140" s="1">
        <v>-888888</v>
      </c>
      <c r="CY140" s="1">
        <v>-888888</v>
      </c>
      <c r="CZ140" s="1">
        <v>-888888</v>
      </c>
      <c r="DA140" s="1">
        <v>-888888</v>
      </c>
      <c r="DB140" s="1">
        <v>-888888</v>
      </c>
      <c r="DC140" s="1">
        <v>-888888</v>
      </c>
      <c r="DD140" s="1">
        <v>-888888</v>
      </c>
      <c r="DE140" s="1">
        <v>-888888</v>
      </c>
      <c r="DF140" s="1">
        <v>-888888</v>
      </c>
      <c r="DG140" s="1">
        <v>-888888</v>
      </c>
      <c r="DH140" s="1">
        <v>-888888</v>
      </c>
      <c r="DI140" s="1">
        <v>-888888</v>
      </c>
      <c r="DJ140" s="1">
        <v>5</v>
      </c>
      <c r="DK140" s="1">
        <v>-888888</v>
      </c>
      <c r="DL140" s="1">
        <v>-888888</v>
      </c>
      <c r="DM140" s="1">
        <v>-888888</v>
      </c>
      <c r="DN140" s="1">
        <v>-888888</v>
      </c>
      <c r="DO140" s="1">
        <v>-888888</v>
      </c>
      <c r="DP140" s="1">
        <v>-888888</v>
      </c>
      <c r="DQ140" s="1">
        <v>-888888</v>
      </c>
      <c r="DR140" s="1">
        <v>-888888</v>
      </c>
      <c r="DS140" s="1">
        <v>-888888</v>
      </c>
      <c r="DT140" s="1">
        <v>-888888</v>
      </c>
      <c r="DU140" s="1">
        <v>-888888</v>
      </c>
      <c r="DV140" s="1">
        <v>-888888</v>
      </c>
      <c r="DW140" s="1">
        <v>-888888</v>
      </c>
      <c r="DX140" s="1">
        <v>-888888</v>
      </c>
      <c r="EE140" s="1">
        <v>-888888</v>
      </c>
      <c r="EF140" s="1">
        <f t="shared" si="4"/>
        <v>0</v>
      </c>
      <c r="EG140" s="1">
        <v>-888888</v>
      </c>
      <c r="EH140" s="1">
        <v>-888888</v>
      </c>
      <c r="EI140" s="1">
        <v>-888888</v>
      </c>
      <c r="EJ140" s="1">
        <v>8</v>
      </c>
      <c r="EK140" s="1">
        <v>974</v>
      </c>
      <c r="EL140" s="1">
        <v>84</v>
      </c>
      <c r="EM140" s="1">
        <v>-888888</v>
      </c>
      <c r="EN140" s="1">
        <v>18</v>
      </c>
      <c r="EO140" s="1">
        <v>-888888</v>
      </c>
      <c r="EP140" s="1">
        <v>-888888</v>
      </c>
      <c r="EQ140" s="1">
        <v>-888888</v>
      </c>
      <c r="ER140" s="1">
        <v>-888888</v>
      </c>
      <c r="ES140" s="1">
        <v>14</v>
      </c>
      <c r="ET140" s="1">
        <v>13</v>
      </c>
      <c r="EU140" s="13">
        <v>29.919858365043314</v>
      </c>
      <c r="EV140" s="27">
        <v>8.6999999999999993</v>
      </c>
      <c r="EX140" s="2"/>
      <c r="EY140" s="1">
        <f>INDEX($A$1:$EV$197,ROW(),input!$A$1)</f>
        <v>409.65600000000001</v>
      </c>
      <c r="EZ140" s="1">
        <f>INDEX($A$1:$EV$197,ROW(),input!$B$1)</f>
        <v>754.41499999999996</v>
      </c>
    </row>
    <row r="141" spans="1:156" x14ac:dyDescent="0.25">
      <c r="A141" s="7" t="s">
        <v>152</v>
      </c>
      <c r="B141" s="8">
        <v>43713</v>
      </c>
      <c r="C141" s="9">
        <v>0.89027777777777783</v>
      </c>
      <c r="D141" s="9">
        <v>0.89075231481481476</v>
      </c>
      <c r="E141" s="1">
        <v>248.89099999999999</v>
      </c>
      <c r="F141" s="1">
        <v>76920</v>
      </c>
      <c r="G141" s="1">
        <v>76961</v>
      </c>
      <c r="H141" s="1">
        <v>33.847000000000001</v>
      </c>
      <c r="I141" s="1">
        <v>-118.929</v>
      </c>
      <c r="J141" s="21">
        <v>2440.7399999999998</v>
      </c>
      <c r="K141" s="23">
        <v>10955.8</v>
      </c>
      <c r="L141" s="23">
        <v>47.515799999999999</v>
      </c>
      <c r="M141" s="25">
        <v>4.3841000000000001E-3</v>
      </c>
      <c r="N141" s="25">
        <v>5.0965000000000003E-2</v>
      </c>
      <c r="O141" s="25">
        <v>0.87641000000000002</v>
      </c>
      <c r="P141" s="25">
        <v>331.54199999999997</v>
      </c>
      <c r="Q141" s="1">
        <v>98.367599999999996</v>
      </c>
      <c r="R141" s="1">
        <v>1908.99</v>
      </c>
      <c r="S141" s="1">
        <v>410.29199999999997</v>
      </c>
      <c r="T141" s="27">
        <v>867.976</v>
      </c>
      <c r="U141" s="1">
        <v>560</v>
      </c>
      <c r="V141" s="1">
        <v>-888888</v>
      </c>
      <c r="W141" s="1">
        <v>505.8</v>
      </c>
      <c r="X141" s="1">
        <v>226.1</v>
      </c>
      <c r="Y141" s="1">
        <v>69.569999999999993</v>
      </c>
      <c r="Z141" s="1">
        <v>15.89</v>
      </c>
      <c r="AA141" s="1">
        <v>14.83</v>
      </c>
      <c r="AB141" s="1">
        <v>116.1</v>
      </c>
      <c r="AC141" s="1">
        <v>1.2090000000000001</v>
      </c>
      <c r="AD141" s="1">
        <v>247.1</v>
      </c>
      <c r="AE141" s="1">
        <v>21.92</v>
      </c>
      <c r="AF141" s="1">
        <v>24.41</v>
      </c>
      <c r="AG141" s="1">
        <v>3.286</v>
      </c>
      <c r="AH141" s="1">
        <v>0.40799999999999997</v>
      </c>
      <c r="AI141" s="1">
        <v>3.4460000000000002</v>
      </c>
      <c r="AJ141" s="1">
        <v>1.6439999999999999</v>
      </c>
      <c r="AK141" s="1">
        <v>77.599999999999994</v>
      </c>
      <c r="AL141" s="1">
        <v>11.22</v>
      </c>
      <c r="AM141" s="1">
        <v>47.15</v>
      </c>
      <c r="AN141" s="1">
        <v>0.38700000000000001</v>
      </c>
      <c r="AO141" s="1">
        <v>1.224</v>
      </c>
      <c r="AP141" s="1">
        <v>507</v>
      </c>
      <c r="AQ141" s="1">
        <v>6.3</v>
      </c>
      <c r="AR141" s="1">
        <v>0.35099999999999998</v>
      </c>
      <c r="AS141" s="1">
        <v>0.55500000000000005</v>
      </c>
      <c r="AT141" s="1">
        <v>0.38100000000000001</v>
      </c>
      <c r="AU141" s="1">
        <v>0.50800000000000001</v>
      </c>
      <c r="AV141" s="1">
        <v>0.54600000000000004</v>
      </c>
      <c r="AW141" s="1">
        <v>10.31</v>
      </c>
      <c r="AX141" s="1">
        <v>-999999</v>
      </c>
      <c r="AY141" s="1">
        <v>6.4279999999999999</v>
      </c>
      <c r="AZ141" s="1">
        <v>1.7410000000000001</v>
      </c>
      <c r="BA141" s="1">
        <v>3.629</v>
      </c>
      <c r="BB141" s="1">
        <v>0.41199999999999998</v>
      </c>
      <c r="BC141" s="1">
        <v>2.5550000000000002</v>
      </c>
      <c r="BD141" s="1">
        <v>0.29399999999999998</v>
      </c>
      <c r="BE141" s="1">
        <v>0.318</v>
      </c>
      <c r="BF141" s="1">
        <v>0.32500000000000001</v>
      </c>
      <c r="BG141" s="1">
        <v>946</v>
      </c>
      <c r="BH141" s="1">
        <v>3</v>
      </c>
      <c r="BI141" s="1">
        <v>35</v>
      </c>
      <c r="BJ141" s="1">
        <v>-888888</v>
      </c>
      <c r="BK141" s="1">
        <v>188</v>
      </c>
      <c r="BL141" s="1">
        <v>-888888</v>
      </c>
      <c r="BM141" s="1">
        <v>-888888</v>
      </c>
      <c r="BN141" s="1">
        <v>13</v>
      </c>
      <c r="BO141" s="1">
        <v>25</v>
      </c>
      <c r="BP141" s="1">
        <v>-888888</v>
      </c>
      <c r="BQ141" s="1">
        <v>-888888</v>
      </c>
      <c r="BR141" s="1">
        <v>-888888</v>
      </c>
      <c r="BS141" s="1">
        <v>-888888</v>
      </c>
      <c r="BT141" s="1">
        <v>-888888</v>
      </c>
      <c r="BU141" s="1">
        <v>-888888</v>
      </c>
      <c r="BV141" s="1">
        <v>-888888</v>
      </c>
      <c r="BW141" s="1">
        <v>-888888</v>
      </c>
      <c r="BX141" s="1">
        <v>-888888</v>
      </c>
      <c r="BY141" s="1">
        <v>-888888</v>
      </c>
      <c r="BZ141" s="1">
        <v>5</v>
      </c>
      <c r="CA141" s="1">
        <v>4</v>
      </c>
      <c r="CB141" s="1">
        <v>-888888</v>
      </c>
      <c r="CC141" s="1">
        <v>-888888</v>
      </c>
      <c r="CD141" s="1">
        <v>-888888</v>
      </c>
      <c r="CE141" s="1">
        <v>-888888</v>
      </c>
      <c r="CF141" s="1">
        <v>-888888</v>
      </c>
      <c r="CG141" s="1">
        <v>-888888</v>
      </c>
      <c r="CH141" s="1">
        <v>-888888</v>
      </c>
      <c r="CI141" s="1">
        <v>-888888</v>
      </c>
      <c r="CJ141" s="1">
        <v>-888888</v>
      </c>
      <c r="CK141" s="1">
        <v>-888888</v>
      </c>
      <c r="CL141" s="1">
        <v>-888888</v>
      </c>
      <c r="CM141" s="1">
        <v>-888888</v>
      </c>
      <c r="CN141" s="1">
        <v>-888888</v>
      </c>
      <c r="CO141" s="1">
        <v>-888888</v>
      </c>
      <c r="CP141" s="1">
        <v>-888888</v>
      </c>
      <c r="CQ141" s="1">
        <v>-888888</v>
      </c>
      <c r="CR141" s="1">
        <v>-888888</v>
      </c>
      <c r="CS141" s="1">
        <v>-888888</v>
      </c>
      <c r="CT141" s="1">
        <v>-888888</v>
      </c>
      <c r="CU141" s="1">
        <v>-888888</v>
      </c>
      <c r="CV141" s="1">
        <v>-888888</v>
      </c>
      <c r="CW141" s="1">
        <v>-888888</v>
      </c>
      <c r="CX141" s="1">
        <v>-888888</v>
      </c>
      <c r="CY141" s="1">
        <v>-888888</v>
      </c>
      <c r="CZ141" s="1">
        <v>-888888</v>
      </c>
      <c r="DA141" s="1">
        <v>-888888</v>
      </c>
      <c r="DB141" s="1">
        <v>-888888</v>
      </c>
      <c r="DC141" s="1">
        <v>-888888</v>
      </c>
      <c r="DD141" s="1">
        <v>-888888</v>
      </c>
      <c r="DE141" s="1">
        <v>-888888</v>
      </c>
      <c r="DF141" s="1">
        <v>-888888</v>
      </c>
      <c r="DG141" s="1">
        <v>-888888</v>
      </c>
      <c r="DH141" s="1">
        <v>-888888</v>
      </c>
      <c r="DI141" s="1">
        <v>-888888</v>
      </c>
      <c r="DJ141" s="1">
        <v>7</v>
      </c>
      <c r="DK141" s="1">
        <v>-888888</v>
      </c>
      <c r="DL141" s="1">
        <v>-888888</v>
      </c>
      <c r="DM141" s="1">
        <v>-888888</v>
      </c>
      <c r="DN141" s="1">
        <v>-888888</v>
      </c>
      <c r="DO141" s="1">
        <v>-888888</v>
      </c>
      <c r="DP141" s="1">
        <v>-888888</v>
      </c>
      <c r="DQ141" s="1">
        <v>-888888</v>
      </c>
      <c r="DR141" s="1">
        <v>-888888</v>
      </c>
      <c r="DS141" s="1">
        <v>-888888</v>
      </c>
      <c r="DT141" s="1">
        <v>-888888</v>
      </c>
      <c r="DU141" s="1">
        <v>-888888</v>
      </c>
      <c r="DV141" s="1">
        <v>-888888</v>
      </c>
      <c r="DW141" s="1">
        <v>-888888</v>
      </c>
      <c r="DX141" s="1">
        <v>-888888</v>
      </c>
      <c r="EE141" s="1">
        <v>-888888</v>
      </c>
      <c r="EF141" s="1">
        <f t="shared" si="4"/>
        <v>0</v>
      </c>
      <c r="EG141" s="1">
        <v>-888888</v>
      </c>
      <c r="EH141" s="1">
        <v>-888888</v>
      </c>
      <c r="EI141" s="1">
        <v>8</v>
      </c>
      <c r="EJ141" s="1">
        <v>15</v>
      </c>
      <c r="EK141" s="1">
        <v>1324</v>
      </c>
      <c r="EL141" s="1">
        <v>111</v>
      </c>
      <c r="EM141" s="1">
        <v>6</v>
      </c>
      <c r="EN141" s="1">
        <v>22</v>
      </c>
      <c r="EO141" s="1">
        <v>14</v>
      </c>
      <c r="EP141" s="1">
        <v>6</v>
      </c>
      <c r="EQ141" s="1">
        <v>9</v>
      </c>
      <c r="ER141" s="1">
        <v>-888888</v>
      </c>
      <c r="ES141" s="1">
        <v>17</v>
      </c>
      <c r="ET141" s="1">
        <v>16</v>
      </c>
      <c r="EU141" s="13">
        <v>39.437529346550612</v>
      </c>
      <c r="EV141" s="27">
        <v>65.7</v>
      </c>
      <c r="EX141" s="2"/>
      <c r="EY141" s="1">
        <f>INDEX($A$1:$EV$197,ROW(),input!$A$1)</f>
        <v>410.29199999999997</v>
      </c>
      <c r="EZ141" s="1">
        <f>INDEX($A$1:$EV$197,ROW(),input!$B$1)</f>
        <v>867.976</v>
      </c>
    </row>
    <row r="142" spans="1:156" x14ac:dyDescent="0.25">
      <c r="A142" s="7" t="s">
        <v>152</v>
      </c>
      <c r="B142" s="8">
        <v>43713</v>
      </c>
      <c r="C142" s="9">
        <v>0.89166666666666661</v>
      </c>
      <c r="D142" s="9">
        <v>0.89210648148148142</v>
      </c>
      <c r="E142" s="1">
        <v>248.892</v>
      </c>
      <c r="F142" s="1">
        <v>77040</v>
      </c>
      <c r="G142" s="1">
        <v>77078</v>
      </c>
      <c r="H142" s="1">
        <v>33.713900000000002</v>
      </c>
      <c r="I142" s="1">
        <v>-118.931</v>
      </c>
      <c r="J142" s="21">
        <v>532.46100000000001</v>
      </c>
      <c r="K142" s="23">
        <v>21202.400000000001</v>
      </c>
      <c r="L142" s="23">
        <v>35.247700000000002</v>
      </c>
      <c r="M142" s="25">
        <v>2.6568999999999999E-2</v>
      </c>
      <c r="N142" s="25">
        <v>0.10042</v>
      </c>
      <c r="O142" s="25">
        <v>0.85784000000000005</v>
      </c>
      <c r="P142" s="25">
        <v>330.971</v>
      </c>
      <c r="Q142" s="1">
        <v>110.523</v>
      </c>
      <c r="R142" s="1">
        <v>1932.64</v>
      </c>
      <c r="S142" s="1">
        <v>406.77300000000002</v>
      </c>
      <c r="T142" s="27">
        <v>1252.97</v>
      </c>
      <c r="U142" s="1">
        <v>575</v>
      </c>
      <c r="V142" s="1">
        <v>73.599999999999994</v>
      </c>
      <c r="W142" s="1">
        <v>506.5</v>
      </c>
      <c r="X142" s="1">
        <v>228.5</v>
      </c>
      <c r="Y142" s="1">
        <v>69.12</v>
      </c>
      <c r="Z142" s="1">
        <v>16.170000000000002</v>
      </c>
      <c r="AA142" s="1">
        <v>14.61</v>
      </c>
      <c r="AB142" s="1">
        <v>113.5</v>
      </c>
      <c r="AC142" s="1">
        <v>1.26</v>
      </c>
      <c r="AD142" s="1">
        <v>252.9</v>
      </c>
      <c r="AE142" s="1">
        <v>22.1</v>
      </c>
      <c r="AF142" s="1">
        <v>24.36</v>
      </c>
      <c r="AG142" s="1">
        <v>3.431</v>
      </c>
      <c r="AH142" s="1">
        <v>0.39300000000000002</v>
      </c>
      <c r="AI142" s="1">
        <v>3.4889999999999999</v>
      </c>
      <c r="AJ142" s="1">
        <v>1.7090000000000001</v>
      </c>
      <c r="AK142" s="1">
        <v>77.5</v>
      </c>
      <c r="AL142" s="1">
        <v>17.329999999999998</v>
      </c>
      <c r="AM142" s="1">
        <v>52.53</v>
      </c>
      <c r="AN142" s="1">
        <v>0.42599999999999999</v>
      </c>
      <c r="AO142" s="1">
        <v>1.2669999999999999</v>
      </c>
      <c r="AP142" s="1">
        <v>504</v>
      </c>
      <c r="AQ142" s="1">
        <v>6.8</v>
      </c>
      <c r="AR142" s="1">
        <v>5.7830000000000004</v>
      </c>
      <c r="AS142" s="1">
        <v>1.7769999999999999</v>
      </c>
      <c r="AT142" s="1">
        <v>0.72599999999999998</v>
      </c>
      <c r="AU142" s="1">
        <v>1.952</v>
      </c>
      <c r="AV142" s="1">
        <v>6.83</v>
      </c>
      <c r="AW142" s="1">
        <v>15.21</v>
      </c>
      <c r="AX142" s="1">
        <v>2.41</v>
      </c>
      <c r="AY142" s="1">
        <v>9.7959999999999994</v>
      </c>
      <c r="AZ142" s="1">
        <v>2.5649999999999999</v>
      </c>
      <c r="BA142" s="1">
        <v>3.3149999999999999</v>
      </c>
      <c r="BB142" s="1">
        <v>0.41099999999999998</v>
      </c>
      <c r="BC142" s="1">
        <v>2.1640000000000001</v>
      </c>
      <c r="BD142" s="1">
        <v>0.30299999999999999</v>
      </c>
      <c r="BE142" s="1">
        <v>0.371</v>
      </c>
      <c r="BF142" s="1">
        <v>0.40699999999999997</v>
      </c>
      <c r="BG142" s="1">
        <v>740</v>
      </c>
      <c r="BH142" s="1">
        <v>16</v>
      </c>
      <c r="BI142" s="1">
        <v>43</v>
      </c>
      <c r="BJ142" s="1">
        <v>-888888</v>
      </c>
      <c r="BK142" s="1">
        <v>148</v>
      </c>
      <c r="BL142" s="1">
        <v>-888888</v>
      </c>
      <c r="BM142" s="1">
        <v>-888888</v>
      </c>
      <c r="BN142" s="1">
        <v>19</v>
      </c>
      <c r="BO142" s="1">
        <v>23</v>
      </c>
      <c r="BP142" s="1">
        <v>-888888</v>
      </c>
      <c r="BQ142" s="1">
        <v>-888888</v>
      </c>
      <c r="BR142" s="1">
        <v>-888888</v>
      </c>
      <c r="BS142" s="1">
        <v>-888888</v>
      </c>
      <c r="BT142" s="1">
        <v>-888888</v>
      </c>
      <c r="BU142" s="1">
        <v>-888888</v>
      </c>
      <c r="BV142" s="1">
        <v>-888888</v>
      </c>
      <c r="BW142" s="1">
        <v>-888888</v>
      </c>
      <c r="BX142" s="1">
        <v>-888888</v>
      </c>
      <c r="BY142" s="1">
        <v>-888888</v>
      </c>
      <c r="BZ142" s="1">
        <v>10</v>
      </c>
      <c r="CA142" s="1">
        <v>6</v>
      </c>
      <c r="CB142" s="1">
        <v>-888888</v>
      </c>
      <c r="CC142" s="1">
        <v>-888888</v>
      </c>
      <c r="CD142" s="1">
        <v>-888888</v>
      </c>
      <c r="CE142" s="1">
        <v>-888888</v>
      </c>
      <c r="CF142" s="1">
        <v>-888888</v>
      </c>
      <c r="CG142" s="1">
        <v>-888888</v>
      </c>
      <c r="CH142" s="1">
        <v>-888888</v>
      </c>
      <c r="CI142" s="1">
        <v>-888888</v>
      </c>
      <c r="CJ142" s="1">
        <v>-888888</v>
      </c>
      <c r="CK142" s="1">
        <v>-888888</v>
      </c>
      <c r="CL142" s="1">
        <v>-888888</v>
      </c>
      <c r="CM142" s="1">
        <v>-888888</v>
      </c>
      <c r="CN142" s="1">
        <v>-888888</v>
      </c>
      <c r="CO142" s="1">
        <v>-888888</v>
      </c>
      <c r="CP142" s="1">
        <v>-888888</v>
      </c>
      <c r="CQ142" s="1">
        <v>-888888</v>
      </c>
      <c r="CR142" s="1">
        <v>-888888</v>
      </c>
      <c r="CS142" s="1">
        <v>-888888</v>
      </c>
      <c r="CT142" s="1">
        <v>-888888</v>
      </c>
      <c r="CU142" s="1">
        <v>-888888</v>
      </c>
      <c r="CV142" s="1">
        <v>-888888</v>
      </c>
      <c r="CW142" s="1">
        <v>-888888</v>
      </c>
      <c r="CX142" s="1">
        <v>-888888</v>
      </c>
      <c r="CY142" s="1">
        <v>-888888</v>
      </c>
      <c r="CZ142" s="1">
        <v>-888888</v>
      </c>
      <c r="DA142" s="1">
        <v>-888888</v>
      </c>
      <c r="DB142" s="1">
        <v>-888888</v>
      </c>
      <c r="DC142" s="1">
        <v>-888888</v>
      </c>
      <c r="DD142" s="1">
        <v>-888888</v>
      </c>
      <c r="DE142" s="1">
        <v>-888888</v>
      </c>
      <c r="DF142" s="1">
        <v>-888888</v>
      </c>
      <c r="DG142" s="1">
        <v>-888888</v>
      </c>
      <c r="DH142" s="1">
        <v>-888888</v>
      </c>
      <c r="DI142" s="1">
        <v>-888888</v>
      </c>
      <c r="DJ142" s="1">
        <v>16</v>
      </c>
      <c r="DK142" s="1">
        <v>6</v>
      </c>
      <c r="DL142" s="1">
        <v>-888888</v>
      </c>
      <c r="DM142" s="1">
        <v>-888888</v>
      </c>
      <c r="DN142" s="1">
        <v>-888888</v>
      </c>
      <c r="DO142" s="1">
        <v>-888888</v>
      </c>
      <c r="DP142" s="1">
        <v>-888888</v>
      </c>
      <c r="DQ142" s="1">
        <v>-888888</v>
      </c>
      <c r="DR142" s="1">
        <v>-888888</v>
      </c>
      <c r="DS142" s="1">
        <v>-888888</v>
      </c>
      <c r="DT142" s="1">
        <v>-888888</v>
      </c>
      <c r="DU142" s="1">
        <v>-888888</v>
      </c>
      <c r="DV142" s="1">
        <v>-888888</v>
      </c>
      <c r="DW142" s="1">
        <v>-888888</v>
      </c>
      <c r="DX142" s="1">
        <v>-888888</v>
      </c>
      <c r="EE142" s="1">
        <v>-888888</v>
      </c>
      <c r="EF142" s="1">
        <f t="shared" si="4"/>
        <v>0</v>
      </c>
      <c r="EG142" s="1">
        <v>-888888</v>
      </c>
      <c r="EH142" s="1">
        <v>-888888</v>
      </c>
      <c r="EI142" s="1">
        <v>6</v>
      </c>
      <c r="EJ142" s="1">
        <v>13</v>
      </c>
      <c r="EK142" s="1">
        <v>491</v>
      </c>
      <c r="EL142" s="1">
        <v>125</v>
      </c>
      <c r="EM142" s="1">
        <v>-888888</v>
      </c>
      <c r="EN142" s="1">
        <v>14</v>
      </c>
      <c r="EO142" s="1">
        <v>14</v>
      </c>
      <c r="EP142" s="1">
        <v>7</v>
      </c>
      <c r="EQ142" s="1">
        <v>20</v>
      </c>
      <c r="ER142" s="1">
        <v>-888888</v>
      </c>
      <c r="ES142" s="1">
        <v>11</v>
      </c>
      <c r="ET142" s="1">
        <v>9</v>
      </c>
      <c r="EU142" s="13">
        <v>33.835293809768004</v>
      </c>
      <c r="EV142" s="1">
        <v>-999999</v>
      </c>
      <c r="EX142" s="2"/>
      <c r="EY142" s="1">
        <f>INDEX($A$1:$EV$197,ROW(),input!$A$1)</f>
        <v>406.77300000000002</v>
      </c>
      <c r="EZ142" s="1">
        <f>INDEX($A$1:$EV$197,ROW(),input!$B$1)</f>
        <v>1252.97</v>
      </c>
    </row>
    <row r="143" spans="1:156" x14ac:dyDescent="0.25">
      <c r="A143" s="7" t="s">
        <v>152</v>
      </c>
      <c r="B143" s="8">
        <v>43713</v>
      </c>
      <c r="C143" s="9">
        <v>0.8930555555555556</v>
      </c>
      <c r="D143" s="9">
        <v>0.89351851851851849</v>
      </c>
      <c r="E143" s="1">
        <v>248.893</v>
      </c>
      <c r="F143" s="1">
        <v>77160</v>
      </c>
      <c r="G143" s="1">
        <v>77200</v>
      </c>
      <c r="H143" s="1">
        <v>33.600900000000003</v>
      </c>
      <c r="I143" s="1">
        <v>-118.908</v>
      </c>
      <c r="J143" s="21">
        <v>523.04999999999995</v>
      </c>
      <c r="K143" s="23">
        <v>20441.599999999999</v>
      </c>
      <c r="L143" s="23">
        <v>35.156399999999998</v>
      </c>
      <c r="M143" s="25">
        <v>1.6479000000000001E-2</v>
      </c>
      <c r="N143" s="25">
        <v>8.8454000000000005E-2</v>
      </c>
      <c r="O143" s="25">
        <v>0.67451000000000005</v>
      </c>
      <c r="P143" s="25">
        <v>330.666</v>
      </c>
      <c r="Q143" s="1">
        <v>113.869</v>
      </c>
      <c r="R143" s="1">
        <v>1925.76</v>
      </c>
      <c r="S143" s="1">
        <v>407.47199999999998</v>
      </c>
      <c r="T143" s="27">
        <v>1128.0999999999999</v>
      </c>
      <c r="U143" s="1">
        <v>553</v>
      </c>
      <c r="V143" s="1">
        <v>47</v>
      </c>
      <c r="W143" s="1">
        <v>504.7</v>
      </c>
      <c r="X143" s="1">
        <v>225.7</v>
      </c>
      <c r="Y143" s="1">
        <v>70.09</v>
      </c>
      <c r="Z143" s="1">
        <v>15.85</v>
      </c>
      <c r="AA143" s="1">
        <v>16.04</v>
      </c>
      <c r="AB143" s="1">
        <v>110.1</v>
      </c>
      <c r="AC143" s="1">
        <v>1.3089999999999999</v>
      </c>
      <c r="AD143" s="1">
        <v>246.3</v>
      </c>
      <c r="AE143" s="1">
        <v>22.79</v>
      </c>
      <c r="AF143" s="1">
        <v>23.54</v>
      </c>
      <c r="AG143" s="1">
        <v>3.3519999999999999</v>
      </c>
      <c r="AH143" s="1">
        <v>0.39500000000000002</v>
      </c>
      <c r="AI143" s="1">
        <v>3.3820000000000001</v>
      </c>
      <c r="AJ143" s="1">
        <v>1.7170000000000001</v>
      </c>
      <c r="AK143" s="1">
        <v>77.3</v>
      </c>
      <c r="AL143" s="1">
        <v>17.600000000000001</v>
      </c>
      <c r="AM143" s="1">
        <v>55.24</v>
      </c>
      <c r="AN143" s="1">
        <v>0.32</v>
      </c>
      <c r="AO143" s="1">
        <v>1.361</v>
      </c>
      <c r="AP143" s="1">
        <v>476</v>
      </c>
      <c r="AQ143" s="1">
        <v>6.8</v>
      </c>
      <c r="AR143" s="1">
        <v>5.54</v>
      </c>
      <c r="AS143" s="1">
        <v>1.8759999999999999</v>
      </c>
      <c r="AT143" s="1">
        <v>0.752</v>
      </c>
      <c r="AU143" s="1">
        <v>1.9319999999999999</v>
      </c>
      <c r="AV143" s="1">
        <v>6.78</v>
      </c>
      <c r="AW143" s="1">
        <v>13.71</v>
      </c>
      <c r="AX143" s="1">
        <v>2.4</v>
      </c>
      <c r="AY143" s="1">
        <v>10.256</v>
      </c>
      <c r="AZ143" s="1">
        <v>2.6219999999999999</v>
      </c>
      <c r="BA143" s="1">
        <v>3.5219999999999998</v>
      </c>
      <c r="BB143" s="1">
        <v>0.44600000000000001</v>
      </c>
      <c r="BC143" s="1">
        <v>2.2469999999999999</v>
      </c>
      <c r="BD143" s="1">
        <v>0.316</v>
      </c>
      <c r="BE143" s="1">
        <v>0.436</v>
      </c>
      <c r="BF143" s="1">
        <v>0.36499999999999999</v>
      </c>
      <c r="BG143" s="1">
        <v>742</v>
      </c>
      <c r="BH143" s="1">
        <v>15</v>
      </c>
      <c r="BI143" s="1">
        <v>45</v>
      </c>
      <c r="BJ143" s="1">
        <v>-888888</v>
      </c>
      <c r="BK143" s="1">
        <v>141</v>
      </c>
      <c r="BL143" s="1">
        <v>-888888</v>
      </c>
      <c r="BM143" s="1">
        <v>-888888</v>
      </c>
      <c r="BN143" s="1">
        <v>18</v>
      </c>
      <c r="BO143" s="1">
        <v>23</v>
      </c>
      <c r="BP143" s="1">
        <v>-888888</v>
      </c>
      <c r="BQ143" s="1">
        <v>-888888</v>
      </c>
      <c r="BR143" s="1">
        <v>-888888</v>
      </c>
      <c r="BS143" s="1">
        <v>-888888</v>
      </c>
      <c r="BT143" s="1">
        <v>-888888</v>
      </c>
      <c r="BU143" s="1">
        <v>-888888</v>
      </c>
      <c r="BV143" s="1">
        <v>-888888</v>
      </c>
      <c r="BW143" s="1">
        <v>-888888</v>
      </c>
      <c r="BX143" s="1">
        <v>-888888</v>
      </c>
      <c r="BY143" s="1">
        <v>-888888</v>
      </c>
      <c r="BZ143" s="1">
        <v>8</v>
      </c>
      <c r="CA143" s="1">
        <v>5</v>
      </c>
      <c r="CB143" s="1">
        <v>-888888</v>
      </c>
      <c r="CC143" s="1">
        <v>-888888</v>
      </c>
      <c r="CD143" s="1">
        <v>-888888</v>
      </c>
      <c r="CE143" s="1">
        <v>-888888</v>
      </c>
      <c r="CF143" s="1">
        <v>-888888</v>
      </c>
      <c r="CG143" s="1">
        <v>3</v>
      </c>
      <c r="CH143" s="1">
        <v>-888888</v>
      </c>
      <c r="CI143" s="1">
        <v>-888888</v>
      </c>
      <c r="CJ143" s="1">
        <v>-888888</v>
      </c>
      <c r="CK143" s="1">
        <v>-888888</v>
      </c>
      <c r="CL143" s="1">
        <v>-888888</v>
      </c>
      <c r="CM143" s="1">
        <v>-888888</v>
      </c>
      <c r="CN143" s="1">
        <v>-888888</v>
      </c>
      <c r="CO143" s="1">
        <v>-888888</v>
      </c>
      <c r="CP143" s="1">
        <v>-888888</v>
      </c>
      <c r="CQ143" s="1">
        <v>-888888</v>
      </c>
      <c r="CR143" s="1">
        <v>-888888</v>
      </c>
      <c r="CS143" s="1">
        <v>-888888</v>
      </c>
      <c r="CT143" s="1">
        <v>-888888</v>
      </c>
      <c r="CU143" s="1">
        <v>-888888</v>
      </c>
      <c r="CV143" s="1">
        <v>-888888</v>
      </c>
      <c r="CW143" s="1">
        <v>-888888</v>
      </c>
      <c r="CX143" s="1">
        <v>-888888</v>
      </c>
      <c r="CY143" s="1">
        <v>-888888</v>
      </c>
      <c r="CZ143" s="1">
        <v>-888888</v>
      </c>
      <c r="DA143" s="1">
        <v>-888888</v>
      </c>
      <c r="DB143" s="1">
        <v>-888888</v>
      </c>
      <c r="DC143" s="1">
        <v>-888888</v>
      </c>
      <c r="DD143" s="1">
        <v>-888888</v>
      </c>
      <c r="DE143" s="1">
        <v>-888888</v>
      </c>
      <c r="DF143" s="1">
        <v>-888888</v>
      </c>
      <c r="DG143" s="1">
        <v>-888888</v>
      </c>
      <c r="DH143" s="1">
        <v>-888888</v>
      </c>
      <c r="DI143" s="1">
        <v>-888888</v>
      </c>
      <c r="DJ143" s="1">
        <v>16</v>
      </c>
      <c r="DK143" s="1">
        <v>4</v>
      </c>
      <c r="DL143" s="1">
        <v>-888888</v>
      </c>
      <c r="DM143" s="1">
        <v>-888888</v>
      </c>
      <c r="DN143" s="1">
        <v>-888888</v>
      </c>
      <c r="DO143" s="1">
        <v>-888888</v>
      </c>
      <c r="DP143" s="1">
        <v>-888888</v>
      </c>
      <c r="DQ143" s="1">
        <v>-888888</v>
      </c>
      <c r="DR143" s="1">
        <v>-888888</v>
      </c>
      <c r="DS143" s="1">
        <v>-888888</v>
      </c>
      <c r="DT143" s="1">
        <v>-888888</v>
      </c>
      <c r="DU143" s="1">
        <v>-888888</v>
      </c>
      <c r="DV143" s="1">
        <v>-888888</v>
      </c>
      <c r="DW143" s="1">
        <v>-888888</v>
      </c>
      <c r="DX143" s="1">
        <v>-888888</v>
      </c>
      <c r="EE143" s="1">
        <v>-888888</v>
      </c>
      <c r="EF143" s="1">
        <f t="shared" si="4"/>
        <v>0</v>
      </c>
      <c r="EG143" s="1">
        <v>-888888</v>
      </c>
      <c r="EH143" s="1">
        <v>-888888</v>
      </c>
      <c r="EI143" s="1">
        <v>19</v>
      </c>
      <c r="EJ143" s="1">
        <v>15</v>
      </c>
      <c r="EK143" s="1">
        <v>1010</v>
      </c>
      <c r="EL143" s="1">
        <v>183</v>
      </c>
      <c r="EM143" s="1">
        <v>-888888</v>
      </c>
      <c r="EN143" s="1">
        <v>28</v>
      </c>
      <c r="EO143" s="1">
        <v>-888888</v>
      </c>
      <c r="EP143" s="1">
        <v>8</v>
      </c>
      <c r="EQ143" s="1">
        <v>12</v>
      </c>
      <c r="ER143" s="1">
        <v>-888888</v>
      </c>
      <c r="ES143" s="1">
        <v>5</v>
      </c>
      <c r="ET143" s="1">
        <v>9</v>
      </c>
      <c r="EU143" s="13">
        <v>51.204325768427609</v>
      </c>
      <c r="EV143" s="1">
        <v>-999999</v>
      </c>
      <c r="EX143" s="2"/>
      <c r="EY143" s="1">
        <f>INDEX($A$1:$EV$197,ROW(),input!$A$1)</f>
        <v>407.47199999999998</v>
      </c>
      <c r="EZ143" s="1">
        <f>INDEX($A$1:$EV$197,ROW(),input!$B$1)</f>
        <v>1128.0999999999999</v>
      </c>
    </row>
    <row r="144" spans="1:156" x14ac:dyDescent="0.25">
      <c r="A144" s="7" t="s">
        <v>152</v>
      </c>
      <c r="B144" s="8">
        <v>43713</v>
      </c>
      <c r="C144" s="9">
        <v>0.89444444444444438</v>
      </c>
      <c r="D144" s="9">
        <v>0.89487268518518526</v>
      </c>
      <c r="E144" s="1">
        <v>248.89500000000001</v>
      </c>
      <c r="F144" s="1">
        <v>77280</v>
      </c>
      <c r="G144" s="1">
        <v>77317</v>
      </c>
      <c r="H144" s="1">
        <v>33.5989</v>
      </c>
      <c r="I144" s="1">
        <v>-118.75700000000001</v>
      </c>
      <c r="J144" s="21">
        <v>544.40499999999997</v>
      </c>
      <c r="K144" s="23">
        <v>20272.2</v>
      </c>
      <c r="L144" s="23">
        <v>36.483600000000003</v>
      </c>
      <c r="M144" s="25">
        <v>1.4888E-2</v>
      </c>
      <c r="N144" s="25">
        <v>-999999</v>
      </c>
      <c r="O144" s="25">
        <v>0.66510000000000002</v>
      </c>
      <c r="P144" s="25">
        <v>331.05</v>
      </c>
      <c r="Q144" s="1">
        <v>112.489</v>
      </c>
      <c r="R144" s="1">
        <v>1928.75</v>
      </c>
      <c r="S144" s="1">
        <v>407.15800000000002</v>
      </c>
      <c r="T144" s="27">
        <v>1062.76</v>
      </c>
      <c r="U144" s="1">
        <v>576</v>
      </c>
      <c r="V144" s="1">
        <v>26.3</v>
      </c>
      <c r="W144" s="1">
        <v>504</v>
      </c>
      <c r="X144" s="1">
        <v>225.8</v>
      </c>
      <c r="Y144" s="1">
        <v>70.72</v>
      </c>
      <c r="Z144" s="1">
        <v>16.14</v>
      </c>
      <c r="AA144" s="1">
        <v>15.52</v>
      </c>
      <c r="AB144" s="1">
        <v>115.4</v>
      </c>
      <c r="AC144" s="1">
        <v>1.3680000000000001</v>
      </c>
      <c r="AD144" s="1">
        <v>247.4</v>
      </c>
      <c r="AE144" s="1">
        <v>22.16</v>
      </c>
      <c r="AF144" s="1">
        <v>24.07</v>
      </c>
      <c r="AG144" s="1">
        <v>3.56</v>
      </c>
      <c r="AH144" s="1">
        <v>0.4</v>
      </c>
      <c r="AI144" s="1">
        <v>3.4550000000000001</v>
      </c>
      <c r="AJ144" s="1">
        <v>1.6850000000000001</v>
      </c>
      <c r="AK144" s="1">
        <v>77.099999999999994</v>
      </c>
      <c r="AL144" s="1">
        <v>17.37</v>
      </c>
      <c r="AM144" s="1">
        <v>54.97</v>
      </c>
      <c r="AN144" s="1">
        <v>0.3</v>
      </c>
      <c r="AO144" s="1">
        <v>1.3169999999999999</v>
      </c>
      <c r="AP144" s="1">
        <v>475</v>
      </c>
      <c r="AQ144" s="1">
        <v>6.95</v>
      </c>
      <c r="AR144" s="1">
        <v>5.4290000000000003</v>
      </c>
      <c r="AS144" s="1">
        <v>1.7430000000000001</v>
      </c>
      <c r="AT144" s="1">
        <v>0.75</v>
      </c>
      <c r="AU144" s="1">
        <v>1.889</v>
      </c>
      <c r="AV144" s="1">
        <v>6.3559999999999999</v>
      </c>
      <c r="AW144" s="1">
        <v>13.29</v>
      </c>
      <c r="AX144" s="1">
        <v>1.26</v>
      </c>
      <c r="AY144" s="1">
        <v>10.225</v>
      </c>
      <c r="AZ144" s="1">
        <v>2.645</v>
      </c>
      <c r="BA144" s="1">
        <v>3.4449999999999998</v>
      </c>
      <c r="BB144" s="1">
        <v>0.44500000000000001</v>
      </c>
      <c r="BC144" s="1">
        <v>2.234</v>
      </c>
      <c r="BD144" s="1">
        <v>0.29499999999999998</v>
      </c>
      <c r="BE144" s="1">
        <v>0.371</v>
      </c>
      <c r="BF144" s="1">
        <v>0.43</v>
      </c>
      <c r="BG144" s="1">
        <v>752</v>
      </c>
      <c r="BH144" s="1">
        <v>12</v>
      </c>
      <c r="BI144" s="1">
        <v>48</v>
      </c>
      <c r="BJ144" s="1">
        <v>-888888</v>
      </c>
      <c r="BK144" s="1">
        <v>148</v>
      </c>
      <c r="BL144" s="1">
        <v>-888888</v>
      </c>
      <c r="BM144" s="1">
        <v>-888888</v>
      </c>
      <c r="BN144" s="1">
        <v>14</v>
      </c>
      <c r="BO144" s="1">
        <v>22</v>
      </c>
      <c r="BP144" s="1">
        <v>-888888</v>
      </c>
      <c r="BQ144" s="1">
        <v>-888888</v>
      </c>
      <c r="BR144" s="1">
        <v>-888888</v>
      </c>
      <c r="BS144" s="1">
        <v>-888888</v>
      </c>
      <c r="BT144" s="1">
        <v>-888888</v>
      </c>
      <c r="BU144" s="1">
        <v>-888888</v>
      </c>
      <c r="BV144" s="1">
        <v>-888888</v>
      </c>
      <c r="BW144" s="1">
        <v>-888888</v>
      </c>
      <c r="BX144" s="1">
        <v>-888888</v>
      </c>
      <c r="BY144" s="1">
        <v>-888888</v>
      </c>
      <c r="BZ144" s="1">
        <v>7</v>
      </c>
      <c r="CA144" s="1">
        <v>4</v>
      </c>
      <c r="CB144" s="1">
        <v>-888888</v>
      </c>
      <c r="CC144" s="1">
        <v>-888888</v>
      </c>
      <c r="CD144" s="1">
        <v>-888888</v>
      </c>
      <c r="CE144" s="1">
        <v>-888888</v>
      </c>
      <c r="CF144" s="1">
        <v>-888888</v>
      </c>
      <c r="CG144" s="1">
        <v>-888888</v>
      </c>
      <c r="CH144" s="1">
        <v>-888888</v>
      </c>
      <c r="CI144" s="1">
        <v>-888888</v>
      </c>
      <c r="CJ144" s="1">
        <v>-888888</v>
      </c>
      <c r="CK144" s="1">
        <v>-888888</v>
      </c>
      <c r="CL144" s="1">
        <v>-888888</v>
      </c>
      <c r="CM144" s="1">
        <v>-888888</v>
      </c>
      <c r="CN144" s="1">
        <v>-888888</v>
      </c>
      <c r="CO144" s="1">
        <v>-888888</v>
      </c>
      <c r="CP144" s="1">
        <v>-888888</v>
      </c>
      <c r="CQ144" s="1">
        <v>-888888</v>
      </c>
      <c r="CR144" s="1">
        <v>-888888</v>
      </c>
      <c r="CS144" s="1">
        <v>-888888</v>
      </c>
      <c r="CT144" s="1">
        <v>-888888</v>
      </c>
      <c r="CU144" s="1">
        <v>-888888</v>
      </c>
      <c r="CV144" s="1">
        <v>-888888</v>
      </c>
      <c r="CW144" s="1">
        <v>-888888</v>
      </c>
      <c r="CX144" s="1">
        <v>-888888</v>
      </c>
      <c r="CY144" s="1">
        <v>-888888</v>
      </c>
      <c r="CZ144" s="1">
        <v>-888888</v>
      </c>
      <c r="DA144" s="1">
        <v>-888888</v>
      </c>
      <c r="DB144" s="1">
        <v>-888888</v>
      </c>
      <c r="DC144" s="1">
        <v>-888888</v>
      </c>
      <c r="DD144" s="1">
        <v>-888888</v>
      </c>
      <c r="DE144" s="1">
        <v>-888888</v>
      </c>
      <c r="DF144" s="1">
        <v>-888888</v>
      </c>
      <c r="DG144" s="1">
        <v>-888888</v>
      </c>
      <c r="DH144" s="1">
        <v>-888888</v>
      </c>
      <c r="DI144" s="1">
        <v>-888888</v>
      </c>
      <c r="DJ144" s="1">
        <v>18</v>
      </c>
      <c r="DK144" s="1">
        <v>5</v>
      </c>
      <c r="DL144" s="1">
        <v>-888888</v>
      </c>
      <c r="DM144" s="1">
        <v>-888888</v>
      </c>
      <c r="DN144" s="1">
        <v>-888888</v>
      </c>
      <c r="DO144" s="1">
        <v>-888888</v>
      </c>
      <c r="DP144" s="1">
        <v>-888888</v>
      </c>
      <c r="DQ144" s="1">
        <v>-888888</v>
      </c>
      <c r="DR144" s="1">
        <v>-888888</v>
      </c>
      <c r="DS144" s="1">
        <v>-888888</v>
      </c>
      <c r="DT144" s="1">
        <v>-888888</v>
      </c>
      <c r="DU144" s="1">
        <v>-888888</v>
      </c>
      <c r="DV144" s="1">
        <v>-888888</v>
      </c>
      <c r="DW144" s="1">
        <v>-888888</v>
      </c>
      <c r="DX144" s="1">
        <v>-888888</v>
      </c>
      <c r="EE144" s="1">
        <v>-888888</v>
      </c>
      <c r="EF144" s="1">
        <f t="shared" si="4"/>
        <v>0</v>
      </c>
      <c r="EG144" s="1">
        <v>-888888</v>
      </c>
      <c r="EH144" s="1">
        <v>-888888</v>
      </c>
      <c r="EI144" s="1">
        <v>5</v>
      </c>
      <c r="EJ144" s="1">
        <v>12</v>
      </c>
      <c r="EK144" s="1">
        <v>591</v>
      </c>
      <c r="EL144" s="1">
        <v>106</v>
      </c>
      <c r="EM144" s="1">
        <v>-888888</v>
      </c>
      <c r="EN144" s="1">
        <v>20</v>
      </c>
      <c r="EO144" s="1">
        <v>-888888</v>
      </c>
      <c r="EP144" s="1">
        <v>6</v>
      </c>
      <c r="EQ144" s="1">
        <v>8</v>
      </c>
      <c r="ER144" s="1">
        <v>-888888</v>
      </c>
      <c r="ES144" s="1">
        <v>11</v>
      </c>
      <c r="ET144" s="1">
        <v>7</v>
      </c>
      <c r="EU144" s="13">
        <v>43.61030157631324</v>
      </c>
      <c r="EV144" s="1">
        <v>-999999</v>
      </c>
      <c r="EX144" s="2"/>
      <c r="EY144" s="1">
        <f>INDEX($A$1:$EV$197,ROW(),input!$A$1)</f>
        <v>407.15800000000002</v>
      </c>
      <c r="EZ144" s="1">
        <f>INDEX($A$1:$EV$197,ROW(),input!$B$1)</f>
        <v>1062.76</v>
      </c>
    </row>
    <row r="145" spans="1:156" x14ac:dyDescent="0.25">
      <c r="A145" s="7" t="s">
        <v>152</v>
      </c>
      <c r="B145" s="8">
        <v>43713</v>
      </c>
      <c r="C145" s="9">
        <v>0.89583333333333337</v>
      </c>
      <c r="D145" s="9">
        <v>0.89628472222222222</v>
      </c>
      <c r="E145" s="1">
        <v>248.89599999999999</v>
      </c>
      <c r="F145" s="1">
        <v>77400</v>
      </c>
      <c r="G145" s="1">
        <v>77439</v>
      </c>
      <c r="H145" s="1">
        <v>33.599400000000003</v>
      </c>
      <c r="I145" s="1">
        <v>-118.611</v>
      </c>
      <c r="J145" s="21">
        <v>535.91</v>
      </c>
      <c r="K145" s="23">
        <v>20739.099999999999</v>
      </c>
      <c r="L145" s="23">
        <v>30.931799999999999</v>
      </c>
      <c r="M145" s="25">
        <v>4.4831000000000003E-3</v>
      </c>
      <c r="N145" s="25">
        <v>4.7343999999999997E-2</v>
      </c>
      <c r="O145" s="25">
        <v>0.45471</v>
      </c>
      <c r="P145" s="25">
        <v>330.80399999999997</v>
      </c>
      <c r="Q145" s="1">
        <v>108.51900000000001</v>
      </c>
      <c r="R145" s="1">
        <v>1921.59</v>
      </c>
      <c r="S145" s="1">
        <v>406.04700000000003</v>
      </c>
      <c r="T145" s="27">
        <v>887.53800000000001</v>
      </c>
      <c r="U145" s="1">
        <v>595</v>
      </c>
      <c r="V145" s="1">
        <v>22.8</v>
      </c>
      <c r="W145" s="1">
        <v>506.8</v>
      </c>
      <c r="X145" s="1">
        <v>229.4</v>
      </c>
      <c r="Y145" s="1">
        <v>68.92</v>
      </c>
      <c r="Z145" s="1">
        <v>16.829999999999998</v>
      </c>
      <c r="AA145" s="1">
        <v>14.63</v>
      </c>
      <c r="AB145" s="1">
        <v>115.4</v>
      </c>
      <c r="AC145" s="1">
        <v>1.2909999999999999</v>
      </c>
      <c r="AD145" s="1">
        <v>254.1</v>
      </c>
      <c r="AE145" s="1">
        <v>22.28</v>
      </c>
      <c r="AF145" s="1">
        <v>24.76</v>
      </c>
      <c r="AG145" s="1">
        <v>3.335</v>
      </c>
      <c r="AH145" s="1">
        <v>0.39</v>
      </c>
      <c r="AI145" s="1">
        <v>3.4980000000000002</v>
      </c>
      <c r="AJ145" s="1">
        <v>1.6719999999999999</v>
      </c>
      <c r="AK145" s="1">
        <v>77.5</v>
      </c>
      <c r="AL145" s="1">
        <v>16.690000000000001</v>
      </c>
      <c r="AM145" s="1">
        <v>52.19</v>
      </c>
      <c r="AN145" s="1">
        <v>0.13300000000000001</v>
      </c>
      <c r="AO145" s="1">
        <v>1.2210000000000001</v>
      </c>
      <c r="AP145" s="1">
        <v>490</v>
      </c>
      <c r="AQ145" s="1">
        <v>6.88</v>
      </c>
      <c r="AR145" s="1">
        <v>5.657</v>
      </c>
      <c r="AS145" s="1">
        <v>1.728</v>
      </c>
      <c r="AT145" s="1">
        <v>0.66800000000000004</v>
      </c>
      <c r="AU145" s="1">
        <v>1.829</v>
      </c>
      <c r="AV145" s="1">
        <v>6.42</v>
      </c>
      <c r="AW145" s="1">
        <v>14.03</v>
      </c>
      <c r="AX145" s="1">
        <v>2.23</v>
      </c>
      <c r="AY145" s="1">
        <v>9.7089999999999996</v>
      </c>
      <c r="AZ145" s="1">
        <v>2.44</v>
      </c>
      <c r="BA145" s="1">
        <v>2.74</v>
      </c>
      <c r="BB145" s="1">
        <v>0.34599999999999997</v>
      </c>
      <c r="BC145" s="1">
        <v>1.6180000000000001</v>
      </c>
      <c r="BD145" s="1">
        <v>0.23799999999999999</v>
      </c>
      <c r="BE145" s="1">
        <v>0.27800000000000002</v>
      </c>
      <c r="BF145" s="1">
        <v>0.377</v>
      </c>
      <c r="BG145" s="1">
        <v>597</v>
      </c>
      <c r="BH145" s="1">
        <v>10</v>
      </c>
      <c r="BI145" s="1">
        <v>38</v>
      </c>
      <c r="BJ145" s="1">
        <v>-888888</v>
      </c>
      <c r="BK145" s="1">
        <v>77</v>
      </c>
      <c r="BL145" s="1">
        <v>-888888</v>
      </c>
      <c r="BM145" s="1">
        <v>-888888</v>
      </c>
      <c r="BN145" s="1">
        <v>7</v>
      </c>
      <c r="BO145" s="1">
        <v>11</v>
      </c>
      <c r="BP145" s="1">
        <v>-888888</v>
      </c>
      <c r="BQ145" s="1">
        <v>-888888</v>
      </c>
      <c r="BR145" s="1">
        <v>-888888</v>
      </c>
      <c r="BS145" s="1">
        <v>-888888</v>
      </c>
      <c r="BT145" s="1">
        <v>-888888</v>
      </c>
      <c r="BU145" s="1">
        <v>-888888</v>
      </c>
      <c r="BV145" s="1">
        <v>-888888</v>
      </c>
      <c r="BW145" s="1">
        <v>-888888</v>
      </c>
      <c r="BX145" s="1">
        <v>-888888</v>
      </c>
      <c r="BY145" s="1">
        <v>-888888</v>
      </c>
      <c r="BZ145" s="1">
        <v>5</v>
      </c>
      <c r="CA145" s="1">
        <v>-888888</v>
      </c>
      <c r="CB145" s="1">
        <v>-888888</v>
      </c>
      <c r="CC145" s="1">
        <v>-888888</v>
      </c>
      <c r="CD145" s="1">
        <v>-888888</v>
      </c>
      <c r="CE145" s="1">
        <v>-888888</v>
      </c>
      <c r="CF145" s="1">
        <v>-888888</v>
      </c>
      <c r="CG145" s="1">
        <v>-888888</v>
      </c>
      <c r="CH145" s="1">
        <v>-888888</v>
      </c>
      <c r="CI145" s="1">
        <v>-888888</v>
      </c>
      <c r="CJ145" s="1">
        <v>-888888</v>
      </c>
      <c r="CK145" s="1">
        <v>-888888</v>
      </c>
      <c r="CL145" s="1">
        <v>-888888</v>
      </c>
      <c r="CM145" s="1">
        <v>-888888</v>
      </c>
      <c r="CN145" s="1">
        <v>-888888</v>
      </c>
      <c r="CO145" s="1">
        <v>-888888</v>
      </c>
      <c r="CP145" s="1">
        <v>6</v>
      </c>
      <c r="CQ145" s="1">
        <v>-888888</v>
      </c>
      <c r="CR145" s="1">
        <v>-888888</v>
      </c>
      <c r="CS145" s="1">
        <v>-888888</v>
      </c>
      <c r="CT145" s="1">
        <v>-888888</v>
      </c>
      <c r="CU145" s="1">
        <v>-888888</v>
      </c>
      <c r="CV145" s="1">
        <v>-888888</v>
      </c>
      <c r="CW145" s="1">
        <v>-888888</v>
      </c>
      <c r="CX145" s="1">
        <v>-888888</v>
      </c>
      <c r="CY145" s="1">
        <v>-888888</v>
      </c>
      <c r="CZ145" s="1">
        <v>-888888</v>
      </c>
      <c r="DA145" s="1">
        <v>-888888</v>
      </c>
      <c r="DB145" s="1">
        <v>-888888</v>
      </c>
      <c r="DC145" s="1">
        <v>-888888</v>
      </c>
      <c r="DD145" s="1">
        <v>-888888</v>
      </c>
      <c r="DE145" s="1">
        <v>-888888</v>
      </c>
      <c r="DF145" s="1">
        <v>-888888</v>
      </c>
      <c r="DG145" s="1">
        <v>-888888</v>
      </c>
      <c r="DH145" s="1">
        <v>-888888</v>
      </c>
      <c r="DI145" s="1">
        <v>-888888</v>
      </c>
      <c r="DJ145" s="1">
        <v>13</v>
      </c>
      <c r="DK145" s="1">
        <v>4</v>
      </c>
      <c r="DL145" s="1">
        <v>-888888</v>
      </c>
      <c r="DM145" s="1">
        <v>-888888</v>
      </c>
      <c r="DN145" s="1">
        <v>-888888</v>
      </c>
      <c r="DO145" s="1">
        <v>-888888</v>
      </c>
      <c r="DP145" s="1">
        <v>-888888</v>
      </c>
      <c r="DQ145" s="1">
        <v>-888888</v>
      </c>
      <c r="DR145" s="1">
        <v>-888888</v>
      </c>
      <c r="DS145" s="1">
        <v>-888888</v>
      </c>
      <c r="DT145" s="1">
        <v>-888888</v>
      </c>
      <c r="DU145" s="1">
        <v>-888888</v>
      </c>
      <c r="DV145" s="1">
        <v>-888888</v>
      </c>
      <c r="DW145" s="1">
        <v>-888888</v>
      </c>
      <c r="DX145" s="1">
        <v>-888888</v>
      </c>
      <c r="EE145" s="1">
        <v>-888888</v>
      </c>
      <c r="EF145" s="1">
        <f t="shared" si="4"/>
        <v>0</v>
      </c>
      <c r="EG145" s="1">
        <v>-888888</v>
      </c>
      <c r="EH145" s="1">
        <v>-888888</v>
      </c>
      <c r="EI145" s="1">
        <v>-888888</v>
      </c>
      <c r="EJ145" s="1">
        <v>12</v>
      </c>
      <c r="EK145" s="1">
        <v>427</v>
      </c>
      <c r="EL145" s="1">
        <v>97</v>
      </c>
      <c r="EM145" s="1">
        <v>-888888</v>
      </c>
      <c r="EN145" s="1">
        <v>16</v>
      </c>
      <c r="EO145" s="1">
        <v>-888888</v>
      </c>
      <c r="EP145" s="1">
        <v>4</v>
      </c>
      <c r="EQ145" s="1">
        <v>11</v>
      </c>
      <c r="ER145" s="1">
        <v>-888888</v>
      </c>
      <c r="ES145" s="1">
        <v>13</v>
      </c>
      <c r="ET145" s="1">
        <v>6</v>
      </c>
      <c r="EU145" s="13">
        <v>23.755418071204701</v>
      </c>
      <c r="EV145" s="27">
        <v>20</v>
      </c>
      <c r="EX145" s="2"/>
      <c r="EY145" s="1">
        <f>INDEX($A$1:$EV$197,ROW(),input!$A$1)</f>
        <v>406.04700000000003</v>
      </c>
      <c r="EZ145" s="1">
        <f>INDEX($A$1:$EV$197,ROW(),input!$B$1)</f>
        <v>887.53800000000001</v>
      </c>
    </row>
    <row r="146" spans="1:156" x14ac:dyDescent="0.25">
      <c r="A146" s="7" t="s">
        <v>152</v>
      </c>
      <c r="B146" s="8">
        <v>43713</v>
      </c>
      <c r="C146" s="9">
        <v>0.89722222222222225</v>
      </c>
      <c r="D146" s="9">
        <v>0.8976736111111111</v>
      </c>
      <c r="E146" s="1">
        <v>248.89699999999999</v>
      </c>
      <c r="F146" s="1">
        <v>77520</v>
      </c>
      <c r="G146" s="1">
        <v>77559</v>
      </c>
      <c r="H146" s="1">
        <v>33.599600000000002</v>
      </c>
      <c r="I146" s="1">
        <v>-118.467</v>
      </c>
      <c r="J146" s="21">
        <v>542.10299999999995</v>
      </c>
      <c r="K146" s="23">
        <v>20717.3</v>
      </c>
      <c r="L146" s="23">
        <v>31.005500000000001</v>
      </c>
      <c r="M146" s="25">
        <v>8.6251000000000001E-3</v>
      </c>
      <c r="N146" s="25">
        <v>6.6671999999999995E-2</v>
      </c>
      <c r="O146" s="25">
        <v>0.43232999999999999</v>
      </c>
      <c r="P146" s="25">
        <v>330.85599999999999</v>
      </c>
      <c r="Q146" s="1">
        <v>108.10899999999999</v>
      </c>
      <c r="R146" s="1">
        <v>1918.98</v>
      </c>
      <c r="S146" s="1">
        <v>406.29700000000003</v>
      </c>
      <c r="T146" s="27">
        <v>1025</v>
      </c>
      <c r="U146" s="1">
        <v>573</v>
      </c>
      <c r="V146" s="1">
        <v>29.2</v>
      </c>
      <c r="W146" s="1">
        <v>504.1</v>
      </c>
      <c r="X146" s="1">
        <v>227.3</v>
      </c>
      <c r="Y146" s="1">
        <v>68.97</v>
      </c>
      <c r="Z146" s="1">
        <v>16</v>
      </c>
      <c r="AA146" s="1">
        <v>12.31</v>
      </c>
      <c r="AB146" s="1">
        <v>111.8</v>
      </c>
      <c r="AC146" s="1">
        <v>1.474</v>
      </c>
      <c r="AD146" s="1">
        <v>249.4</v>
      </c>
      <c r="AE146" s="1">
        <v>21.92</v>
      </c>
      <c r="AF146" s="1">
        <v>23.93</v>
      </c>
      <c r="AG146" s="1">
        <v>3.508</v>
      </c>
      <c r="AH146" s="1">
        <v>0.39400000000000002</v>
      </c>
      <c r="AI146" s="1">
        <v>3.4369999999999998</v>
      </c>
      <c r="AJ146" s="1">
        <v>1.6419999999999999</v>
      </c>
      <c r="AK146" s="1">
        <v>77.099999999999994</v>
      </c>
      <c r="AL146" s="1">
        <v>16.989999999999998</v>
      </c>
      <c r="AM146" s="1">
        <v>53.41</v>
      </c>
      <c r="AN146" s="1">
        <v>0.34399999999999997</v>
      </c>
      <c r="AO146" s="1">
        <v>1.1839999999999999</v>
      </c>
      <c r="AP146" s="1">
        <v>475</v>
      </c>
      <c r="AQ146" s="1">
        <v>7.1</v>
      </c>
      <c r="AR146" s="1">
        <v>5.6980000000000004</v>
      </c>
      <c r="AS146" s="1">
        <v>1.7969999999999999</v>
      </c>
      <c r="AT146" s="1">
        <v>0.68700000000000006</v>
      </c>
      <c r="AU146" s="1">
        <v>1.8839999999999999</v>
      </c>
      <c r="AV146" s="1">
        <v>6.6360000000000001</v>
      </c>
      <c r="AW146" s="1">
        <v>14.04</v>
      </c>
      <c r="AX146" s="1">
        <v>1.76</v>
      </c>
      <c r="AY146" s="1">
        <v>9.702</v>
      </c>
      <c r="AZ146" s="1">
        <v>2.4489999999999998</v>
      </c>
      <c r="BA146" s="1">
        <v>2.6970000000000001</v>
      </c>
      <c r="BB146" s="1">
        <v>0.311</v>
      </c>
      <c r="BC146" s="1">
        <v>1.4850000000000001</v>
      </c>
      <c r="BD146" s="1">
        <v>0.23400000000000001</v>
      </c>
      <c r="BE146" s="1">
        <v>0.27600000000000002</v>
      </c>
      <c r="BF146" s="1">
        <v>0.35499999999999998</v>
      </c>
      <c r="BG146" s="1">
        <v>544</v>
      </c>
      <c r="BH146" s="1">
        <v>10</v>
      </c>
      <c r="BI146" s="1">
        <v>33</v>
      </c>
      <c r="BJ146" s="1">
        <v>-888888</v>
      </c>
      <c r="BK146" s="1">
        <v>60</v>
      </c>
      <c r="BL146" s="1">
        <v>-888888</v>
      </c>
      <c r="BM146" s="1">
        <v>-888888</v>
      </c>
      <c r="BN146" s="1">
        <v>8</v>
      </c>
      <c r="BO146" s="1">
        <v>7</v>
      </c>
      <c r="BP146" s="1">
        <v>-888888</v>
      </c>
      <c r="BQ146" s="1">
        <v>-888888</v>
      </c>
      <c r="BR146" s="1">
        <v>-888888</v>
      </c>
      <c r="BS146" s="1">
        <v>-888888</v>
      </c>
      <c r="BT146" s="1">
        <v>-888888</v>
      </c>
      <c r="BU146" s="1">
        <v>-888888</v>
      </c>
      <c r="BV146" s="1">
        <v>-888888</v>
      </c>
      <c r="BW146" s="1">
        <v>-888888</v>
      </c>
      <c r="BX146" s="1">
        <v>-888888</v>
      </c>
      <c r="BY146" s="1">
        <v>-888888</v>
      </c>
      <c r="BZ146" s="1">
        <v>6</v>
      </c>
      <c r="CA146" s="1">
        <v>-888888</v>
      </c>
      <c r="CB146" s="1">
        <v>-888888</v>
      </c>
      <c r="CC146" s="1">
        <v>-888888</v>
      </c>
      <c r="CD146" s="1">
        <v>-888888</v>
      </c>
      <c r="CE146" s="1">
        <v>-888888</v>
      </c>
      <c r="CF146" s="1">
        <v>-888888</v>
      </c>
      <c r="CG146" s="1">
        <v>-888888</v>
      </c>
      <c r="CH146" s="1">
        <v>-888888</v>
      </c>
      <c r="CI146" s="1">
        <v>-888888</v>
      </c>
      <c r="CJ146" s="1">
        <v>-888888</v>
      </c>
      <c r="CK146" s="1">
        <v>-888888</v>
      </c>
      <c r="CL146" s="1">
        <v>-888888</v>
      </c>
      <c r="CM146" s="1">
        <v>-888888</v>
      </c>
      <c r="CN146" s="1">
        <v>-888888</v>
      </c>
      <c r="CO146" s="1">
        <v>-888888</v>
      </c>
      <c r="CP146" s="1">
        <v>-888888</v>
      </c>
      <c r="CQ146" s="1">
        <v>-888888</v>
      </c>
      <c r="CR146" s="1">
        <v>-888888</v>
      </c>
      <c r="CS146" s="1">
        <v>-888888</v>
      </c>
      <c r="CT146" s="1">
        <v>-888888</v>
      </c>
      <c r="CU146" s="1">
        <v>-888888</v>
      </c>
      <c r="CV146" s="1">
        <v>-888888</v>
      </c>
      <c r="CW146" s="1">
        <v>-888888</v>
      </c>
      <c r="CX146" s="1">
        <v>-888888</v>
      </c>
      <c r="CY146" s="1">
        <v>-888888</v>
      </c>
      <c r="CZ146" s="1">
        <v>-888888</v>
      </c>
      <c r="DA146" s="1">
        <v>-888888</v>
      </c>
      <c r="DB146" s="1">
        <v>-888888</v>
      </c>
      <c r="DC146" s="1">
        <v>-888888</v>
      </c>
      <c r="DD146" s="1">
        <v>-888888</v>
      </c>
      <c r="DE146" s="1">
        <v>-888888</v>
      </c>
      <c r="DF146" s="1">
        <v>-888888</v>
      </c>
      <c r="DG146" s="1">
        <v>-888888</v>
      </c>
      <c r="DH146" s="1">
        <v>-888888</v>
      </c>
      <c r="DI146" s="1">
        <v>-888888</v>
      </c>
      <c r="DJ146" s="1">
        <v>15</v>
      </c>
      <c r="DK146" s="1">
        <v>-888888</v>
      </c>
      <c r="DL146" s="1">
        <v>-888888</v>
      </c>
      <c r="DM146" s="1">
        <v>-888888</v>
      </c>
      <c r="DN146" s="1">
        <v>-888888</v>
      </c>
      <c r="DO146" s="1">
        <v>-888888</v>
      </c>
      <c r="DP146" s="1">
        <v>-888888</v>
      </c>
      <c r="DQ146" s="1">
        <v>-888888</v>
      </c>
      <c r="DR146" s="1">
        <v>-888888</v>
      </c>
      <c r="DS146" s="1">
        <v>-888888</v>
      </c>
      <c r="DT146" s="1">
        <v>-888888</v>
      </c>
      <c r="DU146" s="1">
        <v>-888888</v>
      </c>
      <c r="DV146" s="1">
        <v>-888888</v>
      </c>
      <c r="DW146" s="1">
        <v>-888888</v>
      </c>
      <c r="DX146" s="1">
        <v>-888888</v>
      </c>
      <c r="EE146" s="1">
        <v>-888888</v>
      </c>
      <c r="EF146" s="1">
        <f t="shared" si="4"/>
        <v>0</v>
      </c>
      <c r="EG146" s="1">
        <v>-888888</v>
      </c>
      <c r="EH146" s="1">
        <v>-888888</v>
      </c>
      <c r="EI146" s="1">
        <v>-888888</v>
      </c>
      <c r="EJ146" s="1">
        <v>12</v>
      </c>
      <c r="EK146" s="1">
        <v>368</v>
      </c>
      <c r="EL146" s="1">
        <v>98</v>
      </c>
      <c r="EM146" s="1">
        <v>-888888</v>
      </c>
      <c r="EN146" s="1">
        <v>26</v>
      </c>
      <c r="EO146" s="1">
        <v>-888888</v>
      </c>
      <c r="EP146" s="1">
        <v>3</v>
      </c>
      <c r="EQ146" s="1">
        <v>8</v>
      </c>
      <c r="ER146" s="1">
        <v>-888888</v>
      </c>
      <c r="ES146" s="1">
        <v>12</v>
      </c>
      <c r="ET146" s="1">
        <v>5</v>
      </c>
      <c r="EU146" s="13">
        <v>24.407438267824052</v>
      </c>
      <c r="EV146" s="27">
        <v>19.899999999999999</v>
      </c>
      <c r="EX146" s="2"/>
      <c r="EY146" s="1">
        <f>INDEX($A$1:$EV$197,ROW(),input!$A$1)</f>
        <v>406.29700000000003</v>
      </c>
      <c r="EZ146" s="1">
        <f>INDEX($A$1:$EV$197,ROW(),input!$B$1)</f>
        <v>1025</v>
      </c>
    </row>
    <row r="147" spans="1:156" x14ac:dyDescent="0.25">
      <c r="A147" s="7" t="s">
        <v>152</v>
      </c>
      <c r="B147" s="8">
        <v>43713</v>
      </c>
      <c r="C147" s="9">
        <v>0.89861111111111114</v>
      </c>
      <c r="D147" s="9">
        <v>0.89907407407407414</v>
      </c>
      <c r="E147" s="1">
        <v>248.899</v>
      </c>
      <c r="F147" s="1">
        <v>77640</v>
      </c>
      <c r="G147" s="1">
        <v>77680</v>
      </c>
      <c r="H147" s="1">
        <v>33.599699999999999</v>
      </c>
      <c r="I147" s="1">
        <v>-118.31399999999999</v>
      </c>
      <c r="J147" s="21">
        <v>544.18799999999999</v>
      </c>
      <c r="K147" s="23">
        <v>17442.7</v>
      </c>
      <c r="L147" s="23">
        <v>37.297199999999997</v>
      </c>
      <c r="M147" s="25">
        <v>1.9172000000000002E-2</v>
      </c>
      <c r="N147" s="25">
        <v>9.7678000000000001E-2</v>
      </c>
      <c r="O147" s="25">
        <v>0.56650999999999996</v>
      </c>
      <c r="P147" s="25">
        <v>331.053</v>
      </c>
      <c r="Q147" s="1">
        <v>109.254</v>
      </c>
      <c r="R147" s="1">
        <v>1921.37</v>
      </c>
      <c r="S147" s="1">
        <v>407.86200000000002</v>
      </c>
      <c r="T147" s="27">
        <v>1007.2</v>
      </c>
      <c r="U147" s="1">
        <v>569</v>
      </c>
      <c r="V147" s="1">
        <v>13.8</v>
      </c>
      <c r="W147" s="1">
        <v>503.7</v>
      </c>
      <c r="X147" s="1">
        <v>225.5</v>
      </c>
      <c r="Y147" s="1">
        <v>71.790000000000006</v>
      </c>
      <c r="Z147" s="1">
        <v>16.2</v>
      </c>
      <c r="AA147" s="1">
        <v>13.52</v>
      </c>
      <c r="AB147" s="1">
        <v>114.8</v>
      </c>
      <c r="AC147" s="1">
        <v>1.2050000000000001</v>
      </c>
      <c r="AD147" s="1">
        <v>247</v>
      </c>
      <c r="AE147" s="1">
        <v>22.24</v>
      </c>
      <c r="AF147" s="1">
        <v>24.33</v>
      </c>
      <c r="AG147" s="1">
        <v>3.5</v>
      </c>
      <c r="AH147" s="1">
        <v>0.39900000000000002</v>
      </c>
      <c r="AI147" s="1">
        <v>3.4580000000000002</v>
      </c>
      <c r="AJ147" s="1">
        <v>1.6679999999999999</v>
      </c>
      <c r="AK147" s="1">
        <v>76.900000000000006</v>
      </c>
      <c r="AL147" s="1">
        <v>15.74</v>
      </c>
      <c r="AM147" s="1">
        <v>55.32</v>
      </c>
      <c r="AN147" s="1">
        <v>0.24299999999999999</v>
      </c>
      <c r="AO147" s="1">
        <v>1.1679999999999999</v>
      </c>
      <c r="AP147" s="1">
        <v>478</v>
      </c>
      <c r="AQ147" s="1">
        <v>6.38</v>
      </c>
      <c r="AR147" s="1">
        <v>3.895</v>
      </c>
      <c r="AS147" s="1">
        <v>1.4390000000000001</v>
      </c>
      <c r="AT147" s="1">
        <v>0.628</v>
      </c>
      <c r="AU147" s="1">
        <v>1.504</v>
      </c>
      <c r="AV147" s="1">
        <v>5.07</v>
      </c>
      <c r="AW147" s="1">
        <v>13.59</v>
      </c>
      <c r="AX147" s="1">
        <v>1.86</v>
      </c>
      <c r="AY147" s="1">
        <v>9.3469999999999995</v>
      </c>
      <c r="AZ147" s="1">
        <v>2.3079999999999998</v>
      </c>
      <c r="BA147" s="1">
        <v>3.1840000000000002</v>
      </c>
      <c r="BB147" s="1">
        <v>0.38200000000000001</v>
      </c>
      <c r="BC147" s="1">
        <v>2.194</v>
      </c>
      <c r="BD147" s="1">
        <v>0.32700000000000001</v>
      </c>
      <c r="BE147" s="1">
        <v>0.42199999999999999</v>
      </c>
      <c r="BF147" s="1">
        <v>0.56599999999999995</v>
      </c>
      <c r="BG147" s="1">
        <v>669</v>
      </c>
      <c r="BH147" s="1">
        <v>8</v>
      </c>
      <c r="BI147" s="1">
        <v>43</v>
      </c>
      <c r="BJ147" s="1">
        <v>-888888</v>
      </c>
      <c r="BK147" s="1">
        <v>136</v>
      </c>
      <c r="BL147" s="1">
        <v>-888888</v>
      </c>
      <c r="BM147" s="1">
        <v>-888888</v>
      </c>
      <c r="BN147" s="1">
        <v>20</v>
      </c>
      <c r="BO147" s="1">
        <v>28</v>
      </c>
      <c r="BP147" s="1">
        <v>-888888</v>
      </c>
      <c r="BQ147" s="1">
        <v>-888888</v>
      </c>
      <c r="BR147" s="1">
        <v>-888888</v>
      </c>
      <c r="BS147" s="1">
        <v>-888888</v>
      </c>
      <c r="BT147" s="1">
        <v>-888888</v>
      </c>
      <c r="BU147" s="1">
        <v>-888888</v>
      </c>
      <c r="BV147" s="1">
        <v>-888888</v>
      </c>
      <c r="BW147" s="1">
        <v>-888888</v>
      </c>
      <c r="BX147" s="1">
        <v>-888888</v>
      </c>
      <c r="BY147" s="1">
        <v>-888888</v>
      </c>
      <c r="BZ147" s="1">
        <v>12</v>
      </c>
      <c r="CA147" s="1">
        <v>7</v>
      </c>
      <c r="CB147" s="1">
        <v>-888888</v>
      </c>
      <c r="CC147" s="1">
        <v>-888888</v>
      </c>
      <c r="CD147" s="1">
        <v>-888888</v>
      </c>
      <c r="CE147" s="1">
        <v>-888888</v>
      </c>
      <c r="CF147" s="1">
        <v>-888888</v>
      </c>
      <c r="CG147" s="1">
        <v>-888888</v>
      </c>
      <c r="CH147" s="1">
        <v>-888888</v>
      </c>
      <c r="CI147" s="1">
        <v>-888888</v>
      </c>
      <c r="CJ147" s="1">
        <v>-888888</v>
      </c>
      <c r="CK147" s="1">
        <v>-888888</v>
      </c>
      <c r="CL147" s="1">
        <v>-888888</v>
      </c>
      <c r="CM147" s="1">
        <v>-888888</v>
      </c>
      <c r="CN147" s="1">
        <v>-888888</v>
      </c>
      <c r="CO147" s="1">
        <v>-888888</v>
      </c>
      <c r="CP147" s="1">
        <v>-888888</v>
      </c>
      <c r="CQ147" s="1">
        <v>-888888</v>
      </c>
      <c r="CR147" s="1">
        <v>-888888</v>
      </c>
      <c r="CS147" s="1">
        <v>-888888</v>
      </c>
      <c r="CT147" s="1">
        <v>-888888</v>
      </c>
      <c r="CU147" s="1">
        <v>-888888</v>
      </c>
      <c r="CV147" s="1">
        <v>-888888</v>
      </c>
      <c r="CW147" s="1">
        <v>-888888</v>
      </c>
      <c r="CX147" s="1">
        <v>-888888</v>
      </c>
      <c r="CY147" s="1">
        <v>-888888</v>
      </c>
      <c r="CZ147" s="1">
        <v>-888888</v>
      </c>
      <c r="DA147" s="1">
        <v>-888888</v>
      </c>
      <c r="DB147" s="1">
        <v>-888888</v>
      </c>
      <c r="DC147" s="1">
        <v>-888888</v>
      </c>
      <c r="DD147" s="1">
        <v>-888888</v>
      </c>
      <c r="DE147" s="1">
        <v>-888888</v>
      </c>
      <c r="DF147" s="1">
        <v>-888888</v>
      </c>
      <c r="DG147" s="1">
        <v>-888888</v>
      </c>
      <c r="DH147" s="1">
        <v>-888888</v>
      </c>
      <c r="DI147" s="1">
        <v>-888888</v>
      </c>
      <c r="DJ147" s="1">
        <v>13</v>
      </c>
      <c r="DK147" s="1">
        <v>4</v>
      </c>
      <c r="DL147" s="1">
        <v>-888888</v>
      </c>
      <c r="DM147" s="1">
        <v>-888888</v>
      </c>
      <c r="DN147" s="1">
        <v>-888888</v>
      </c>
      <c r="DO147" s="1">
        <v>-888888</v>
      </c>
      <c r="DP147" s="1">
        <v>-888888</v>
      </c>
      <c r="DQ147" s="1">
        <v>-888888</v>
      </c>
      <c r="DR147" s="1">
        <v>-888888</v>
      </c>
      <c r="DS147" s="1">
        <v>-888888</v>
      </c>
      <c r="DT147" s="1">
        <v>-888888</v>
      </c>
      <c r="DU147" s="1">
        <v>-888888</v>
      </c>
      <c r="DV147" s="1">
        <v>-888888</v>
      </c>
      <c r="DW147" s="1">
        <v>-888888</v>
      </c>
      <c r="DX147" s="1">
        <v>-888888</v>
      </c>
      <c r="EE147" s="1">
        <v>-888888</v>
      </c>
      <c r="EF147" s="1">
        <f t="shared" si="4"/>
        <v>0</v>
      </c>
      <c r="EG147" s="1">
        <v>-888888</v>
      </c>
      <c r="EH147" s="1">
        <v>-888888</v>
      </c>
      <c r="EI147" s="1">
        <v>5</v>
      </c>
      <c r="EJ147" s="1">
        <v>12</v>
      </c>
      <c r="EK147" s="1">
        <v>710</v>
      </c>
      <c r="EL147" s="1">
        <v>111</v>
      </c>
      <c r="EM147" s="1">
        <v>-888888</v>
      </c>
      <c r="EN147" s="1">
        <v>18</v>
      </c>
      <c r="EO147" s="1">
        <v>8</v>
      </c>
      <c r="EP147" s="1">
        <v>5</v>
      </c>
      <c r="EQ147" s="1">
        <v>9</v>
      </c>
      <c r="ER147" s="1">
        <v>-888888</v>
      </c>
      <c r="ES147" s="1">
        <v>11</v>
      </c>
      <c r="ET147" s="1">
        <v>10</v>
      </c>
      <c r="EU147" s="13">
        <v>53.760606130466819</v>
      </c>
      <c r="EV147" s="27">
        <v>34.1</v>
      </c>
      <c r="EX147" s="2"/>
      <c r="EY147" s="1">
        <f>INDEX($A$1:$EV$197,ROW(),input!$A$1)</f>
        <v>407.86200000000002</v>
      </c>
      <c r="EZ147" s="1">
        <f>INDEX($A$1:$EV$197,ROW(),input!$B$1)</f>
        <v>1007.2</v>
      </c>
    </row>
    <row r="148" spans="1:156" x14ac:dyDescent="0.25">
      <c r="A148" s="7" t="s">
        <v>152</v>
      </c>
      <c r="B148" s="8">
        <v>43713</v>
      </c>
      <c r="C148" s="9">
        <v>0.9</v>
      </c>
      <c r="D148" s="9">
        <v>0.90048611111111121</v>
      </c>
      <c r="E148" s="1">
        <v>248.9</v>
      </c>
      <c r="F148" s="1">
        <v>77760</v>
      </c>
      <c r="G148" s="1">
        <v>77802</v>
      </c>
      <c r="H148" s="1">
        <v>33.6297</v>
      </c>
      <c r="I148" s="1">
        <v>-118.16</v>
      </c>
      <c r="J148" s="21">
        <v>2441.2600000000002</v>
      </c>
      <c r="K148" s="23">
        <v>10803.6</v>
      </c>
      <c r="L148" s="23">
        <v>31.3644</v>
      </c>
      <c r="M148" s="25">
        <v>7.3289999999999998E-4</v>
      </c>
      <c r="N148" s="25">
        <v>3.6053000000000002E-2</v>
      </c>
      <c r="O148" s="25">
        <v>0.47713</v>
      </c>
      <c r="P148" s="25">
        <v>331.42599999999999</v>
      </c>
      <c r="Q148" s="1">
        <v>77.605800000000002</v>
      </c>
      <c r="R148" s="1">
        <v>1860.44</v>
      </c>
      <c r="S148" s="1">
        <v>408.80900000000003</v>
      </c>
      <c r="T148" s="27">
        <v>777.21400000000006</v>
      </c>
      <c r="U148" s="1">
        <v>534</v>
      </c>
      <c r="V148" s="1">
        <v>-888888</v>
      </c>
      <c r="W148" s="1">
        <v>510</v>
      </c>
      <c r="X148" s="1">
        <v>231.3</v>
      </c>
      <c r="Y148" s="1">
        <v>69.89</v>
      </c>
      <c r="Z148" s="1">
        <v>16.53</v>
      </c>
      <c r="AA148" s="1">
        <v>8.27</v>
      </c>
      <c r="AB148" s="1">
        <v>106.1</v>
      </c>
      <c r="AC148" s="1">
        <v>1.151</v>
      </c>
      <c r="AD148" s="1">
        <v>246.5</v>
      </c>
      <c r="AE148" s="1">
        <v>21.78</v>
      </c>
      <c r="AF148" s="1">
        <v>23.57</v>
      </c>
      <c r="AG148" s="1">
        <v>3.3919999999999999</v>
      </c>
      <c r="AH148" s="1">
        <v>0.40100000000000002</v>
      </c>
      <c r="AI148" s="1">
        <v>3.5230000000000001</v>
      </c>
      <c r="AJ148" s="1">
        <v>1.6459999999999999</v>
      </c>
      <c r="AK148" s="1">
        <v>79</v>
      </c>
      <c r="AL148" s="1">
        <v>8.69</v>
      </c>
      <c r="AM148" s="1">
        <v>34.200000000000003</v>
      </c>
      <c r="AN148" s="1">
        <v>0.20300000000000001</v>
      </c>
      <c r="AO148" s="1">
        <v>0.79300000000000004</v>
      </c>
      <c r="AP148" s="1">
        <v>506</v>
      </c>
      <c r="AQ148" s="1">
        <v>6.27</v>
      </c>
      <c r="AR148" s="1">
        <v>0.17299999999999999</v>
      </c>
      <c r="AS148" s="1">
        <v>0.50900000000000001</v>
      </c>
      <c r="AT148" s="1">
        <v>0.24</v>
      </c>
      <c r="AU148" s="1">
        <v>0.34899999999999998</v>
      </c>
      <c r="AV148" s="1">
        <v>0.59399999999999997</v>
      </c>
      <c r="AW148" s="1">
        <v>6.06</v>
      </c>
      <c r="AX148" s="1">
        <v>-999999</v>
      </c>
      <c r="AY148" s="1">
        <v>4.2149999999999999</v>
      </c>
      <c r="AZ148" s="1">
        <v>0.73299999999999998</v>
      </c>
      <c r="BA148" s="1">
        <v>1.202</v>
      </c>
      <c r="BB148" s="1">
        <v>0.106</v>
      </c>
      <c r="BC148" s="1">
        <v>0.45400000000000001</v>
      </c>
      <c r="BD148" s="1">
        <v>0.04</v>
      </c>
      <c r="BE148" s="1">
        <v>2.3E-2</v>
      </c>
      <c r="BF148" s="1">
        <v>4.2999999999999997E-2</v>
      </c>
      <c r="BG148" s="1">
        <v>393</v>
      </c>
      <c r="BH148" s="1">
        <v>-888888</v>
      </c>
      <c r="BI148" s="1">
        <v>15</v>
      </c>
      <c r="BJ148" s="1">
        <v>-888888</v>
      </c>
      <c r="BK148" s="1">
        <v>33</v>
      </c>
      <c r="BL148" s="1">
        <v>-888888</v>
      </c>
      <c r="BM148" s="1">
        <v>-888888</v>
      </c>
      <c r="BN148" s="1">
        <v>-888888</v>
      </c>
      <c r="BO148" s="1">
        <v>-888888</v>
      </c>
      <c r="BP148" s="1">
        <v>-888888</v>
      </c>
      <c r="BQ148" s="1">
        <v>-888888</v>
      </c>
      <c r="BR148" s="1">
        <v>-888888</v>
      </c>
      <c r="BS148" s="1">
        <v>-888888</v>
      </c>
      <c r="BT148" s="1">
        <v>-888888</v>
      </c>
      <c r="BU148" s="1">
        <v>-888888</v>
      </c>
      <c r="BV148" s="1">
        <v>-888888</v>
      </c>
      <c r="BW148" s="1">
        <v>-888888</v>
      </c>
      <c r="BX148" s="1">
        <v>-888888</v>
      </c>
      <c r="BY148" s="1">
        <v>-888888</v>
      </c>
      <c r="BZ148" s="1">
        <v>-888888</v>
      </c>
      <c r="CA148" s="1">
        <v>-888888</v>
      </c>
      <c r="CB148" s="1">
        <v>-888888</v>
      </c>
      <c r="CC148" s="1">
        <v>-888888</v>
      </c>
      <c r="CD148" s="1">
        <v>-888888</v>
      </c>
      <c r="CE148" s="1">
        <v>-888888</v>
      </c>
      <c r="CF148" s="1">
        <v>-888888</v>
      </c>
      <c r="CG148" s="1">
        <v>-888888</v>
      </c>
      <c r="CH148" s="1">
        <v>-888888</v>
      </c>
      <c r="CI148" s="1">
        <v>-888888</v>
      </c>
      <c r="CJ148" s="1">
        <v>-888888</v>
      </c>
      <c r="CK148" s="1">
        <v>-888888</v>
      </c>
      <c r="CL148" s="1">
        <v>-888888</v>
      </c>
      <c r="CM148" s="1">
        <v>-888888</v>
      </c>
      <c r="CN148" s="1">
        <v>-888888</v>
      </c>
      <c r="CO148" s="1">
        <v>-888888</v>
      </c>
      <c r="CP148" s="1">
        <v>-888888</v>
      </c>
      <c r="CQ148" s="1">
        <v>-888888</v>
      </c>
      <c r="CR148" s="1">
        <v>-888888</v>
      </c>
      <c r="CS148" s="1">
        <v>-888888</v>
      </c>
      <c r="CT148" s="1">
        <v>-888888</v>
      </c>
      <c r="CU148" s="1">
        <v>-888888</v>
      </c>
      <c r="CV148" s="1">
        <v>-888888</v>
      </c>
      <c r="CW148" s="1">
        <v>-888888</v>
      </c>
      <c r="CX148" s="1">
        <v>-888888</v>
      </c>
      <c r="CY148" s="1">
        <v>-888888</v>
      </c>
      <c r="CZ148" s="1">
        <v>-888888</v>
      </c>
      <c r="DA148" s="1">
        <v>-888888</v>
      </c>
      <c r="DB148" s="1">
        <v>-888888</v>
      </c>
      <c r="DC148" s="1">
        <v>-888888</v>
      </c>
      <c r="DD148" s="1">
        <v>-888888</v>
      </c>
      <c r="DE148" s="1">
        <v>-888888</v>
      </c>
      <c r="DF148" s="1">
        <v>-888888</v>
      </c>
      <c r="DG148" s="1">
        <v>-888888</v>
      </c>
      <c r="DH148" s="1">
        <v>-888888</v>
      </c>
      <c r="DI148" s="1">
        <v>-888888</v>
      </c>
      <c r="DJ148" s="1">
        <v>-888888</v>
      </c>
      <c r="DK148" s="1">
        <v>-888888</v>
      </c>
      <c r="DL148" s="1">
        <v>-888888</v>
      </c>
      <c r="DM148" s="1">
        <v>-888888</v>
      </c>
      <c r="DN148" s="1">
        <v>-888888</v>
      </c>
      <c r="DO148" s="1">
        <v>-888888</v>
      </c>
      <c r="DP148" s="1">
        <v>-888888</v>
      </c>
      <c r="DQ148" s="1">
        <v>-888888</v>
      </c>
      <c r="DR148" s="1">
        <v>-888888</v>
      </c>
      <c r="DS148" s="1">
        <v>-888888</v>
      </c>
      <c r="DT148" s="1">
        <v>-888888</v>
      </c>
      <c r="DU148" s="1">
        <v>-888888</v>
      </c>
      <c r="DV148" s="1">
        <v>-888888</v>
      </c>
      <c r="DW148" s="1">
        <v>-888888</v>
      </c>
      <c r="DX148" s="1">
        <v>-888888</v>
      </c>
      <c r="EE148" s="1">
        <v>-888888</v>
      </c>
      <c r="EF148" s="1">
        <f t="shared" si="4"/>
        <v>0</v>
      </c>
      <c r="EG148" s="1">
        <v>-888888</v>
      </c>
      <c r="EH148" s="1">
        <v>-888888</v>
      </c>
      <c r="EI148" s="1">
        <v>-888888</v>
      </c>
      <c r="EJ148" s="1">
        <v>10</v>
      </c>
      <c r="EK148" s="1">
        <v>498</v>
      </c>
      <c r="EL148" s="1">
        <v>49</v>
      </c>
      <c r="EM148" s="1">
        <v>-888888</v>
      </c>
      <c r="EN148" s="1">
        <v>14</v>
      </c>
      <c r="EO148" s="1">
        <v>-888888</v>
      </c>
      <c r="EP148" s="1">
        <v>-888888</v>
      </c>
      <c r="EQ148" s="1">
        <v>23</v>
      </c>
      <c r="ER148" s="1">
        <v>-888888</v>
      </c>
      <c r="ES148" s="1">
        <v>8</v>
      </c>
      <c r="ET148" s="1">
        <v>7</v>
      </c>
      <c r="EU148" s="13">
        <v>18.18303117089544</v>
      </c>
      <c r="EV148" s="27">
        <v>69.2</v>
      </c>
      <c r="EX148" s="2"/>
      <c r="EY148" s="1">
        <f>INDEX($A$1:$EV$197,ROW(),input!$A$1)</f>
        <v>408.80900000000003</v>
      </c>
      <c r="EZ148" s="1">
        <f>INDEX($A$1:$EV$197,ROW(),input!$B$1)</f>
        <v>777.21400000000006</v>
      </c>
    </row>
    <row r="149" spans="1:156" x14ac:dyDescent="0.25">
      <c r="A149" s="7" t="s">
        <v>152</v>
      </c>
      <c r="B149" s="8">
        <v>43713</v>
      </c>
      <c r="C149" s="9">
        <v>0.90138888888888891</v>
      </c>
      <c r="D149" s="9">
        <v>0.90188657407407413</v>
      </c>
      <c r="E149" s="1">
        <v>248.90199999999999</v>
      </c>
      <c r="F149" s="1">
        <v>77880</v>
      </c>
      <c r="G149" s="1">
        <v>77923</v>
      </c>
      <c r="H149" s="1">
        <v>33.6877</v>
      </c>
      <c r="I149" s="1">
        <v>-118.03</v>
      </c>
      <c r="J149" s="21">
        <v>3653.57</v>
      </c>
      <c r="K149" s="23">
        <v>12235.2</v>
      </c>
      <c r="L149" s="23">
        <v>35.889800000000001</v>
      </c>
      <c r="M149" s="25">
        <v>1.7772E-2</v>
      </c>
      <c r="N149" s="25">
        <v>8.1499000000000002E-2</v>
      </c>
      <c r="O149" s="25">
        <v>0.67410000000000003</v>
      </c>
      <c r="P149" s="25">
        <v>331.76</v>
      </c>
      <c r="Q149" s="1">
        <v>78.695599999999999</v>
      </c>
      <c r="R149" s="1">
        <v>1860.9</v>
      </c>
      <c r="S149" s="1">
        <v>409.81599999999997</v>
      </c>
      <c r="T149" s="27">
        <v>510.83300000000003</v>
      </c>
      <c r="U149" s="1">
        <v>557</v>
      </c>
      <c r="V149" s="1">
        <v>-888888</v>
      </c>
      <c r="W149" s="1">
        <v>511.3</v>
      </c>
      <c r="X149" s="1">
        <v>231.9</v>
      </c>
      <c r="Y149" s="1">
        <v>70.64</v>
      </c>
      <c r="Z149" s="1">
        <v>16.27</v>
      </c>
      <c r="AA149" s="1">
        <v>8.9700000000000006</v>
      </c>
      <c r="AB149" s="1">
        <v>108.9</v>
      </c>
      <c r="AC149" s="1">
        <v>1.363</v>
      </c>
      <c r="AD149" s="1">
        <v>247.7</v>
      </c>
      <c r="AE149" s="1">
        <v>21.77</v>
      </c>
      <c r="AF149" s="1">
        <v>23.68</v>
      </c>
      <c r="AG149" s="1">
        <v>3.5569999999999999</v>
      </c>
      <c r="AH149" s="1">
        <v>0.40100000000000002</v>
      </c>
      <c r="AI149" s="1">
        <v>3.5310000000000001</v>
      </c>
      <c r="AJ149" s="1">
        <v>1.6850000000000001</v>
      </c>
      <c r="AK149" s="1">
        <v>80.8</v>
      </c>
      <c r="AL149" s="1">
        <v>9.44</v>
      </c>
      <c r="AM149" s="1">
        <v>37.89</v>
      </c>
      <c r="AN149" s="1">
        <v>0.26500000000000001</v>
      </c>
      <c r="AO149" s="1">
        <v>0.96299999999999997</v>
      </c>
      <c r="AP149" s="1">
        <v>525</v>
      </c>
      <c r="AQ149" s="1">
        <v>6.28</v>
      </c>
      <c r="AR149" s="1">
        <v>0.17699999999999999</v>
      </c>
      <c r="AS149" s="1">
        <v>0.504</v>
      </c>
      <c r="AT149" s="1">
        <v>0.26400000000000001</v>
      </c>
      <c r="AU149" s="1">
        <v>0.38200000000000001</v>
      </c>
      <c r="AV149" s="1">
        <v>0.52300000000000002</v>
      </c>
      <c r="AW149" s="1">
        <v>6.06</v>
      </c>
      <c r="AX149" s="1">
        <v>-999999</v>
      </c>
      <c r="AY149" s="1">
        <v>4.6520000000000001</v>
      </c>
      <c r="AZ149" s="1">
        <v>0.88700000000000001</v>
      </c>
      <c r="BA149" s="1">
        <v>1.341</v>
      </c>
      <c r="BB149" s="1">
        <v>0.13600000000000001</v>
      </c>
      <c r="BC149" s="1">
        <v>0.61499999999999999</v>
      </c>
      <c r="BD149" s="1">
        <v>9.7000000000000003E-2</v>
      </c>
      <c r="BE149" s="1">
        <v>0.13400000000000001</v>
      </c>
      <c r="BF149" s="1">
        <v>0.108</v>
      </c>
      <c r="BG149" s="1">
        <v>401</v>
      </c>
      <c r="BH149" s="1">
        <v>-888888</v>
      </c>
      <c r="BI149" s="1">
        <v>15</v>
      </c>
      <c r="BJ149" s="1">
        <v>-888888</v>
      </c>
      <c r="BK149" s="1">
        <v>27</v>
      </c>
      <c r="BL149" s="1">
        <v>-888888</v>
      </c>
      <c r="BM149" s="1">
        <v>-888888</v>
      </c>
      <c r="BN149" s="1">
        <v>-888888</v>
      </c>
      <c r="BO149" s="1">
        <v>-888888</v>
      </c>
      <c r="BP149" s="1">
        <v>-888888</v>
      </c>
      <c r="BQ149" s="1">
        <v>-888888</v>
      </c>
      <c r="BR149" s="1">
        <v>-888888</v>
      </c>
      <c r="BS149" s="1">
        <v>-888888</v>
      </c>
      <c r="BT149" s="1">
        <v>-888888</v>
      </c>
      <c r="BU149" s="1">
        <v>-888888</v>
      </c>
      <c r="BV149" s="1">
        <v>-888888</v>
      </c>
      <c r="BW149" s="1">
        <v>-888888</v>
      </c>
      <c r="BX149" s="1">
        <v>-888888</v>
      </c>
      <c r="BY149" s="1">
        <v>-888888</v>
      </c>
      <c r="BZ149" s="1">
        <v>-888888</v>
      </c>
      <c r="CA149" s="1">
        <v>-888888</v>
      </c>
      <c r="CB149" s="1">
        <v>-888888</v>
      </c>
      <c r="CC149" s="1">
        <v>-888888</v>
      </c>
      <c r="CD149" s="1">
        <v>-888888</v>
      </c>
      <c r="CE149" s="1">
        <v>-888888</v>
      </c>
      <c r="CF149" s="1">
        <v>-888888</v>
      </c>
      <c r="CG149" s="1">
        <v>-888888</v>
      </c>
      <c r="CH149" s="1">
        <v>-888888</v>
      </c>
      <c r="CI149" s="1">
        <v>-888888</v>
      </c>
      <c r="CJ149" s="1">
        <v>-888888</v>
      </c>
      <c r="CK149" s="1">
        <v>-888888</v>
      </c>
      <c r="CL149" s="1">
        <v>-888888</v>
      </c>
      <c r="CM149" s="1">
        <v>-888888</v>
      </c>
      <c r="CN149" s="1">
        <v>-888888</v>
      </c>
      <c r="CO149" s="1">
        <v>-888888</v>
      </c>
      <c r="CP149" s="1">
        <v>-888888</v>
      </c>
      <c r="CQ149" s="1">
        <v>-888888</v>
      </c>
      <c r="CR149" s="1">
        <v>-888888</v>
      </c>
      <c r="CS149" s="1">
        <v>-888888</v>
      </c>
      <c r="CT149" s="1">
        <v>-888888</v>
      </c>
      <c r="CU149" s="1">
        <v>-888888</v>
      </c>
      <c r="CV149" s="1">
        <v>-888888</v>
      </c>
      <c r="CW149" s="1">
        <v>-888888</v>
      </c>
      <c r="CX149" s="1">
        <v>-888888</v>
      </c>
      <c r="CY149" s="1">
        <v>-888888</v>
      </c>
      <c r="CZ149" s="1">
        <v>-888888</v>
      </c>
      <c r="DA149" s="1">
        <v>-888888</v>
      </c>
      <c r="DB149" s="1">
        <v>-888888</v>
      </c>
      <c r="DC149" s="1">
        <v>-888888</v>
      </c>
      <c r="DD149" s="1">
        <v>-888888</v>
      </c>
      <c r="DE149" s="1">
        <v>-888888</v>
      </c>
      <c r="DF149" s="1">
        <v>-888888</v>
      </c>
      <c r="DG149" s="1">
        <v>-888888</v>
      </c>
      <c r="DH149" s="1">
        <v>-888888</v>
      </c>
      <c r="DI149" s="1">
        <v>-888888</v>
      </c>
      <c r="DJ149" s="1">
        <v>4</v>
      </c>
      <c r="DK149" s="1">
        <v>-888888</v>
      </c>
      <c r="DL149" s="1">
        <v>-888888</v>
      </c>
      <c r="DM149" s="1">
        <v>-888888</v>
      </c>
      <c r="DN149" s="1">
        <v>-888888</v>
      </c>
      <c r="DO149" s="1">
        <v>-888888</v>
      </c>
      <c r="DP149" s="1">
        <v>-888888</v>
      </c>
      <c r="DQ149" s="1">
        <v>-888888</v>
      </c>
      <c r="DR149" s="1">
        <v>-888888</v>
      </c>
      <c r="DS149" s="1">
        <v>-888888</v>
      </c>
      <c r="DT149" s="1">
        <v>-888888</v>
      </c>
      <c r="DU149" s="1">
        <v>-888888</v>
      </c>
      <c r="DV149" s="1">
        <v>-888888</v>
      </c>
      <c r="DW149" s="1">
        <v>-888888</v>
      </c>
      <c r="DX149" s="1">
        <v>-888888</v>
      </c>
      <c r="EE149" s="1">
        <v>-888888</v>
      </c>
      <c r="EF149" s="1">
        <f t="shared" si="4"/>
        <v>0</v>
      </c>
      <c r="EG149" s="1">
        <v>-888888</v>
      </c>
      <c r="EH149" s="1">
        <v>-888888</v>
      </c>
      <c r="EI149" s="1">
        <v>-888888</v>
      </c>
      <c r="EJ149" s="1">
        <v>9</v>
      </c>
      <c r="EK149" s="1">
        <v>593</v>
      </c>
      <c r="EL149" s="1">
        <v>61</v>
      </c>
      <c r="EM149" s="1">
        <v>-888888</v>
      </c>
      <c r="EN149" s="1">
        <v>20</v>
      </c>
      <c r="EO149" s="1">
        <v>-888888</v>
      </c>
      <c r="EP149" s="1">
        <v>4</v>
      </c>
      <c r="EQ149" s="1">
        <v>7</v>
      </c>
      <c r="ER149" s="1">
        <v>-888888</v>
      </c>
      <c r="ES149" s="1">
        <v>10</v>
      </c>
      <c r="ET149" s="1">
        <v>8</v>
      </c>
      <c r="EU149" s="13">
        <v>44.868028484159751</v>
      </c>
      <c r="EV149" s="1">
        <v>-999999</v>
      </c>
      <c r="EX149" s="2"/>
      <c r="EY149" s="1">
        <f>INDEX($A$1:$EV$197,ROW(),input!$A$1)</f>
        <v>409.81599999999997</v>
      </c>
      <c r="EZ149" s="1">
        <f>INDEX($A$1:$EV$197,ROW(),input!$B$1)</f>
        <v>510.83300000000003</v>
      </c>
    </row>
    <row r="150" spans="1:156" x14ac:dyDescent="0.25">
      <c r="A150" s="7" t="s">
        <v>152</v>
      </c>
      <c r="B150" s="8">
        <v>43713</v>
      </c>
      <c r="C150" s="9">
        <v>0.90277777777777779</v>
      </c>
      <c r="D150" s="9">
        <v>0.90328703703703705</v>
      </c>
      <c r="E150" s="1">
        <v>248.90299999999999</v>
      </c>
      <c r="F150" s="1">
        <v>78000</v>
      </c>
      <c r="G150" s="1">
        <v>78044</v>
      </c>
      <c r="H150" s="1">
        <v>33.788899999999998</v>
      </c>
      <c r="I150" s="1">
        <v>-117.952</v>
      </c>
      <c r="J150" s="21">
        <v>3566.74</v>
      </c>
      <c r="K150" s="23">
        <v>11683.2</v>
      </c>
      <c r="L150" s="23">
        <v>34.963700000000003</v>
      </c>
      <c r="M150" s="25">
        <v>1.0744E-2</v>
      </c>
      <c r="N150" s="25">
        <v>5.7783000000000001E-2</v>
      </c>
      <c r="O150" s="25">
        <v>0.64202999999999999</v>
      </c>
      <c r="P150" s="25">
        <v>331.92200000000003</v>
      </c>
      <c r="Q150" s="1">
        <v>78.323899999999995</v>
      </c>
      <c r="R150" s="1">
        <v>1860.9</v>
      </c>
      <c r="S150" s="1">
        <v>409.53699999999998</v>
      </c>
      <c r="T150" s="27">
        <v>413.93200000000002</v>
      </c>
      <c r="U150" s="1">
        <v>542</v>
      </c>
      <c r="V150" s="1">
        <v>-888888</v>
      </c>
      <c r="W150" s="1">
        <v>506.8</v>
      </c>
      <c r="X150" s="1">
        <v>225.4</v>
      </c>
      <c r="Y150" s="1">
        <v>69.989999999999995</v>
      </c>
      <c r="Z150" s="1">
        <v>16.149999999999999</v>
      </c>
      <c r="AA150" s="1">
        <v>8.19</v>
      </c>
      <c r="AB150" s="1">
        <v>105.1</v>
      </c>
      <c r="AC150" s="1">
        <v>1.264</v>
      </c>
      <c r="AD150" s="1">
        <v>246.2</v>
      </c>
      <c r="AE150" s="1">
        <v>21.88</v>
      </c>
      <c r="AF150" s="1">
        <v>23.87</v>
      </c>
      <c r="AG150" s="1">
        <v>3.2050000000000001</v>
      </c>
      <c r="AH150" s="1">
        <v>0.40699999999999997</v>
      </c>
      <c r="AI150" s="1">
        <v>3.3940000000000001</v>
      </c>
      <c r="AJ150" s="1">
        <v>1.5940000000000001</v>
      </c>
      <c r="AK150" s="1">
        <v>76.7</v>
      </c>
      <c r="AL150" s="1">
        <v>8.3800000000000008</v>
      </c>
      <c r="AM150" s="1">
        <v>34.36</v>
      </c>
      <c r="AN150" s="1">
        <v>0.316</v>
      </c>
      <c r="AO150" s="1">
        <v>0.749</v>
      </c>
      <c r="AP150" s="1">
        <v>502</v>
      </c>
      <c r="AQ150" s="1">
        <v>6.01</v>
      </c>
      <c r="AR150" s="1">
        <v>0.13700000000000001</v>
      </c>
      <c r="AS150" s="1">
        <v>0.51100000000000001</v>
      </c>
      <c r="AT150" s="1">
        <v>0.24</v>
      </c>
      <c r="AU150" s="1">
        <v>0.34499999999999997</v>
      </c>
      <c r="AV150" s="1">
        <v>0.51300000000000001</v>
      </c>
      <c r="AW150" s="1">
        <v>6.73</v>
      </c>
      <c r="AX150" s="1">
        <v>-999999</v>
      </c>
      <c r="AY150" s="1">
        <v>5.1719999999999997</v>
      </c>
      <c r="AZ150" s="1">
        <v>0.78900000000000003</v>
      </c>
      <c r="BA150" s="1">
        <v>1.0660000000000001</v>
      </c>
      <c r="BB150" s="1">
        <v>0.10299999999999999</v>
      </c>
      <c r="BC150" s="1">
        <v>0.32800000000000001</v>
      </c>
      <c r="BD150" s="1">
        <v>-888888</v>
      </c>
      <c r="BE150" s="1">
        <v>-888888</v>
      </c>
      <c r="BF150" s="1">
        <v>-888888</v>
      </c>
      <c r="BG150" s="1">
        <v>357</v>
      </c>
      <c r="BH150" s="1">
        <v>3</v>
      </c>
      <c r="BI150" s="1">
        <v>15</v>
      </c>
      <c r="BJ150" s="1">
        <v>-888888</v>
      </c>
      <c r="BK150" s="1">
        <v>22</v>
      </c>
      <c r="BL150" s="1">
        <v>-888888</v>
      </c>
      <c r="BM150" s="1">
        <v>-888888</v>
      </c>
      <c r="BN150" s="1">
        <v>-888888</v>
      </c>
      <c r="BO150" s="1">
        <v>-888888</v>
      </c>
      <c r="BP150" s="1">
        <v>-888888</v>
      </c>
      <c r="BQ150" s="1">
        <v>-888888</v>
      </c>
      <c r="BR150" s="1">
        <v>-888888</v>
      </c>
      <c r="BS150" s="1">
        <v>-888888</v>
      </c>
      <c r="BT150" s="1">
        <v>-888888</v>
      </c>
      <c r="BU150" s="1">
        <v>-888888</v>
      </c>
      <c r="BV150" s="1">
        <v>-888888</v>
      </c>
      <c r="BW150" s="1">
        <v>-888888</v>
      </c>
      <c r="BX150" s="1">
        <v>-888888</v>
      </c>
      <c r="BY150" s="1">
        <v>-888888</v>
      </c>
      <c r="BZ150" s="1">
        <v>-888888</v>
      </c>
      <c r="CA150" s="1">
        <v>-888888</v>
      </c>
      <c r="CB150" s="1">
        <v>-888888</v>
      </c>
      <c r="CC150" s="1">
        <v>-888888</v>
      </c>
      <c r="CD150" s="1">
        <v>-888888</v>
      </c>
      <c r="CE150" s="1">
        <v>-888888</v>
      </c>
      <c r="CF150" s="1">
        <v>-888888</v>
      </c>
      <c r="CG150" s="1">
        <v>-888888</v>
      </c>
      <c r="CH150" s="1">
        <v>-888888</v>
      </c>
      <c r="CI150" s="1">
        <v>-888888</v>
      </c>
      <c r="CJ150" s="1">
        <v>-888888</v>
      </c>
      <c r="CK150" s="1">
        <v>-888888</v>
      </c>
      <c r="CL150" s="1">
        <v>-888888</v>
      </c>
      <c r="CM150" s="1">
        <v>-888888</v>
      </c>
      <c r="CN150" s="1">
        <v>-888888</v>
      </c>
      <c r="CO150" s="1">
        <v>-888888</v>
      </c>
      <c r="CP150" s="1">
        <v>-888888</v>
      </c>
      <c r="CQ150" s="1">
        <v>-888888</v>
      </c>
      <c r="CR150" s="1">
        <v>-888888</v>
      </c>
      <c r="CS150" s="1">
        <v>-888888</v>
      </c>
      <c r="CT150" s="1">
        <v>-888888</v>
      </c>
      <c r="CU150" s="1">
        <v>-888888</v>
      </c>
      <c r="CV150" s="1">
        <v>-888888</v>
      </c>
      <c r="CW150" s="1">
        <v>-888888</v>
      </c>
      <c r="CX150" s="1">
        <v>-888888</v>
      </c>
      <c r="CY150" s="1">
        <v>-888888</v>
      </c>
      <c r="CZ150" s="1">
        <v>-888888</v>
      </c>
      <c r="DA150" s="1">
        <v>-888888</v>
      </c>
      <c r="DB150" s="1">
        <v>-888888</v>
      </c>
      <c r="DC150" s="1">
        <v>-888888</v>
      </c>
      <c r="DD150" s="1">
        <v>-888888</v>
      </c>
      <c r="DE150" s="1">
        <v>-888888</v>
      </c>
      <c r="DF150" s="1">
        <v>-888888</v>
      </c>
      <c r="DG150" s="1">
        <v>-888888</v>
      </c>
      <c r="DH150" s="1">
        <v>-888888</v>
      </c>
      <c r="DI150" s="1">
        <v>-888888</v>
      </c>
      <c r="DJ150" s="1">
        <v>-888888</v>
      </c>
      <c r="DK150" s="1">
        <v>-888888</v>
      </c>
      <c r="DL150" s="1">
        <v>-888888</v>
      </c>
      <c r="DM150" s="1">
        <v>-888888</v>
      </c>
      <c r="DN150" s="1">
        <v>-888888</v>
      </c>
      <c r="DO150" s="1">
        <v>-888888</v>
      </c>
      <c r="DP150" s="1">
        <v>-888888</v>
      </c>
      <c r="DQ150" s="1">
        <v>-888888</v>
      </c>
      <c r="DR150" s="1">
        <v>-888888</v>
      </c>
      <c r="DS150" s="1">
        <v>-888888</v>
      </c>
      <c r="DT150" s="1">
        <v>-888888</v>
      </c>
      <c r="DU150" s="1">
        <v>-888888</v>
      </c>
      <c r="DV150" s="1">
        <v>-888888</v>
      </c>
      <c r="DW150" s="1">
        <v>-888888</v>
      </c>
      <c r="DX150" s="1">
        <v>-888888</v>
      </c>
      <c r="EE150" s="1">
        <v>-888888</v>
      </c>
      <c r="EF150" s="1">
        <f t="shared" si="4"/>
        <v>0</v>
      </c>
      <c r="EG150" s="1">
        <v>-888888</v>
      </c>
      <c r="EH150" s="1">
        <v>-888888</v>
      </c>
      <c r="EI150" s="1">
        <v>-888888</v>
      </c>
      <c r="EJ150" s="1">
        <v>11</v>
      </c>
      <c r="EK150" s="1">
        <v>608</v>
      </c>
      <c r="EL150" s="1">
        <v>54</v>
      </c>
      <c r="EM150" s="1">
        <v>-888888</v>
      </c>
      <c r="EN150" s="1">
        <v>24</v>
      </c>
      <c r="EO150" s="1">
        <v>-888888</v>
      </c>
      <c r="EP150" s="1">
        <v>-888888</v>
      </c>
      <c r="EQ150" s="1">
        <v>10</v>
      </c>
      <c r="ER150" s="1">
        <v>-888888</v>
      </c>
      <c r="ES150" s="1">
        <v>13</v>
      </c>
      <c r="ET150" s="1">
        <v>9</v>
      </c>
      <c r="EU150" s="13">
        <v>21.68162611525036</v>
      </c>
      <c r="EV150" s="1">
        <v>-999999</v>
      </c>
      <c r="EX150" s="2"/>
      <c r="EY150" s="1">
        <f>INDEX($A$1:$EV$197,ROW(),input!$A$1)</f>
        <v>409.53699999999998</v>
      </c>
      <c r="EZ150" s="1">
        <f>INDEX($A$1:$EV$197,ROW(),input!$B$1)</f>
        <v>413.93200000000002</v>
      </c>
    </row>
    <row r="151" spans="1:156" x14ac:dyDescent="0.25">
      <c r="A151" s="7" t="s">
        <v>152</v>
      </c>
      <c r="B151" s="8">
        <v>43713</v>
      </c>
      <c r="C151" s="9">
        <v>0.90416666666666667</v>
      </c>
      <c r="D151" s="9">
        <v>0.90465277777777775</v>
      </c>
      <c r="E151" s="1">
        <v>248.904</v>
      </c>
      <c r="F151" s="1">
        <v>78120</v>
      </c>
      <c r="G151" s="1">
        <v>78162</v>
      </c>
      <c r="H151" s="1">
        <v>33.858499999999999</v>
      </c>
      <c r="I151" s="1">
        <v>-117.854</v>
      </c>
      <c r="J151" s="21">
        <v>2993.99</v>
      </c>
      <c r="K151" s="23">
        <v>11278.5</v>
      </c>
      <c r="L151" s="23">
        <v>33.728900000000003</v>
      </c>
      <c r="M151" s="25">
        <v>2.9055000000000001E-3</v>
      </c>
      <c r="N151" s="25">
        <v>5.2769000000000003E-2</v>
      </c>
      <c r="O151" s="25">
        <v>0.62727999999999995</v>
      </c>
      <c r="P151" s="25">
        <v>331.96300000000002</v>
      </c>
      <c r="Q151" s="1">
        <v>76.099800000000002</v>
      </c>
      <c r="R151" s="1">
        <v>1859.08</v>
      </c>
      <c r="S151" s="1">
        <v>409.10199999999998</v>
      </c>
      <c r="T151" s="27">
        <v>331.762</v>
      </c>
      <c r="U151" s="1">
        <v>529</v>
      </c>
      <c r="V151" s="1">
        <v>-888888</v>
      </c>
      <c r="W151" s="1">
        <v>506.9</v>
      </c>
      <c r="X151" s="1">
        <v>225.4</v>
      </c>
      <c r="Y151" s="1">
        <v>69.61</v>
      </c>
      <c r="Z151" s="1">
        <v>15.86</v>
      </c>
      <c r="AA151" s="1">
        <v>8.16</v>
      </c>
      <c r="AB151" s="1">
        <v>106.3</v>
      </c>
      <c r="AC151" s="1">
        <v>1.1180000000000001</v>
      </c>
      <c r="AD151" s="1">
        <v>246.4</v>
      </c>
      <c r="AE151" s="1">
        <v>21.81</v>
      </c>
      <c r="AF151" s="1">
        <v>23.83</v>
      </c>
      <c r="AG151" s="1">
        <v>3.2759999999999998</v>
      </c>
      <c r="AH151" s="1">
        <v>0.39500000000000002</v>
      </c>
      <c r="AI151" s="1">
        <v>3.399</v>
      </c>
      <c r="AJ151" s="1">
        <v>1.61</v>
      </c>
      <c r="AK151" s="1">
        <v>77.3</v>
      </c>
      <c r="AL151" s="1">
        <v>8.2899999999999991</v>
      </c>
      <c r="AM151" s="1">
        <v>32.18</v>
      </c>
      <c r="AN151" s="1">
        <v>0.22700000000000001</v>
      </c>
      <c r="AO151" s="1">
        <v>0.748</v>
      </c>
      <c r="AP151" s="1">
        <v>502</v>
      </c>
      <c r="AQ151" s="1">
        <v>5.98</v>
      </c>
      <c r="AR151" s="1">
        <v>9.5000000000000001E-2</v>
      </c>
      <c r="AS151" s="1">
        <v>0.48299999999999998</v>
      </c>
      <c r="AT151" s="1">
        <v>0.23100000000000001</v>
      </c>
      <c r="AU151" s="1">
        <v>0.29799999999999999</v>
      </c>
      <c r="AV151" s="1">
        <v>0.371</v>
      </c>
      <c r="AW151" s="1">
        <v>5.93</v>
      </c>
      <c r="AX151" s="1">
        <v>-999999</v>
      </c>
      <c r="AY151" s="1">
        <v>4.7770000000000001</v>
      </c>
      <c r="AZ151" s="1">
        <v>0.70599999999999996</v>
      </c>
      <c r="BA151" s="1">
        <v>0.88200000000000001</v>
      </c>
      <c r="BB151" s="1">
        <v>7.6999999999999999E-2</v>
      </c>
      <c r="BC151" s="1">
        <v>0.249</v>
      </c>
      <c r="BD151" s="1">
        <v>-888888</v>
      </c>
      <c r="BE151" s="1">
        <v>-888888</v>
      </c>
      <c r="BF151" s="1">
        <v>2.8000000000000001E-2</v>
      </c>
      <c r="BG151" s="1">
        <v>329</v>
      </c>
      <c r="BH151" s="1">
        <v>-888888</v>
      </c>
      <c r="BI151" s="1">
        <v>14</v>
      </c>
      <c r="BJ151" s="1">
        <v>-888888</v>
      </c>
      <c r="BK151" s="1">
        <v>17</v>
      </c>
      <c r="BL151" s="1">
        <v>-888888</v>
      </c>
      <c r="BM151" s="1">
        <v>-888888</v>
      </c>
      <c r="BN151" s="1">
        <v>-888888</v>
      </c>
      <c r="BO151" s="1">
        <v>-888888</v>
      </c>
      <c r="BP151" s="1">
        <v>-888888</v>
      </c>
      <c r="BQ151" s="1">
        <v>-888888</v>
      </c>
      <c r="BR151" s="1">
        <v>-888888</v>
      </c>
      <c r="BS151" s="1">
        <v>-888888</v>
      </c>
      <c r="BT151" s="1">
        <v>-888888</v>
      </c>
      <c r="BU151" s="1">
        <v>-888888</v>
      </c>
      <c r="BV151" s="1">
        <v>-888888</v>
      </c>
      <c r="BW151" s="1">
        <v>-888888</v>
      </c>
      <c r="BX151" s="1">
        <v>-888888</v>
      </c>
      <c r="BY151" s="1">
        <v>-888888</v>
      </c>
      <c r="BZ151" s="1">
        <v>-888888</v>
      </c>
      <c r="CA151" s="1">
        <v>-888888</v>
      </c>
      <c r="CB151" s="1">
        <v>-888888</v>
      </c>
      <c r="CC151" s="1">
        <v>-888888</v>
      </c>
      <c r="CD151" s="1">
        <v>-888888</v>
      </c>
      <c r="CE151" s="1">
        <v>-888888</v>
      </c>
      <c r="CF151" s="1">
        <v>-888888</v>
      </c>
      <c r="CG151" s="1">
        <v>-888888</v>
      </c>
      <c r="CH151" s="1">
        <v>-888888</v>
      </c>
      <c r="CI151" s="1">
        <v>-888888</v>
      </c>
      <c r="CJ151" s="1">
        <v>-888888</v>
      </c>
      <c r="CK151" s="1">
        <v>-888888</v>
      </c>
      <c r="CL151" s="1">
        <v>-888888</v>
      </c>
      <c r="CM151" s="1">
        <v>-888888</v>
      </c>
      <c r="CN151" s="1">
        <v>-888888</v>
      </c>
      <c r="CO151" s="1">
        <v>-888888</v>
      </c>
      <c r="CP151" s="1">
        <v>14</v>
      </c>
      <c r="CQ151" s="1">
        <v>-888888</v>
      </c>
      <c r="CR151" s="1">
        <v>-888888</v>
      </c>
      <c r="CS151" s="1">
        <v>-888888</v>
      </c>
      <c r="CT151" s="1">
        <v>-888888</v>
      </c>
      <c r="CU151" s="1">
        <v>-888888</v>
      </c>
      <c r="CV151" s="1">
        <v>-888888</v>
      </c>
      <c r="CW151" s="1">
        <v>-888888</v>
      </c>
      <c r="CX151" s="1">
        <v>-888888</v>
      </c>
      <c r="CY151" s="1">
        <v>-888888</v>
      </c>
      <c r="CZ151" s="1">
        <v>-888888</v>
      </c>
      <c r="DA151" s="1">
        <v>-888888</v>
      </c>
      <c r="DB151" s="1">
        <v>-888888</v>
      </c>
      <c r="DC151" s="1">
        <v>-888888</v>
      </c>
      <c r="DD151" s="1">
        <v>-888888</v>
      </c>
      <c r="DE151" s="1">
        <v>-888888</v>
      </c>
      <c r="DF151" s="1">
        <v>-888888</v>
      </c>
      <c r="DG151" s="1">
        <v>-888888</v>
      </c>
      <c r="DH151" s="1">
        <v>-888888</v>
      </c>
      <c r="DI151" s="1">
        <v>-888888</v>
      </c>
      <c r="DJ151" s="1">
        <v>4</v>
      </c>
      <c r="DK151" s="1">
        <v>-888888</v>
      </c>
      <c r="DL151" s="1">
        <v>-888888</v>
      </c>
      <c r="DM151" s="1">
        <v>-888888</v>
      </c>
      <c r="DN151" s="1">
        <v>-888888</v>
      </c>
      <c r="DO151" s="1">
        <v>-888888</v>
      </c>
      <c r="DP151" s="1">
        <v>-888888</v>
      </c>
      <c r="DQ151" s="1">
        <v>-888888</v>
      </c>
      <c r="DR151" s="1">
        <v>-888888</v>
      </c>
      <c r="DS151" s="1">
        <v>-888888</v>
      </c>
      <c r="DT151" s="1">
        <v>-888888</v>
      </c>
      <c r="DU151" s="1">
        <v>-888888</v>
      </c>
      <c r="DV151" s="1">
        <v>-888888</v>
      </c>
      <c r="DW151" s="1">
        <v>-888888</v>
      </c>
      <c r="DX151" s="1">
        <v>-888888</v>
      </c>
      <c r="EE151" s="1">
        <v>-888888</v>
      </c>
      <c r="EF151" s="1">
        <f t="shared" si="4"/>
        <v>0</v>
      </c>
      <c r="EG151" s="1">
        <v>-888888</v>
      </c>
      <c r="EH151" s="1">
        <v>-888888</v>
      </c>
      <c r="EI151" s="1">
        <v>-888888</v>
      </c>
      <c r="EJ151" s="1">
        <v>11</v>
      </c>
      <c r="EK151" s="1">
        <v>543</v>
      </c>
      <c r="EL151" s="1">
        <v>55</v>
      </c>
      <c r="EM151" s="1">
        <v>-888888</v>
      </c>
      <c r="EN151" s="1">
        <v>12</v>
      </c>
      <c r="EO151" s="1">
        <v>12</v>
      </c>
      <c r="EP151" s="1">
        <v>-888888</v>
      </c>
      <c r="EQ151" s="1">
        <v>86</v>
      </c>
      <c r="ER151" s="1">
        <v>-888888</v>
      </c>
      <c r="ES151" s="1">
        <v>12</v>
      </c>
      <c r="ET151" s="1">
        <v>12</v>
      </c>
      <c r="EU151" s="13"/>
      <c r="EV151" s="23">
        <v>33.4</v>
      </c>
      <c r="EX151" s="2"/>
      <c r="EY151" s="1">
        <f>INDEX($A$1:$EV$197,ROW(),input!$A$1)</f>
        <v>409.10199999999998</v>
      </c>
      <c r="EZ151" s="1">
        <f>INDEX($A$1:$EV$197,ROW(),input!$B$1)</f>
        <v>331.762</v>
      </c>
    </row>
    <row r="152" spans="1:156" x14ac:dyDescent="0.25">
      <c r="A152" s="7" t="s">
        <v>152</v>
      </c>
      <c r="B152" s="8">
        <v>43713</v>
      </c>
      <c r="C152" s="9">
        <v>0.90555555555555556</v>
      </c>
      <c r="D152" s="9">
        <v>0.9060300925925926</v>
      </c>
      <c r="E152" s="1">
        <v>248.90600000000001</v>
      </c>
      <c r="F152" s="1">
        <v>78240</v>
      </c>
      <c r="G152" s="1">
        <v>78281</v>
      </c>
      <c r="H152" s="1">
        <v>33.866900000000001</v>
      </c>
      <c r="I152" s="1">
        <v>-117.69</v>
      </c>
      <c r="J152" s="21">
        <v>1340.24</v>
      </c>
      <c r="K152" s="23">
        <v>17986.7</v>
      </c>
      <c r="L152" s="23">
        <v>85.021299999999997</v>
      </c>
      <c r="M152" s="25">
        <v>0.4047</v>
      </c>
      <c r="N152" s="25">
        <v>2.1190699999999998</v>
      </c>
      <c r="O152" s="25">
        <v>8.2238399999999992</v>
      </c>
      <c r="P152" s="25">
        <v>332.815</v>
      </c>
      <c r="Q152" s="1">
        <v>246.44800000000001</v>
      </c>
      <c r="R152" s="1">
        <v>1999.66</v>
      </c>
      <c r="S152" s="1">
        <v>430.726</v>
      </c>
      <c r="T152" s="27">
        <v>6523.24</v>
      </c>
      <c r="U152" s="1">
        <v>642</v>
      </c>
      <c r="V152" s="1">
        <v>3.4</v>
      </c>
      <c r="W152" s="1">
        <v>511.4</v>
      </c>
      <c r="X152" s="1">
        <v>230.6</v>
      </c>
      <c r="Y152" s="1">
        <v>69.84</v>
      </c>
      <c r="Z152" s="1">
        <v>16.21</v>
      </c>
      <c r="AA152" s="1">
        <v>219.56</v>
      </c>
      <c r="AB152" s="1">
        <v>323.60000000000002</v>
      </c>
      <c r="AC152" s="1">
        <v>1.5589999999999999</v>
      </c>
      <c r="AD152" s="1">
        <v>376</v>
      </c>
      <c r="AE152" s="1">
        <v>24.23</v>
      </c>
      <c r="AF152" s="1">
        <v>40.5</v>
      </c>
      <c r="AG152" s="1">
        <v>3.504</v>
      </c>
      <c r="AH152" s="1">
        <v>0.39</v>
      </c>
      <c r="AI152" s="1">
        <v>4.3979999999999997</v>
      </c>
      <c r="AJ152" s="1">
        <v>2.37</v>
      </c>
      <c r="AK152" s="1">
        <v>77.8</v>
      </c>
      <c r="AL152" s="1">
        <v>32.119999999999997</v>
      </c>
      <c r="AM152" s="1">
        <v>102.07</v>
      </c>
      <c r="AN152" s="1">
        <v>10.332000000000001</v>
      </c>
      <c r="AO152" s="1">
        <v>12.039</v>
      </c>
      <c r="AP152" s="1">
        <v>571</v>
      </c>
      <c r="AQ152" s="1">
        <v>9.43</v>
      </c>
      <c r="AR152" s="1">
        <v>3.9009999999999998</v>
      </c>
      <c r="AS152" s="1">
        <v>1.302</v>
      </c>
      <c r="AT152" s="1">
        <v>2.8959999999999999</v>
      </c>
      <c r="AU152" s="1">
        <v>4.8470000000000004</v>
      </c>
      <c r="AV152" s="1">
        <v>3.8860000000000001</v>
      </c>
      <c r="AW152" s="1">
        <v>17.02</v>
      </c>
      <c r="AX152" s="1">
        <v>3.96</v>
      </c>
      <c r="AY152" s="1">
        <v>11.955</v>
      </c>
      <c r="AZ152" s="1">
        <v>5.7930000000000001</v>
      </c>
      <c r="BA152" s="1">
        <v>21.257999999999999</v>
      </c>
      <c r="BB152" s="1">
        <v>2.3439999999999999</v>
      </c>
      <c r="BC152" s="1">
        <v>26.515000000000001</v>
      </c>
      <c r="BD152" s="1">
        <v>4.4219999999999997</v>
      </c>
      <c r="BE152" s="1">
        <v>7.3230000000000004</v>
      </c>
      <c r="BF152" s="1">
        <v>7.8890000000000002</v>
      </c>
      <c r="BG152" s="1">
        <v>3777</v>
      </c>
      <c r="BH152" s="1">
        <v>305</v>
      </c>
      <c r="BI152" s="1">
        <v>408</v>
      </c>
      <c r="BJ152" s="1">
        <v>43</v>
      </c>
      <c r="BK152" s="1">
        <v>2284</v>
      </c>
      <c r="BL152" s="1">
        <v>7</v>
      </c>
      <c r="BM152" s="1">
        <v>8</v>
      </c>
      <c r="BN152" s="1">
        <v>377</v>
      </c>
      <c r="BO152" s="1">
        <v>727</v>
      </c>
      <c r="BP152" s="1">
        <v>4</v>
      </c>
      <c r="BQ152" s="1">
        <v>-888888</v>
      </c>
      <c r="BR152" s="1">
        <v>-888888</v>
      </c>
      <c r="BS152" s="1">
        <v>-888888</v>
      </c>
      <c r="BT152" s="1">
        <v>-888888</v>
      </c>
      <c r="BU152" s="1">
        <v>-888888</v>
      </c>
      <c r="BV152" s="1">
        <v>-888888</v>
      </c>
      <c r="BW152" s="1">
        <v>-888888</v>
      </c>
      <c r="BX152" s="1">
        <v>-888888</v>
      </c>
      <c r="BY152" s="1">
        <v>-888888</v>
      </c>
      <c r="BZ152" s="1">
        <v>633</v>
      </c>
      <c r="CA152" s="1">
        <v>273</v>
      </c>
      <c r="CB152" s="1">
        <v>174</v>
      </c>
      <c r="CC152" s="1">
        <v>-888888</v>
      </c>
      <c r="CD152" s="1">
        <v>-888888</v>
      </c>
      <c r="CE152" s="1">
        <v>-888888</v>
      </c>
      <c r="CF152" s="1">
        <v>-888888</v>
      </c>
      <c r="CG152" s="1">
        <v>-888888</v>
      </c>
      <c r="CH152" s="1">
        <v>-888888</v>
      </c>
      <c r="CI152" s="1">
        <v>-888888</v>
      </c>
      <c r="CJ152" s="1">
        <v>-888888</v>
      </c>
      <c r="CK152" s="1">
        <v>-888888</v>
      </c>
      <c r="CL152" s="1">
        <v>14</v>
      </c>
      <c r="CM152" s="1">
        <v>-888888</v>
      </c>
      <c r="CN152" s="1">
        <v>-888888</v>
      </c>
      <c r="CO152" s="1">
        <v>-888888</v>
      </c>
      <c r="CP152" s="1">
        <v>82</v>
      </c>
      <c r="CQ152" s="1">
        <v>29</v>
      </c>
      <c r="CR152" s="1">
        <v>16</v>
      </c>
      <c r="CS152" s="1">
        <v>8</v>
      </c>
      <c r="CT152" s="1">
        <v>7</v>
      </c>
      <c r="CU152" s="1">
        <v>8</v>
      </c>
      <c r="CV152" s="1">
        <v>31</v>
      </c>
      <c r="CW152" s="1">
        <v>40</v>
      </c>
      <c r="CX152" s="1">
        <v>131</v>
      </c>
      <c r="CY152" s="1">
        <v>75</v>
      </c>
      <c r="CZ152" s="1">
        <v>35</v>
      </c>
      <c r="DA152" s="1">
        <v>36</v>
      </c>
      <c r="DB152" s="1">
        <v>45</v>
      </c>
      <c r="DC152" s="1">
        <v>55</v>
      </c>
      <c r="DD152" s="1">
        <v>20</v>
      </c>
      <c r="DE152" s="1">
        <v>29</v>
      </c>
      <c r="DF152" s="1">
        <v>60</v>
      </c>
      <c r="DG152" s="1">
        <v>22</v>
      </c>
      <c r="DH152" s="1">
        <v>16</v>
      </c>
      <c r="DI152" s="1">
        <v>-888888</v>
      </c>
      <c r="DJ152" s="1">
        <v>104</v>
      </c>
      <c r="DK152" s="1">
        <v>202</v>
      </c>
      <c r="DL152" s="1">
        <v>25</v>
      </c>
      <c r="DM152" s="1">
        <v>47</v>
      </c>
      <c r="DN152" s="1">
        <v>21</v>
      </c>
      <c r="DO152" s="1">
        <v>-888888</v>
      </c>
      <c r="DP152" s="1">
        <v>-888888</v>
      </c>
      <c r="DQ152" s="1">
        <v>-888888</v>
      </c>
      <c r="DR152" s="1">
        <v>6</v>
      </c>
      <c r="DS152" s="1">
        <v>6</v>
      </c>
      <c r="DT152" s="1">
        <v>6</v>
      </c>
      <c r="DU152" s="1">
        <v>4</v>
      </c>
      <c r="DV152" s="1">
        <v>-888888</v>
      </c>
      <c r="DW152" s="1">
        <v>6</v>
      </c>
      <c r="DX152" s="1">
        <v>-888888</v>
      </c>
      <c r="EE152" s="1">
        <v>-888888</v>
      </c>
      <c r="EF152" s="1">
        <f t="shared" si="4"/>
        <v>0</v>
      </c>
      <c r="EG152" s="1">
        <v>-888888</v>
      </c>
      <c r="EH152" s="1">
        <v>-888888</v>
      </c>
      <c r="EI152" s="1">
        <v>18</v>
      </c>
      <c r="EJ152" s="1">
        <v>24</v>
      </c>
      <c r="EK152" s="1">
        <v>4446</v>
      </c>
      <c r="EL152" s="1">
        <v>348</v>
      </c>
      <c r="EM152" s="1">
        <v>290</v>
      </c>
      <c r="EN152" s="1">
        <v>352</v>
      </c>
      <c r="EO152" s="1">
        <v>30</v>
      </c>
      <c r="EP152" s="1">
        <v>96</v>
      </c>
      <c r="EQ152" s="1">
        <v>27</v>
      </c>
      <c r="ER152" s="1">
        <v>-888888</v>
      </c>
      <c r="ES152" s="1">
        <v>9</v>
      </c>
      <c r="ET152" s="1">
        <v>93</v>
      </c>
      <c r="EU152" s="13">
        <v>793.35981036764736</v>
      </c>
      <c r="EV152" s="27">
        <v>1739.7</v>
      </c>
      <c r="EX152" s="2"/>
      <c r="EY152" s="1">
        <f>INDEX($A$1:$EV$197,ROW(),input!$A$1)</f>
        <v>430.726</v>
      </c>
      <c r="EZ152" s="1">
        <f>INDEX($A$1:$EV$197,ROW(),input!$B$1)</f>
        <v>6523.24</v>
      </c>
    </row>
    <row r="153" spans="1:156" x14ac:dyDescent="0.25">
      <c r="A153" s="7" t="s">
        <v>152</v>
      </c>
      <c r="B153" s="8">
        <v>43713</v>
      </c>
      <c r="C153" s="9">
        <v>0.90694444444444444</v>
      </c>
      <c r="D153" s="9">
        <v>0.90743055555555552</v>
      </c>
      <c r="E153" s="1">
        <v>248.90700000000001</v>
      </c>
      <c r="F153" s="1">
        <v>78360</v>
      </c>
      <c r="G153" s="1">
        <v>78402</v>
      </c>
      <c r="H153" s="1">
        <v>33.873899999999999</v>
      </c>
      <c r="I153" s="1">
        <v>-117.53400000000001</v>
      </c>
      <c r="J153" s="21">
        <v>1864.18</v>
      </c>
      <c r="K153" s="23">
        <v>14212.9</v>
      </c>
      <c r="L153" s="23">
        <v>68.929000000000002</v>
      </c>
      <c r="M153" s="25">
        <v>0.13322000000000001</v>
      </c>
      <c r="N153" s="25">
        <v>0.70625000000000004</v>
      </c>
      <c r="O153" s="25">
        <v>3.82267</v>
      </c>
      <c r="P153" s="25">
        <v>332.46300000000002</v>
      </c>
      <c r="Q153" s="1">
        <v>150.13499999999999</v>
      </c>
      <c r="R153" s="1">
        <v>1929.4</v>
      </c>
      <c r="S153" s="1">
        <v>416.39699999999999</v>
      </c>
      <c r="T153" s="27">
        <v>3443.12</v>
      </c>
      <c r="U153" s="1">
        <v>547</v>
      </c>
      <c r="V153" s="1">
        <v>1.5</v>
      </c>
      <c r="W153" s="1">
        <v>499.4</v>
      </c>
      <c r="X153" s="1">
        <v>231.2</v>
      </c>
      <c r="Y153" s="1">
        <v>70.66</v>
      </c>
      <c r="Z153" s="1">
        <v>15.93</v>
      </c>
      <c r="AA153" s="1">
        <v>85.61</v>
      </c>
      <c r="AB153" s="1">
        <v>199</v>
      </c>
      <c r="AC153" s="1">
        <v>1.675</v>
      </c>
      <c r="AD153" s="1">
        <v>291.5</v>
      </c>
      <c r="AE153" s="1">
        <v>22.35</v>
      </c>
      <c r="AF153" s="1">
        <v>49.51</v>
      </c>
      <c r="AG153" s="1">
        <v>3.6259999999999999</v>
      </c>
      <c r="AH153" s="1">
        <v>0.39200000000000002</v>
      </c>
      <c r="AI153" s="1">
        <v>3.8119999999999998</v>
      </c>
      <c r="AJ153" s="1">
        <v>1.9510000000000001</v>
      </c>
      <c r="AK153" s="1">
        <v>76.599999999999994</v>
      </c>
      <c r="AL153" s="1">
        <v>18.11</v>
      </c>
      <c r="AM153" s="1">
        <v>75.3</v>
      </c>
      <c r="AN153" s="1">
        <v>4.12</v>
      </c>
      <c r="AO153" s="1">
        <v>9.3859999999999992</v>
      </c>
      <c r="AP153" s="1">
        <v>512</v>
      </c>
      <c r="AQ153" s="1">
        <v>7.79</v>
      </c>
      <c r="AR153" s="1">
        <v>1.181</v>
      </c>
      <c r="AS153" s="1">
        <v>0.76800000000000002</v>
      </c>
      <c r="AT153" s="1">
        <v>1.5</v>
      </c>
      <c r="AU153" s="1">
        <v>2.2200000000000002</v>
      </c>
      <c r="AV153" s="1">
        <v>1.48</v>
      </c>
      <c r="AW153" s="1">
        <v>10.14</v>
      </c>
      <c r="AX153" s="1">
        <v>1.6</v>
      </c>
      <c r="AY153" s="1">
        <v>8.6270000000000007</v>
      </c>
      <c r="AZ153" s="1">
        <v>2.9319999999999999</v>
      </c>
      <c r="BA153" s="1">
        <v>9.4420000000000002</v>
      </c>
      <c r="BB153" s="1">
        <v>1.0149999999999999</v>
      </c>
      <c r="BC153" s="1">
        <v>8.8859999999999992</v>
      </c>
      <c r="BD153" s="1">
        <v>1.5029999999999999</v>
      </c>
      <c r="BE153" s="1">
        <v>2.3620000000000001</v>
      </c>
      <c r="BF153" s="1">
        <v>2.8959999999999999</v>
      </c>
      <c r="BG153" s="1">
        <v>1728</v>
      </c>
      <c r="BH153" s="1">
        <v>100</v>
      </c>
      <c r="BI153" s="1">
        <v>177</v>
      </c>
      <c r="BJ153" s="1">
        <v>11</v>
      </c>
      <c r="BK153" s="1">
        <v>844</v>
      </c>
      <c r="BL153" s="1">
        <v>-888888</v>
      </c>
      <c r="BM153" s="1">
        <v>5</v>
      </c>
      <c r="BN153" s="1">
        <v>123</v>
      </c>
      <c r="BO153" s="1">
        <v>210</v>
      </c>
      <c r="BP153" s="1">
        <v>-888888</v>
      </c>
      <c r="BQ153" s="1">
        <v>-888888</v>
      </c>
      <c r="BR153" s="1">
        <v>-888888</v>
      </c>
      <c r="BS153" s="1">
        <v>-888888</v>
      </c>
      <c r="BT153" s="1">
        <v>-888888</v>
      </c>
      <c r="BU153" s="1">
        <v>-888888</v>
      </c>
      <c r="BV153" s="1">
        <v>-888888</v>
      </c>
      <c r="BW153" s="1">
        <v>-888888</v>
      </c>
      <c r="BX153" s="1">
        <v>-888888</v>
      </c>
      <c r="BY153" s="1">
        <v>-888888</v>
      </c>
      <c r="BZ153" s="1">
        <v>180</v>
      </c>
      <c r="CA153" s="1">
        <v>71</v>
      </c>
      <c r="CB153" s="1">
        <v>-888888</v>
      </c>
      <c r="CC153" s="1">
        <v>-888888</v>
      </c>
      <c r="CD153" s="1">
        <v>-888888</v>
      </c>
      <c r="CE153" s="1">
        <v>-888888</v>
      </c>
      <c r="CF153" s="1">
        <v>-888888</v>
      </c>
      <c r="CG153" s="1">
        <v>-888888</v>
      </c>
      <c r="CH153" s="1">
        <v>-888888</v>
      </c>
      <c r="CI153" s="1">
        <v>-888888</v>
      </c>
      <c r="CJ153" s="1">
        <v>-888888</v>
      </c>
      <c r="CK153" s="1">
        <v>-888888</v>
      </c>
      <c r="CL153" s="1">
        <v>-888888</v>
      </c>
      <c r="CM153" s="1">
        <v>-888888</v>
      </c>
      <c r="CN153" s="1">
        <v>-888888</v>
      </c>
      <c r="CO153" s="1">
        <v>-888888</v>
      </c>
      <c r="CP153" s="1">
        <v>23</v>
      </c>
      <c r="CQ153" s="1">
        <v>7</v>
      </c>
      <c r="CR153" s="1">
        <v>4</v>
      </c>
      <c r="CS153" s="1">
        <v>-888888</v>
      </c>
      <c r="CT153" s="1">
        <v>-888888</v>
      </c>
      <c r="CU153" s="1">
        <v>-888888</v>
      </c>
      <c r="CV153" s="1">
        <v>9</v>
      </c>
      <c r="CW153" s="1">
        <v>9</v>
      </c>
      <c r="CX153" s="1">
        <v>38</v>
      </c>
      <c r="CY153" s="1">
        <v>21</v>
      </c>
      <c r="CZ153" s="1">
        <v>9</v>
      </c>
      <c r="DA153" s="1">
        <v>10</v>
      </c>
      <c r="DB153" s="1">
        <v>12</v>
      </c>
      <c r="DC153" s="1">
        <v>14</v>
      </c>
      <c r="DD153" s="1">
        <v>8</v>
      </c>
      <c r="DE153" s="1">
        <v>14</v>
      </c>
      <c r="DF153" s="1">
        <v>19</v>
      </c>
      <c r="DG153" s="1">
        <v>7</v>
      </c>
      <c r="DH153" s="1">
        <v>3</v>
      </c>
      <c r="DI153" s="1">
        <v>-888888</v>
      </c>
      <c r="DJ153" s="1">
        <v>42</v>
      </c>
      <c r="DK153" s="1">
        <v>53</v>
      </c>
      <c r="DL153" s="1">
        <v>8</v>
      </c>
      <c r="DM153" s="1">
        <v>8</v>
      </c>
      <c r="DN153" s="1">
        <v>7</v>
      </c>
      <c r="DO153" s="1">
        <v>-888888</v>
      </c>
      <c r="DP153" s="1">
        <v>-888888</v>
      </c>
      <c r="DQ153" s="1">
        <v>-888888</v>
      </c>
      <c r="DR153" s="1">
        <v>-888888</v>
      </c>
      <c r="DS153" s="1">
        <v>-888888</v>
      </c>
      <c r="DT153" s="1">
        <v>-888888</v>
      </c>
      <c r="DU153" s="1">
        <v>-888888</v>
      </c>
      <c r="DV153" s="1">
        <v>-888888</v>
      </c>
      <c r="DW153" s="1">
        <v>-888888</v>
      </c>
      <c r="DX153" s="1">
        <v>-888888</v>
      </c>
      <c r="EE153" s="1">
        <v>-888888</v>
      </c>
      <c r="EF153" s="1">
        <f t="shared" si="4"/>
        <v>0</v>
      </c>
      <c r="EG153" s="1">
        <v>-888888</v>
      </c>
      <c r="EH153" s="1">
        <v>-888888</v>
      </c>
      <c r="EI153" s="1">
        <v>12</v>
      </c>
      <c r="EJ153" s="1">
        <v>19</v>
      </c>
      <c r="EK153" s="1">
        <v>2829</v>
      </c>
      <c r="EL153" s="1">
        <v>183</v>
      </c>
      <c r="EM153" s="1">
        <v>52</v>
      </c>
      <c r="EN153" s="1">
        <v>92</v>
      </c>
      <c r="EO153" s="1">
        <v>34</v>
      </c>
      <c r="EP153" s="1">
        <v>53</v>
      </c>
      <c r="EQ153" s="1">
        <v>29</v>
      </c>
      <c r="ER153" s="1">
        <v>-888888</v>
      </c>
      <c r="ES153" s="1">
        <v>12</v>
      </c>
      <c r="ET153" s="1">
        <v>47</v>
      </c>
      <c r="EU153" s="13">
        <v>521.63666090985203</v>
      </c>
      <c r="EV153" s="27">
        <v>682.8</v>
      </c>
      <c r="EX153" s="2"/>
      <c r="EY153" s="1">
        <f>INDEX($A$1:$EV$197,ROW(),input!$A$1)</f>
        <v>416.39699999999999</v>
      </c>
      <c r="EZ153" s="1">
        <f>INDEX($A$1:$EV$197,ROW(),input!$B$1)</f>
        <v>3443.12</v>
      </c>
    </row>
    <row r="154" spans="1:156" x14ac:dyDescent="0.25">
      <c r="A154" s="7" t="s">
        <v>152</v>
      </c>
      <c r="B154" s="8">
        <v>43713</v>
      </c>
      <c r="C154" s="9">
        <v>0.90833333333333333</v>
      </c>
      <c r="D154" s="9">
        <v>0.90881944444444451</v>
      </c>
      <c r="E154" s="1">
        <v>248.90899999999999</v>
      </c>
      <c r="F154" s="1">
        <v>78480</v>
      </c>
      <c r="G154" s="1">
        <v>78522</v>
      </c>
      <c r="H154" s="1">
        <v>33.878700000000002</v>
      </c>
      <c r="I154" s="1">
        <v>-117.381</v>
      </c>
      <c r="J154" s="21">
        <v>1261.18</v>
      </c>
      <c r="K154" s="23">
        <v>15599.7</v>
      </c>
      <c r="L154" s="23">
        <v>87.000299999999996</v>
      </c>
      <c r="M154" s="25">
        <v>0.13574</v>
      </c>
      <c r="N154" s="25">
        <v>2.55986</v>
      </c>
      <c r="O154" s="25">
        <v>8.1102500000000006</v>
      </c>
      <c r="P154" s="25">
        <v>332.86200000000002</v>
      </c>
      <c r="Q154" s="1">
        <v>218.02699999999999</v>
      </c>
      <c r="R154" s="1">
        <v>1996.77</v>
      </c>
      <c r="S154" s="1">
        <v>424.78899999999999</v>
      </c>
      <c r="T154" s="27">
        <v>6785.83</v>
      </c>
      <c r="U154" s="1">
        <v>642</v>
      </c>
      <c r="V154" s="1">
        <v>2.8</v>
      </c>
      <c r="W154" s="1">
        <v>508.1</v>
      </c>
      <c r="X154" s="1">
        <v>236.9</v>
      </c>
      <c r="Y154" s="1">
        <v>72.64</v>
      </c>
      <c r="Z154" s="1">
        <v>15.88</v>
      </c>
      <c r="AA154" s="1">
        <v>208.07</v>
      </c>
      <c r="AB154" s="1">
        <v>315.89999999999998</v>
      </c>
      <c r="AC154" s="1">
        <v>1.754</v>
      </c>
      <c r="AD154" s="1">
        <v>460.6</v>
      </c>
      <c r="AE154" s="1">
        <v>25.54</v>
      </c>
      <c r="AF154" s="1">
        <v>79.989999999999995</v>
      </c>
      <c r="AG154" s="1">
        <v>3.7709999999999999</v>
      </c>
      <c r="AH154" s="1">
        <v>0.39600000000000002</v>
      </c>
      <c r="AI154" s="1">
        <v>4.6139999999999999</v>
      </c>
      <c r="AJ154" s="1">
        <v>2.319</v>
      </c>
      <c r="AK154" s="1">
        <v>80.2</v>
      </c>
      <c r="AL154" s="1">
        <v>30.18</v>
      </c>
      <c r="AM154" s="1">
        <v>113.38</v>
      </c>
      <c r="AN154" s="1">
        <v>16.957999999999998</v>
      </c>
      <c r="AO154" s="1">
        <v>25.202999999999999</v>
      </c>
      <c r="AP154" s="1">
        <v>616</v>
      </c>
      <c r="AQ154" s="1">
        <v>8.49</v>
      </c>
      <c r="AR154" s="1">
        <v>1.9</v>
      </c>
      <c r="AS154" s="1">
        <v>0.88100000000000001</v>
      </c>
      <c r="AT154" s="1">
        <v>3.089</v>
      </c>
      <c r="AU154" s="1">
        <v>4.7789999999999999</v>
      </c>
      <c r="AV154" s="1">
        <v>2.367</v>
      </c>
      <c r="AW154" s="1">
        <v>14.43</v>
      </c>
      <c r="AX154" s="1">
        <v>4.1900000000000004</v>
      </c>
      <c r="AY154" s="1">
        <v>10.69</v>
      </c>
      <c r="AZ154" s="1">
        <v>4.4119999999999999</v>
      </c>
      <c r="BA154" s="1">
        <v>16.401</v>
      </c>
      <c r="BB154" s="1">
        <v>1.7410000000000001</v>
      </c>
      <c r="BC154" s="1">
        <v>16.891999999999999</v>
      </c>
      <c r="BD154" s="1">
        <v>3.4689999999999999</v>
      </c>
      <c r="BE154" s="1">
        <v>5.5640000000000001</v>
      </c>
      <c r="BF154" s="1">
        <v>7.2140000000000004</v>
      </c>
      <c r="BG154" s="1">
        <v>3072</v>
      </c>
      <c r="BH154" s="1">
        <v>266</v>
      </c>
      <c r="BI154" s="1">
        <v>351</v>
      </c>
      <c r="BJ154" s="1">
        <v>27</v>
      </c>
      <c r="BK154" s="1">
        <v>1667</v>
      </c>
      <c r="BL154" s="1">
        <v>-888888</v>
      </c>
      <c r="BM154" s="1">
        <v>11</v>
      </c>
      <c r="BN154" s="1">
        <v>275</v>
      </c>
      <c r="BO154" s="1">
        <v>497</v>
      </c>
      <c r="BP154" s="1">
        <v>7</v>
      </c>
      <c r="BQ154" s="1">
        <v>-888888</v>
      </c>
      <c r="BR154" s="1">
        <v>-888888</v>
      </c>
      <c r="BS154" s="1">
        <v>-888888</v>
      </c>
      <c r="BT154" s="1">
        <v>-888888</v>
      </c>
      <c r="BU154" s="1">
        <v>-888888</v>
      </c>
      <c r="BV154" s="1">
        <v>-888888</v>
      </c>
      <c r="BW154" s="1">
        <v>-888888</v>
      </c>
      <c r="BX154" s="1">
        <v>-888888</v>
      </c>
      <c r="BY154" s="1">
        <v>-888888</v>
      </c>
      <c r="BZ154" s="1">
        <v>637</v>
      </c>
      <c r="CA154" s="1">
        <v>246</v>
      </c>
      <c r="CB154" s="1">
        <v>156</v>
      </c>
      <c r="CC154" s="1">
        <v>-888888</v>
      </c>
      <c r="CD154" s="1">
        <v>-888888</v>
      </c>
      <c r="CE154" s="1">
        <v>-888888</v>
      </c>
      <c r="CF154" s="1">
        <v>-888888</v>
      </c>
      <c r="CG154" s="1">
        <v>-888888</v>
      </c>
      <c r="CH154" s="1">
        <v>-888888</v>
      </c>
      <c r="CI154" s="1">
        <v>-888888</v>
      </c>
      <c r="CJ154" s="1">
        <v>-888888</v>
      </c>
      <c r="CK154" s="1">
        <v>-888888</v>
      </c>
      <c r="CL154" s="1">
        <v>7</v>
      </c>
      <c r="CM154" s="1">
        <v>-888888</v>
      </c>
      <c r="CN154" s="1">
        <v>-888888</v>
      </c>
      <c r="CO154" s="1">
        <v>-888888</v>
      </c>
      <c r="CP154" s="1">
        <v>72</v>
      </c>
      <c r="CQ154" s="1">
        <v>24</v>
      </c>
      <c r="CR154" s="1">
        <v>8</v>
      </c>
      <c r="CS154" s="1">
        <v>5</v>
      </c>
      <c r="CT154" s="1">
        <v>5</v>
      </c>
      <c r="CU154" s="1">
        <v>3</v>
      </c>
      <c r="CV154" s="1">
        <v>31</v>
      </c>
      <c r="CW154" s="1">
        <v>30</v>
      </c>
      <c r="CX154" s="1">
        <v>118</v>
      </c>
      <c r="CY154" s="1">
        <v>72</v>
      </c>
      <c r="CZ154" s="1">
        <v>30</v>
      </c>
      <c r="DA154" s="1">
        <v>33</v>
      </c>
      <c r="DB154" s="1">
        <v>39</v>
      </c>
      <c r="DC154" s="1">
        <v>54</v>
      </c>
      <c r="DD154" s="1">
        <v>19</v>
      </c>
      <c r="DE154" s="1">
        <v>33</v>
      </c>
      <c r="DF154" s="1">
        <v>71</v>
      </c>
      <c r="DG154" s="1">
        <v>20</v>
      </c>
      <c r="DH154" s="1">
        <v>15</v>
      </c>
      <c r="DI154" s="1">
        <v>-888888</v>
      </c>
      <c r="DJ154" s="1">
        <v>87</v>
      </c>
      <c r="DK154" s="1">
        <v>130</v>
      </c>
      <c r="DL154" s="1">
        <v>22</v>
      </c>
      <c r="DM154" s="1">
        <v>35</v>
      </c>
      <c r="DN154" s="1">
        <v>17</v>
      </c>
      <c r="DO154" s="1">
        <v>3</v>
      </c>
      <c r="DP154" s="1">
        <v>-888888</v>
      </c>
      <c r="DQ154" s="1">
        <v>-888888</v>
      </c>
      <c r="DR154" s="1">
        <v>5</v>
      </c>
      <c r="DS154" s="1">
        <v>4</v>
      </c>
      <c r="DT154" s="1">
        <v>5</v>
      </c>
      <c r="DU154" s="1">
        <v>4</v>
      </c>
      <c r="DV154" s="1">
        <v>-888888</v>
      </c>
      <c r="DW154" s="1">
        <v>5</v>
      </c>
      <c r="DX154" s="1">
        <v>-888888</v>
      </c>
      <c r="EE154" s="1">
        <v>-888888</v>
      </c>
      <c r="EF154" s="1">
        <f t="shared" si="4"/>
        <v>0</v>
      </c>
      <c r="EG154" s="1">
        <v>-888888</v>
      </c>
      <c r="EH154" s="1">
        <v>-888888</v>
      </c>
      <c r="EI154" s="1">
        <v>15</v>
      </c>
      <c r="EJ154" s="1">
        <v>39</v>
      </c>
      <c r="EK154" s="1">
        <v>4419</v>
      </c>
      <c r="EL154" s="1">
        <v>310</v>
      </c>
      <c r="EM154" s="1">
        <v>272</v>
      </c>
      <c r="EN154" s="1">
        <v>500</v>
      </c>
      <c r="EO154" s="1">
        <v>48</v>
      </c>
      <c r="EP154" s="1">
        <v>97</v>
      </c>
      <c r="EQ154" s="1">
        <v>40</v>
      </c>
      <c r="ER154" s="1">
        <v>-888888</v>
      </c>
      <c r="ES154" s="1">
        <v>12</v>
      </c>
      <c r="ET154" s="1">
        <v>94</v>
      </c>
      <c r="EU154" s="13">
        <v>878.42613292051965</v>
      </c>
      <c r="EV154" s="27">
        <v>1909.9</v>
      </c>
      <c r="EX154" s="2"/>
      <c r="EY154" s="1">
        <f>INDEX($A$1:$EV$197,ROW(),input!$A$1)</f>
        <v>424.78899999999999</v>
      </c>
      <c r="EZ154" s="1">
        <f>INDEX($A$1:$EV$197,ROW(),input!$B$1)</f>
        <v>6785.83</v>
      </c>
    </row>
    <row r="155" spans="1:156" x14ac:dyDescent="0.25">
      <c r="A155" s="7" t="s">
        <v>152</v>
      </c>
      <c r="B155" s="8">
        <v>43713</v>
      </c>
      <c r="C155" s="9">
        <v>0.90972222222222221</v>
      </c>
      <c r="D155" s="9">
        <v>0.91020833333333329</v>
      </c>
      <c r="E155" s="1">
        <v>248.91</v>
      </c>
      <c r="F155" s="1">
        <v>78600</v>
      </c>
      <c r="G155" s="1">
        <v>78642</v>
      </c>
      <c r="H155" s="1">
        <v>33.990200000000002</v>
      </c>
      <c r="I155" s="1">
        <v>-117.331</v>
      </c>
      <c r="J155" s="21">
        <v>2297.63</v>
      </c>
      <c r="K155" s="23">
        <v>16248.6</v>
      </c>
      <c r="L155" s="23">
        <v>106.11199999999999</v>
      </c>
      <c r="M155" s="25">
        <v>0.41868</v>
      </c>
      <c r="N155" s="25">
        <v>2.8057699999999999</v>
      </c>
      <c r="O155" s="25">
        <v>9.6597399999999993</v>
      </c>
      <c r="P155" s="25">
        <v>333.06900000000002</v>
      </c>
      <c r="Q155" s="1">
        <v>272.61399999999998</v>
      </c>
      <c r="R155" s="1">
        <v>2041.9</v>
      </c>
      <c r="S155" s="1">
        <v>429.84899999999999</v>
      </c>
      <c r="T155" s="27">
        <v>7586.25</v>
      </c>
      <c r="U155" s="1">
        <v>658</v>
      </c>
      <c r="V155" s="1">
        <v>7.5</v>
      </c>
      <c r="W155" s="1">
        <v>510.5</v>
      </c>
      <c r="X155" s="1">
        <v>236.5</v>
      </c>
      <c r="Y155" s="1">
        <v>71.87</v>
      </c>
      <c r="Z155" s="1">
        <v>16.41</v>
      </c>
      <c r="AA155" s="1">
        <v>278.25</v>
      </c>
      <c r="AB155" s="1">
        <v>392</v>
      </c>
      <c r="AC155" s="1">
        <v>1.9379999999999999</v>
      </c>
      <c r="AD155" s="1">
        <v>410.6</v>
      </c>
      <c r="AE155" s="1">
        <v>26.58</v>
      </c>
      <c r="AF155" s="1">
        <v>65.430000000000007</v>
      </c>
      <c r="AG155" s="1">
        <v>3.5819999999999999</v>
      </c>
      <c r="AH155" s="1">
        <v>0.39800000000000002</v>
      </c>
      <c r="AI155" s="1">
        <v>8.7319999999999993</v>
      </c>
      <c r="AJ155" s="1">
        <v>2.5059999999999998</v>
      </c>
      <c r="AK155" s="1">
        <v>80.3</v>
      </c>
      <c r="AL155" s="1">
        <v>32.159999999999997</v>
      </c>
      <c r="AM155" s="1">
        <v>103.52</v>
      </c>
      <c r="AN155" s="1">
        <v>9.0619999999999994</v>
      </c>
      <c r="AO155" s="1">
        <v>23.097999999999999</v>
      </c>
      <c r="AP155" s="1">
        <v>636</v>
      </c>
      <c r="AQ155" s="1">
        <v>9.6</v>
      </c>
      <c r="AR155" s="1">
        <v>2.08</v>
      </c>
      <c r="AS155" s="1">
        <v>0.97599999999999998</v>
      </c>
      <c r="AT155" s="1">
        <v>3.5739999999999998</v>
      </c>
      <c r="AU155" s="1">
        <v>5.5750000000000002</v>
      </c>
      <c r="AV155" s="1">
        <v>2.6190000000000002</v>
      </c>
      <c r="AW155" s="1">
        <v>16.829999999999998</v>
      </c>
      <c r="AX155" s="1">
        <v>4.01</v>
      </c>
      <c r="AY155" s="1">
        <v>13.329000000000001</v>
      </c>
      <c r="AZ155" s="1">
        <v>5.7679999999999998</v>
      </c>
      <c r="BA155" s="1">
        <v>21.405999999999999</v>
      </c>
      <c r="BB155" s="1">
        <v>2.4460000000000002</v>
      </c>
      <c r="BC155" s="1">
        <v>20.591000000000001</v>
      </c>
      <c r="BD155" s="1">
        <v>3.9740000000000002</v>
      </c>
      <c r="BE155" s="1">
        <v>6.3390000000000004</v>
      </c>
      <c r="BF155" s="1">
        <v>7.7359999999999998</v>
      </c>
      <c r="BG155" s="1">
        <v>4094</v>
      </c>
      <c r="BH155" s="1">
        <v>359</v>
      </c>
      <c r="BI155" s="1">
        <v>472</v>
      </c>
      <c r="BJ155" s="1">
        <v>35</v>
      </c>
      <c r="BK155" s="1">
        <v>2201</v>
      </c>
      <c r="BL155" s="1">
        <v>-888888</v>
      </c>
      <c r="BM155" s="1">
        <v>14</v>
      </c>
      <c r="BN155" s="1">
        <v>328</v>
      </c>
      <c r="BO155" s="1">
        <v>524</v>
      </c>
      <c r="BP155" s="1">
        <v>3</v>
      </c>
      <c r="BQ155" s="1">
        <v>-888888</v>
      </c>
      <c r="BR155" s="1">
        <v>-888888</v>
      </c>
      <c r="BS155" s="1">
        <v>-888888</v>
      </c>
      <c r="BT155" s="1">
        <v>-888888</v>
      </c>
      <c r="BU155" s="1">
        <v>-888888</v>
      </c>
      <c r="BV155" s="1">
        <v>-888888</v>
      </c>
      <c r="BW155" s="1">
        <v>-888888</v>
      </c>
      <c r="BX155" s="1">
        <v>-888888</v>
      </c>
      <c r="BY155" s="1">
        <v>-888888</v>
      </c>
      <c r="BZ155" s="1">
        <v>643</v>
      </c>
      <c r="CA155" s="1">
        <v>279</v>
      </c>
      <c r="CB155" s="1">
        <v>158</v>
      </c>
      <c r="CC155" s="1">
        <v>-888888</v>
      </c>
      <c r="CD155" s="1">
        <v>-888888</v>
      </c>
      <c r="CE155" s="1">
        <v>-888888</v>
      </c>
      <c r="CF155" s="1">
        <v>-888888</v>
      </c>
      <c r="CG155" s="1">
        <v>-888888</v>
      </c>
      <c r="CH155" s="1">
        <v>3</v>
      </c>
      <c r="CI155" s="1">
        <v>-888888</v>
      </c>
      <c r="CJ155" s="1">
        <v>-888888</v>
      </c>
      <c r="CK155" s="1">
        <v>-888888</v>
      </c>
      <c r="CL155" s="1">
        <v>3</v>
      </c>
      <c r="CM155" s="1">
        <v>-888888</v>
      </c>
      <c r="CN155" s="1">
        <v>-888888</v>
      </c>
      <c r="CO155" s="1">
        <v>-888888</v>
      </c>
      <c r="CP155" s="1">
        <v>76</v>
      </c>
      <c r="CQ155" s="1">
        <v>26</v>
      </c>
      <c r="CR155" s="1">
        <v>10</v>
      </c>
      <c r="CS155" s="1">
        <v>10</v>
      </c>
      <c r="CT155" s="1">
        <v>9</v>
      </c>
      <c r="CU155" s="1">
        <v>5</v>
      </c>
      <c r="CV155" s="1">
        <v>31</v>
      </c>
      <c r="CW155" s="1">
        <v>43</v>
      </c>
      <c r="CX155" s="1">
        <v>118</v>
      </c>
      <c r="CY155" s="1">
        <v>67</v>
      </c>
      <c r="CZ155" s="1">
        <v>32</v>
      </c>
      <c r="DA155" s="1">
        <v>36</v>
      </c>
      <c r="DB155" s="1">
        <v>46</v>
      </c>
      <c r="DC155" s="1">
        <v>61</v>
      </c>
      <c r="DD155" s="1">
        <v>21</v>
      </c>
      <c r="DE155" s="1">
        <v>30</v>
      </c>
      <c r="DF155" s="1">
        <v>76</v>
      </c>
      <c r="DG155" s="1">
        <v>22</v>
      </c>
      <c r="DH155" s="1">
        <v>16</v>
      </c>
      <c r="DI155" s="1">
        <v>-888888</v>
      </c>
      <c r="DJ155" s="1">
        <v>128</v>
      </c>
      <c r="DK155" s="1">
        <v>169</v>
      </c>
      <c r="DL155" s="1">
        <v>27</v>
      </c>
      <c r="DM155" s="1">
        <v>43</v>
      </c>
      <c r="DN155" s="1">
        <v>27</v>
      </c>
      <c r="DO155" s="1">
        <v>-888888</v>
      </c>
      <c r="DP155" s="1">
        <v>-888888</v>
      </c>
      <c r="DQ155" s="1">
        <v>-888888</v>
      </c>
      <c r="DR155" s="1">
        <v>5</v>
      </c>
      <c r="DS155" s="1">
        <v>5</v>
      </c>
      <c r="DT155" s="1">
        <v>4</v>
      </c>
      <c r="DU155" s="1">
        <v>4</v>
      </c>
      <c r="DV155" s="1">
        <v>-888888</v>
      </c>
      <c r="DW155" s="1">
        <v>6</v>
      </c>
      <c r="DX155" s="1">
        <v>-888888</v>
      </c>
      <c r="DY155" s="1">
        <v>4</v>
      </c>
      <c r="EE155" s="1">
        <v>-888888</v>
      </c>
      <c r="EF155" s="1">
        <f t="shared" si="4"/>
        <v>4</v>
      </c>
      <c r="EG155" s="1">
        <v>-888888</v>
      </c>
      <c r="EH155" s="1">
        <v>-888888</v>
      </c>
      <c r="EI155" s="1">
        <v>33</v>
      </c>
      <c r="EJ155" s="1">
        <v>42</v>
      </c>
      <c r="EK155" s="1">
        <v>6760</v>
      </c>
      <c r="EL155" s="1">
        <v>472</v>
      </c>
      <c r="EM155" s="1">
        <v>208</v>
      </c>
      <c r="EN155" s="1">
        <v>394</v>
      </c>
      <c r="EO155" s="1">
        <v>70</v>
      </c>
      <c r="EP155" s="1">
        <v>161</v>
      </c>
      <c r="EQ155" s="1">
        <v>43</v>
      </c>
      <c r="ER155" s="1">
        <v>-888888</v>
      </c>
      <c r="ES155" s="1">
        <v>24</v>
      </c>
      <c r="ET155" s="1">
        <v>149</v>
      </c>
      <c r="EU155" s="13">
        <v>2089.077716428958</v>
      </c>
      <c r="EV155" s="27">
        <v>1712.7</v>
      </c>
      <c r="EX155" s="2"/>
      <c r="EY155" s="1">
        <f>INDEX($A$1:$EV$197,ROW(),input!$A$1)</f>
        <v>429.84899999999999</v>
      </c>
      <c r="EZ155" s="1">
        <f>INDEX($A$1:$EV$197,ROW(),input!$B$1)</f>
        <v>7586.25</v>
      </c>
    </row>
    <row r="156" spans="1:156" x14ac:dyDescent="0.25">
      <c r="A156" s="7" t="s">
        <v>152</v>
      </c>
      <c r="B156" s="8">
        <v>43713</v>
      </c>
      <c r="C156" s="9">
        <v>0.91111111111111109</v>
      </c>
      <c r="D156" s="9">
        <v>0.91159722222222228</v>
      </c>
      <c r="E156" s="1">
        <v>248.911</v>
      </c>
      <c r="F156" s="1">
        <v>78720</v>
      </c>
      <c r="G156" s="1">
        <v>78762</v>
      </c>
      <c r="H156" s="1">
        <v>34.115499999999997</v>
      </c>
      <c r="I156" s="1">
        <v>-117.342</v>
      </c>
      <c r="J156" s="21">
        <v>2458.7600000000002</v>
      </c>
      <c r="K156" s="23">
        <v>15812.7</v>
      </c>
      <c r="L156" s="23">
        <v>99.597200000000001</v>
      </c>
      <c r="M156" s="25">
        <v>0.94655999999999996</v>
      </c>
      <c r="N156" s="25">
        <v>4.5437500000000002</v>
      </c>
      <c r="O156" s="25">
        <v>12.755100000000001</v>
      </c>
      <c r="P156" s="25">
        <v>332.95100000000002</v>
      </c>
      <c r="Q156" s="1">
        <v>283.80500000000001</v>
      </c>
      <c r="R156" s="1">
        <v>1991.71</v>
      </c>
      <c r="S156" s="1">
        <v>427.65800000000002</v>
      </c>
      <c r="T156" s="27">
        <v>6891.64</v>
      </c>
      <c r="U156" s="1">
        <v>645</v>
      </c>
      <c r="V156" s="1">
        <v>3.2</v>
      </c>
      <c r="W156" s="1">
        <v>500.3</v>
      </c>
      <c r="X156" s="1">
        <v>230</v>
      </c>
      <c r="Y156" s="1">
        <v>72.58</v>
      </c>
      <c r="Z156" s="1">
        <v>17.510000000000002</v>
      </c>
      <c r="AA156" s="1">
        <v>187.57</v>
      </c>
      <c r="AB156" s="1">
        <v>303.60000000000002</v>
      </c>
      <c r="AC156" s="1">
        <v>1.58</v>
      </c>
      <c r="AD156" s="1">
        <v>436.4</v>
      </c>
      <c r="AE156" s="1">
        <v>24.81</v>
      </c>
      <c r="AF156" s="1">
        <v>36.86</v>
      </c>
      <c r="AG156" s="1">
        <v>3.5419999999999998</v>
      </c>
      <c r="AH156" s="1">
        <v>0.39300000000000002</v>
      </c>
      <c r="AI156" s="1">
        <v>4.41</v>
      </c>
      <c r="AJ156" s="1">
        <v>2.3119999999999998</v>
      </c>
      <c r="AK156" s="1">
        <v>79.099999999999994</v>
      </c>
      <c r="AL156" s="1">
        <v>31.6</v>
      </c>
      <c r="AM156" s="1">
        <v>93.33</v>
      </c>
      <c r="AN156" s="1">
        <v>6.4189999999999996</v>
      </c>
      <c r="AO156" s="1">
        <v>33.752000000000002</v>
      </c>
      <c r="AP156" s="1">
        <v>625</v>
      </c>
      <c r="AQ156" s="1">
        <v>8.48</v>
      </c>
      <c r="AR156" s="1">
        <v>1.627</v>
      </c>
      <c r="AS156" s="1">
        <v>0.84099999999999997</v>
      </c>
      <c r="AT156" s="1">
        <v>2.6960000000000002</v>
      </c>
      <c r="AU156" s="1">
        <v>4.2460000000000004</v>
      </c>
      <c r="AV156" s="1">
        <v>2.1179999999999999</v>
      </c>
      <c r="AW156" s="1">
        <v>19.04</v>
      </c>
      <c r="AX156" s="1">
        <v>3.41</v>
      </c>
      <c r="AY156" s="1">
        <v>13.387</v>
      </c>
      <c r="AZ156" s="1">
        <v>5.4390000000000001</v>
      </c>
      <c r="BA156" s="1">
        <v>19.311</v>
      </c>
      <c r="BB156" s="1">
        <v>2.2759999999999998</v>
      </c>
      <c r="BC156" s="1">
        <v>18.087</v>
      </c>
      <c r="BD156" s="1">
        <v>3.2469999999999999</v>
      </c>
      <c r="BE156" s="1">
        <v>5.12</v>
      </c>
      <c r="BF156" s="1">
        <v>6.093</v>
      </c>
      <c r="BG156" s="1">
        <v>3688</v>
      </c>
      <c r="BH156" s="1">
        <v>422</v>
      </c>
      <c r="BI156" s="1">
        <v>463</v>
      </c>
      <c r="BJ156" s="1">
        <v>38</v>
      </c>
      <c r="BK156" s="1">
        <v>2132</v>
      </c>
      <c r="BL156" s="1">
        <v>-888888</v>
      </c>
      <c r="BM156" s="1">
        <v>19</v>
      </c>
      <c r="BN156" s="1">
        <v>242</v>
      </c>
      <c r="BO156" s="1">
        <v>461</v>
      </c>
      <c r="BP156" s="1">
        <v>5</v>
      </c>
      <c r="BQ156" s="1">
        <v>-888888</v>
      </c>
      <c r="BR156" s="1">
        <v>-888888</v>
      </c>
      <c r="BS156" s="1">
        <v>-888888</v>
      </c>
      <c r="BT156" s="1">
        <v>-888888</v>
      </c>
      <c r="BU156" s="1">
        <v>-888888</v>
      </c>
      <c r="BV156" s="1">
        <v>-888888</v>
      </c>
      <c r="BW156" s="1">
        <v>-888888</v>
      </c>
      <c r="BX156" s="1">
        <v>-888888</v>
      </c>
      <c r="BY156" s="1">
        <v>-888888</v>
      </c>
      <c r="BZ156" s="1">
        <v>597</v>
      </c>
      <c r="CA156" s="1">
        <v>230</v>
      </c>
      <c r="CB156" s="1">
        <v>45</v>
      </c>
      <c r="CC156" s="1">
        <v>3</v>
      </c>
      <c r="CD156" s="1">
        <v>-888888</v>
      </c>
      <c r="CE156" s="1">
        <v>-888888</v>
      </c>
      <c r="CF156" s="1">
        <v>-888888</v>
      </c>
      <c r="CG156" s="1">
        <v>-888888</v>
      </c>
      <c r="CH156" s="1">
        <v>-888888</v>
      </c>
      <c r="CI156" s="1">
        <v>-888888</v>
      </c>
      <c r="CJ156" s="1">
        <v>-888888</v>
      </c>
      <c r="CK156" s="1">
        <v>-888888</v>
      </c>
      <c r="CL156" s="1">
        <v>5</v>
      </c>
      <c r="CM156" s="1">
        <v>-888888</v>
      </c>
      <c r="CN156" s="1">
        <v>-888888</v>
      </c>
      <c r="CO156" s="1">
        <v>-888888</v>
      </c>
      <c r="CP156" s="1">
        <v>69</v>
      </c>
      <c r="CQ156" s="1">
        <v>27</v>
      </c>
      <c r="CR156" s="1">
        <v>9</v>
      </c>
      <c r="CS156" s="1">
        <v>7</v>
      </c>
      <c r="CT156" s="1">
        <v>6</v>
      </c>
      <c r="CU156" s="1">
        <v>3</v>
      </c>
      <c r="CV156" s="1">
        <v>27</v>
      </c>
      <c r="CW156" s="1">
        <v>35</v>
      </c>
      <c r="CX156" s="1">
        <v>139</v>
      </c>
      <c r="CY156" s="1">
        <v>64</v>
      </c>
      <c r="CZ156" s="1">
        <v>31</v>
      </c>
      <c r="DA156" s="1">
        <v>34</v>
      </c>
      <c r="DB156" s="1">
        <v>43</v>
      </c>
      <c r="DC156" s="1">
        <v>61</v>
      </c>
      <c r="DD156" s="1">
        <v>21</v>
      </c>
      <c r="DE156" s="1">
        <v>19</v>
      </c>
      <c r="DF156" s="1">
        <v>69</v>
      </c>
      <c r="DG156" s="1">
        <v>22</v>
      </c>
      <c r="DH156" s="1">
        <v>15</v>
      </c>
      <c r="DI156" s="1">
        <v>-888888</v>
      </c>
      <c r="DJ156" s="1">
        <v>156</v>
      </c>
      <c r="DK156" s="1">
        <v>189</v>
      </c>
      <c r="DL156" s="1">
        <v>25</v>
      </c>
      <c r="DM156" s="1">
        <v>48</v>
      </c>
      <c r="DN156" s="1">
        <v>20</v>
      </c>
      <c r="DO156" s="1">
        <v>-888888</v>
      </c>
      <c r="DP156" s="1">
        <v>-888888</v>
      </c>
      <c r="DQ156" s="1">
        <v>-888888</v>
      </c>
      <c r="DR156" s="1">
        <v>4</v>
      </c>
      <c r="DS156" s="1">
        <v>4</v>
      </c>
      <c r="DT156" s="1">
        <v>3</v>
      </c>
      <c r="DU156" s="1">
        <v>-888888</v>
      </c>
      <c r="DV156" s="1">
        <v>-888888</v>
      </c>
      <c r="DW156" s="1">
        <v>4</v>
      </c>
      <c r="DX156" s="1">
        <v>-888888</v>
      </c>
      <c r="EE156" s="1">
        <v>-888888</v>
      </c>
      <c r="EF156" s="1">
        <f t="shared" si="4"/>
        <v>0</v>
      </c>
      <c r="EG156" s="1">
        <v>-888888</v>
      </c>
      <c r="EH156" s="1">
        <v>-888888</v>
      </c>
      <c r="EI156" s="1">
        <v>23</v>
      </c>
      <c r="EJ156" s="1">
        <v>45</v>
      </c>
      <c r="EK156" s="1">
        <v>5641</v>
      </c>
      <c r="EL156" s="1">
        <v>386</v>
      </c>
      <c r="EM156" s="1">
        <v>162</v>
      </c>
      <c r="EN156" s="1">
        <v>198</v>
      </c>
      <c r="EO156" s="1">
        <v>62</v>
      </c>
      <c r="EP156" s="1">
        <v>119</v>
      </c>
      <c r="EQ156" s="1">
        <v>45</v>
      </c>
      <c r="ER156" s="1">
        <v>22</v>
      </c>
      <c r="ES156" s="1">
        <v>28</v>
      </c>
      <c r="ET156" s="1">
        <v>139</v>
      </c>
      <c r="EU156" s="13">
        <v>1602.0815782144202</v>
      </c>
      <c r="EV156" s="1">
        <v>-999999</v>
      </c>
      <c r="EX156" s="2"/>
      <c r="EY156" s="1">
        <f>INDEX($A$1:$EV$197,ROW(),input!$A$1)</f>
        <v>427.65800000000002</v>
      </c>
      <c r="EZ156" s="1">
        <f>INDEX($A$1:$EV$197,ROW(),input!$B$1)</f>
        <v>6891.64</v>
      </c>
    </row>
    <row r="157" spans="1:156" x14ac:dyDescent="0.25">
      <c r="A157" s="7" t="s">
        <v>152</v>
      </c>
      <c r="B157" s="8">
        <v>43713</v>
      </c>
      <c r="C157" s="9">
        <v>0.91249999999999998</v>
      </c>
      <c r="D157" s="9">
        <v>0.9129976851851852</v>
      </c>
      <c r="E157" s="1">
        <v>248.91300000000001</v>
      </c>
      <c r="F157" s="1">
        <v>78840</v>
      </c>
      <c r="G157" s="1">
        <v>78883</v>
      </c>
      <c r="H157" s="1">
        <v>34.1539</v>
      </c>
      <c r="I157" s="1">
        <v>-117.479</v>
      </c>
      <c r="J157" s="21">
        <v>2079.48</v>
      </c>
      <c r="K157" s="23">
        <v>15801.3</v>
      </c>
      <c r="L157" s="23">
        <v>99.8977</v>
      </c>
      <c r="M157" s="25">
        <v>0.63339999999999996</v>
      </c>
      <c r="N157" s="25">
        <v>3.2587999999999999</v>
      </c>
      <c r="O157" s="25">
        <v>10.8499</v>
      </c>
      <c r="P157" s="25">
        <v>332.71899999999999</v>
      </c>
      <c r="Q157" s="1">
        <v>297.12799999999999</v>
      </c>
      <c r="R157" s="1">
        <v>1992.21</v>
      </c>
      <c r="S157" s="1">
        <v>426.77699999999999</v>
      </c>
      <c r="T157" s="27">
        <v>6976.79</v>
      </c>
      <c r="U157" s="1">
        <v>627</v>
      </c>
      <c r="V157" s="1">
        <v>4.2</v>
      </c>
      <c r="W157" s="1">
        <v>516.5</v>
      </c>
      <c r="X157" s="1">
        <v>230</v>
      </c>
      <c r="Y157" s="1">
        <v>69.98</v>
      </c>
      <c r="Z157" s="1">
        <v>16.059999999999999</v>
      </c>
      <c r="AA157" s="1">
        <v>184.43</v>
      </c>
      <c r="AB157" s="1">
        <v>263.60000000000002</v>
      </c>
      <c r="AC157" s="1">
        <v>1.583</v>
      </c>
      <c r="AD157" s="1">
        <v>369.7</v>
      </c>
      <c r="AE157" s="1">
        <v>24.43</v>
      </c>
      <c r="AF157" s="1">
        <v>32.72</v>
      </c>
      <c r="AG157" s="1">
        <v>3.6480000000000001</v>
      </c>
      <c r="AH157" s="1">
        <v>0.41699999999999998</v>
      </c>
      <c r="AI157" s="1">
        <v>4.2939999999999996</v>
      </c>
      <c r="AJ157" s="1">
        <v>2.2599999999999998</v>
      </c>
      <c r="AK157" s="1">
        <v>78.099999999999994</v>
      </c>
      <c r="AL157" s="1">
        <v>35.33</v>
      </c>
      <c r="AM157" s="1">
        <v>88.76</v>
      </c>
      <c r="AN157" s="1">
        <v>4.8579999999999997</v>
      </c>
      <c r="AO157" s="1">
        <v>10.898999999999999</v>
      </c>
      <c r="AP157" s="1">
        <v>619</v>
      </c>
      <c r="AQ157" s="1">
        <v>7.58</v>
      </c>
      <c r="AR157" s="1">
        <v>1.645</v>
      </c>
      <c r="AS157" s="1">
        <v>0.97799999999999998</v>
      </c>
      <c r="AT157" s="1">
        <v>3.3889999999999998</v>
      </c>
      <c r="AU157" s="1">
        <v>5.3179999999999996</v>
      </c>
      <c r="AV157" s="1">
        <v>2.6080000000000001</v>
      </c>
      <c r="AW157" s="1">
        <v>18.41</v>
      </c>
      <c r="AX157" s="1">
        <v>3.93</v>
      </c>
      <c r="AY157" s="1">
        <v>14.867000000000001</v>
      </c>
      <c r="AZ157" s="1">
        <v>6.2069999999999999</v>
      </c>
      <c r="BA157" s="1">
        <v>21.594999999999999</v>
      </c>
      <c r="BB157" s="1">
        <v>2.528</v>
      </c>
      <c r="BC157" s="1">
        <v>21.434000000000001</v>
      </c>
      <c r="BD157" s="1">
        <v>3.4820000000000002</v>
      </c>
      <c r="BE157" s="1">
        <v>5.3579999999999997</v>
      </c>
      <c r="BF157" s="1">
        <v>6.3170000000000002</v>
      </c>
      <c r="BG157" s="1">
        <v>4245</v>
      </c>
      <c r="BH157" s="1">
        <v>505</v>
      </c>
      <c r="BI157" s="1">
        <v>566</v>
      </c>
      <c r="BJ157" s="1">
        <v>38</v>
      </c>
      <c r="BK157" s="1">
        <v>2333</v>
      </c>
      <c r="BL157" s="1">
        <v>5</v>
      </c>
      <c r="BM157" s="1">
        <v>21</v>
      </c>
      <c r="BN157" s="1">
        <v>296</v>
      </c>
      <c r="BO157" s="1">
        <v>543</v>
      </c>
      <c r="BP157" s="1">
        <v>7</v>
      </c>
      <c r="BQ157" s="1">
        <v>-888888</v>
      </c>
      <c r="BR157" s="1">
        <v>-888888</v>
      </c>
      <c r="BS157" s="1">
        <v>-888888</v>
      </c>
      <c r="BT157" s="1">
        <v>-888888</v>
      </c>
      <c r="BU157" s="1">
        <v>-888888</v>
      </c>
      <c r="BV157" s="1">
        <v>-888888</v>
      </c>
      <c r="BW157" s="1">
        <v>-888888</v>
      </c>
      <c r="BX157" s="1">
        <v>-888888</v>
      </c>
      <c r="BY157" s="1">
        <v>-888888</v>
      </c>
      <c r="BZ157" s="1">
        <v>462</v>
      </c>
      <c r="CA157" s="1">
        <v>208</v>
      </c>
      <c r="CB157" s="1">
        <v>74</v>
      </c>
      <c r="CC157" s="1">
        <v>-888888</v>
      </c>
      <c r="CD157" s="1">
        <v>-888888</v>
      </c>
      <c r="CE157" s="1">
        <v>-888888</v>
      </c>
      <c r="CF157" s="1">
        <v>-888888</v>
      </c>
      <c r="CG157" s="1">
        <v>-888888</v>
      </c>
      <c r="CH157" s="1">
        <v>-888888</v>
      </c>
      <c r="CI157" s="1">
        <v>-888888</v>
      </c>
      <c r="CJ157" s="1">
        <v>-888888</v>
      </c>
      <c r="CK157" s="1">
        <v>-888888</v>
      </c>
      <c r="CL157" s="1">
        <v>-888888</v>
      </c>
      <c r="CM157" s="1">
        <v>-888888</v>
      </c>
      <c r="CN157" s="1">
        <v>-888888</v>
      </c>
      <c r="CO157" s="1">
        <v>-888888</v>
      </c>
      <c r="CP157" s="1">
        <v>73</v>
      </c>
      <c r="CQ157" s="1">
        <v>25</v>
      </c>
      <c r="CR157" s="1">
        <v>9</v>
      </c>
      <c r="CS157" s="1">
        <v>5</v>
      </c>
      <c r="CT157" s="1">
        <v>4</v>
      </c>
      <c r="CU157" s="1">
        <v>-888888</v>
      </c>
      <c r="CV157" s="1">
        <v>21</v>
      </c>
      <c r="CW157" s="1">
        <v>28</v>
      </c>
      <c r="CX157" s="1">
        <v>93</v>
      </c>
      <c r="CY157" s="1">
        <v>55</v>
      </c>
      <c r="CZ157" s="1">
        <v>23</v>
      </c>
      <c r="DA157" s="1">
        <v>26</v>
      </c>
      <c r="DB157" s="1">
        <v>34</v>
      </c>
      <c r="DC157" s="1">
        <v>52</v>
      </c>
      <c r="DD157" s="1">
        <v>19</v>
      </c>
      <c r="DE157" s="1">
        <v>19</v>
      </c>
      <c r="DF157" s="1">
        <v>57</v>
      </c>
      <c r="DG157" s="1">
        <v>17</v>
      </c>
      <c r="DH157" s="1">
        <v>11</v>
      </c>
      <c r="DI157" s="1">
        <v>-888888</v>
      </c>
      <c r="DJ157" s="1">
        <v>164</v>
      </c>
      <c r="DK157" s="1">
        <v>177</v>
      </c>
      <c r="DL157" s="1">
        <v>22</v>
      </c>
      <c r="DM157" s="1">
        <v>31</v>
      </c>
      <c r="DN157" s="1">
        <v>17</v>
      </c>
      <c r="DO157" s="1">
        <v>-888888</v>
      </c>
      <c r="DP157" s="1">
        <v>-888888</v>
      </c>
      <c r="DQ157" s="1">
        <v>-888888</v>
      </c>
      <c r="DR157" s="1">
        <v>-888888</v>
      </c>
      <c r="DS157" s="1">
        <v>-888888</v>
      </c>
      <c r="DT157" s="1">
        <v>-888888</v>
      </c>
      <c r="DU157" s="1">
        <v>-888888</v>
      </c>
      <c r="DV157" s="1">
        <v>-888888</v>
      </c>
      <c r="DW157" s="1">
        <v>-888888</v>
      </c>
      <c r="DX157" s="1">
        <v>-888888</v>
      </c>
      <c r="EE157" s="1">
        <v>-888888</v>
      </c>
      <c r="EF157" s="1">
        <f t="shared" si="4"/>
        <v>0</v>
      </c>
      <c r="EG157" s="1">
        <v>-888888</v>
      </c>
      <c r="EH157" s="1">
        <v>-888888</v>
      </c>
      <c r="EI157" s="1">
        <v>17</v>
      </c>
      <c r="EJ157" s="1">
        <v>26</v>
      </c>
      <c r="EK157" s="1">
        <v>4674</v>
      </c>
      <c r="EL157" s="1">
        <v>534</v>
      </c>
      <c r="EM157" s="1">
        <v>190</v>
      </c>
      <c r="EN157" s="1">
        <v>328</v>
      </c>
      <c r="EO157" s="1">
        <v>46</v>
      </c>
      <c r="EP157" s="1">
        <v>115</v>
      </c>
      <c r="EQ157" s="1">
        <v>85</v>
      </c>
      <c r="ER157" s="1">
        <v>-888888</v>
      </c>
      <c r="ES157" s="1">
        <v>27</v>
      </c>
      <c r="ET157" s="1">
        <v>120</v>
      </c>
      <c r="EU157" s="13">
        <v>374.97551082843472</v>
      </c>
      <c r="EV157" s="1">
        <v>-999999</v>
      </c>
      <c r="EX157" s="2"/>
      <c r="EY157" s="1">
        <f>INDEX($A$1:$EV$197,ROW(),input!$A$1)</f>
        <v>426.77699999999999</v>
      </c>
      <c r="EZ157" s="1">
        <f>INDEX($A$1:$EV$197,ROW(),input!$B$1)</f>
        <v>6976.79</v>
      </c>
    </row>
    <row r="158" spans="1:156" x14ac:dyDescent="0.25">
      <c r="A158" s="7" t="s">
        <v>152</v>
      </c>
      <c r="B158" s="8">
        <v>43713</v>
      </c>
      <c r="C158" s="9">
        <v>0.91388888888888886</v>
      </c>
      <c r="D158" s="9">
        <v>0.91437500000000005</v>
      </c>
      <c r="E158" s="1">
        <v>248.91399999999999</v>
      </c>
      <c r="F158" s="1">
        <v>78960</v>
      </c>
      <c r="G158" s="1">
        <v>79002</v>
      </c>
      <c r="H158" s="1">
        <v>34.153700000000001</v>
      </c>
      <c r="I158" s="1">
        <v>-117.627</v>
      </c>
      <c r="J158" s="21">
        <v>1729.13</v>
      </c>
      <c r="K158" s="23">
        <v>16534.099999999999</v>
      </c>
      <c r="L158" s="23">
        <v>109.652</v>
      </c>
      <c r="M158" s="25">
        <v>0.87163000000000002</v>
      </c>
      <c r="N158" s="25">
        <v>5.41866</v>
      </c>
      <c r="O158" s="25">
        <v>15.9285</v>
      </c>
      <c r="P158" s="25">
        <v>333.529</v>
      </c>
      <c r="Q158" s="1">
        <v>323.04599999999999</v>
      </c>
      <c r="R158" s="1">
        <v>2041.84</v>
      </c>
      <c r="S158" s="1">
        <v>435.31</v>
      </c>
      <c r="T158" s="27">
        <v>9247.93</v>
      </c>
      <c r="U158" s="1">
        <v>645</v>
      </c>
      <c r="V158" s="1">
        <v>7.1</v>
      </c>
      <c r="W158" s="1">
        <v>510.1</v>
      </c>
      <c r="X158" s="1">
        <v>235.1</v>
      </c>
      <c r="Y158" s="1">
        <v>70.67</v>
      </c>
      <c r="Z158" s="1">
        <v>16.2</v>
      </c>
      <c r="AA158" s="1">
        <v>317.51</v>
      </c>
      <c r="AB158" s="1">
        <v>406.2</v>
      </c>
      <c r="AC158" s="1">
        <v>2.2240000000000002</v>
      </c>
      <c r="AD158" s="1">
        <v>439.7</v>
      </c>
      <c r="AE158" s="1">
        <v>27.12</v>
      </c>
      <c r="AF158" s="1">
        <v>42.74</v>
      </c>
      <c r="AG158" s="1">
        <v>3.5430000000000001</v>
      </c>
      <c r="AH158" s="1">
        <v>0.39100000000000001</v>
      </c>
      <c r="AI158" s="1">
        <v>4.9169999999999998</v>
      </c>
      <c r="AJ158" s="1">
        <v>2.7629999999999999</v>
      </c>
      <c r="AK158" s="1">
        <v>79.3</v>
      </c>
      <c r="AL158" s="1">
        <v>38.15</v>
      </c>
      <c r="AM158" s="1">
        <v>115.04</v>
      </c>
      <c r="AN158" s="1">
        <v>8.7799999999999994</v>
      </c>
      <c r="AO158" s="1">
        <v>18.437999999999999</v>
      </c>
      <c r="AP158" s="1">
        <v>632</v>
      </c>
      <c r="AQ158" s="1">
        <v>9.43</v>
      </c>
      <c r="AR158" s="1">
        <v>2.2080000000000002</v>
      </c>
      <c r="AS158" s="1">
        <v>1.115</v>
      </c>
      <c r="AT158" s="1">
        <v>3.4550000000000001</v>
      </c>
      <c r="AU158" s="1">
        <v>6.0179999999999998</v>
      </c>
      <c r="AV158" s="1">
        <v>2.996</v>
      </c>
      <c r="AW158" s="1">
        <v>18.09</v>
      </c>
      <c r="AX158" s="1">
        <v>4.3600000000000003</v>
      </c>
      <c r="AY158" s="1">
        <v>16.541</v>
      </c>
      <c r="AZ158" s="1">
        <v>6.7519999999999998</v>
      </c>
      <c r="BA158" s="1">
        <v>25.693999999999999</v>
      </c>
      <c r="BB158" s="1">
        <v>3.02</v>
      </c>
      <c r="BC158" s="1">
        <v>25.962</v>
      </c>
      <c r="BD158" s="1">
        <v>4.4870000000000001</v>
      </c>
      <c r="BE158" s="1">
        <v>7.4260000000000002</v>
      </c>
      <c r="BF158" s="1">
        <v>8.6959999999999997</v>
      </c>
      <c r="BG158" s="1">
        <v>5265</v>
      </c>
      <c r="BH158" s="1">
        <v>541</v>
      </c>
      <c r="BI158" s="1">
        <v>681</v>
      </c>
      <c r="BJ158" s="1">
        <v>49</v>
      </c>
      <c r="BK158" s="1">
        <v>3228</v>
      </c>
      <c r="BL158" s="1">
        <v>4</v>
      </c>
      <c r="BM158" s="1">
        <v>17</v>
      </c>
      <c r="BN158" s="1">
        <v>431</v>
      </c>
      <c r="BO158" s="1">
        <v>772</v>
      </c>
      <c r="BP158" s="1">
        <v>6</v>
      </c>
      <c r="BQ158" s="1">
        <v>-888888</v>
      </c>
      <c r="BR158" s="1">
        <v>-888888</v>
      </c>
      <c r="BS158" s="1">
        <v>-888888</v>
      </c>
      <c r="BT158" s="1">
        <v>-888888</v>
      </c>
      <c r="BU158" s="1">
        <v>-888888</v>
      </c>
      <c r="BV158" s="1">
        <v>-888888</v>
      </c>
      <c r="BW158" s="1">
        <v>-888888</v>
      </c>
      <c r="BX158" s="1">
        <v>-888888</v>
      </c>
      <c r="BY158" s="1">
        <v>-888888</v>
      </c>
      <c r="BZ158" s="1">
        <v>814</v>
      </c>
      <c r="CA158" s="1">
        <v>325</v>
      </c>
      <c r="CB158" s="1">
        <v>207</v>
      </c>
      <c r="CC158" s="1">
        <v>-888888</v>
      </c>
      <c r="CD158" s="1">
        <v>-888888</v>
      </c>
      <c r="CE158" s="1">
        <v>-888888</v>
      </c>
      <c r="CF158" s="1">
        <v>-888888</v>
      </c>
      <c r="CG158" s="1">
        <v>-888888</v>
      </c>
      <c r="CH158" s="1">
        <v>-888888</v>
      </c>
      <c r="CI158" s="1">
        <v>-888888</v>
      </c>
      <c r="CJ158" s="1">
        <v>-888888</v>
      </c>
      <c r="CK158" s="1">
        <v>-888888</v>
      </c>
      <c r="CL158" s="1">
        <v>4</v>
      </c>
      <c r="CM158" s="1">
        <v>-888888</v>
      </c>
      <c r="CN158" s="1">
        <v>-888888</v>
      </c>
      <c r="CO158" s="1">
        <v>-888888</v>
      </c>
      <c r="CP158" s="1">
        <v>107</v>
      </c>
      <c r="CQ158" s="1">
        <v>40</v>
      </c>
      <c r="CR158" s="1">
        <v>15</v>
      </c>
      <c r="CS158" s="1">
        <v>10</v>
      </c>
      <c r="CT158" s="1">
        <v>7</v>
      </c>
      <c r="CU158" s="1">
        <v>4</v>
      </c>
      <c r="CV158" s="1">
        <v>40</v>
      </c>
      <c r="CW158" s="1">
        <v>54</v>
      </c>
      <c r="CX158" s="1">
        <v>162</v>
      </c>
      <c r="CY158" s="1">
        <v>95</v>
      </c>
      <c r="CZ158" s="1">
        <v>46</v>
      </c>
      <c r="DA158" s="1">
        <v>50</v>
      </c>
      <c r="DB158" s="1">
        <v>59</v>
      </c>
      <c r="DC158" s="1">
        <v>92</v>
      </c>
      <c r="DD158" s="1">
        <v>28</v>
      </c>
      <c r="DE158" s="1">
        <v>34</v>
      </c>
      <c r="DF158" s="1">
        <v>104</v>
      </c>
      <c r="DG158" s="1">
        <v>37</v>
      </c>
      <c r="DH158" s="1">
        <v>23</v>
      </c>
      <c r="DI158" s="1">
        <v>-888888</v>
      </c>
      <c r="DJ158" s="1">
        <v>172</v>
      </c>
      <c r="DK158" s="1">
        <v>257</v>
      </c>
      <c r="DL158" s="1">
        <v>33</v>
      </c>
      <c r="DM158" s="1">
        <v>50</v>
      </c>
      <c r="DN158" s="1">
        <v>27</v>
      </c>
      <c r="DO158" s="1">
        <v>5</v>
      </c>
      <c r="DP158" s="1">
        <v>-888888</v>
      </c>
      <c r="DQ158" s="1">
        <v>-888888</v>
      </c>
      <c r="DR158" s="1">
        <v>5</v>
      </c>
      <c r="DS158" s="1">
        <v>4</v>
      </c>
      <c r="DT158" s="1">
        <v>4</v>
      </c>
      <c r="DU158" s="1">
        <v>3</v>
      </c>
      <c r="DV158" s="1">
        <v>-888888</v>
      </c>
      <c r="DW158" s="1">
        <v>3</v>
      </c>
      <c r="DX158" s="1">
        <v>-888888</v>
      </c>
      <c r="DY158" s="1">
        <v>7</v>
      </c>
      <c r="EE158" s="1">
        <v>-888888</v>
      </c>
      <c r="EF158" s="1">
        <f t="shared" si="4"/>
        <v>7</v>
      </c>
      <c r="EG158" s="1">
        <v>-888888</v>
      </c>
      <c r="EH158" s="1">
        <v>-888888</v>
      </c>
      <c r="EI158" s="1">
        <v>39</v>
      </c>
      <c r="EJ158" s="1">
        <v>56</v>
      </c>
      <c r="EK158" s="1">
        <v>7278</v>
      </c>
      <c r="EL158" s="1">
        <v>819</v>
      </c>
      <c r="EM158" s="1">
        <v>526</v>
      </c>
      <c r="EN158" s="1">
        <v>944</v>
      </c>
      <c r="EO158" s="1">
        <v>72</v>
      </c>
      <c r="EP158" s="1">
        <v>188</v>
      </c>
      <c r="EQ158" s="1">
        <v>47</v>
      </c>
      <c r="ER158" s="1">
        <v>11</v>
      </c>
      <c r="ES158" s="1">
        <v>18</v>
      </c>
      <c r="ET158" s="1">
        <v>181</v>
      </c>
      <c r="EU158" s="13">
        <v>1917.857764919318</v>
      </c>
      <c r="EV158" s="27">
        <v>3489.3</v>
      </c>
      <c r="EX158" s="2"/>
      <c r="EY158" s="1">
        <f>INDEX($A$1:$EV$197,ROW(),input!$A$1)</f>
        <v>435.31</v>
      </c>
      <c r="EZ158" s="1">
        <f>INDEX($A$1:$EV$197,ROW(),input!$B$1)</f>
        <v>9247.93</v>
      </c>
    </row>
    <row r="159" spans="1:156" x14ac:dyDescent="0.25">
      <c r="A159" s="7" t="s">
        <v>152</v>
      </c>
      <c r="B159" s="8">
        <v>43713</v>
      </c>
      <c r="C159" s="9">
        <v>0.91527777777777775</v>
      </c>
      <c r="D159" s="9">
        <v>0.91574074074074074</v>
      </c>
      <c r="E159" s="1">
        <v>248.916</v>
      </c>
      <c r="F159" s="1">
        <v>79080</v>
      </c>
      <c r="G159" s="1">
        <v>79120</v>
      </c>
      <c r="H159" s="1">
        <v>34.155200000000001</v>
      </c>
      <c r="I159" s="1">
        <v>-117.782</v>
      </c>
      <c r="J159" s="21">
        <v>1359.84</v>
      </c>
      <c r="K159" s="23">
        <v>15828.4</v>
      </c>
      <c r="L159" s="23">
        <v>98.258300000000006</v>
      </c>
      <c r="M159" s="25">
        <v>1.0042199999999999</v>
      </c>
      <c r="N159" s="25">
        <v>5.2692199999999998</v>
      </c>
      <c r="O159" s="25">
        <v>15.1221</v>
      </c>
      <c r="P159" s="25">
        <v>332.995</v>
      </c>
      <c r="Q159" s="1">
        <v>276.75599999999997</v>
      </c>
      <c r="R159" s="1">
        <v>1999.89</v>
      </c>
      <c r="S159" s="1">
        <v>431.291</v>
      </c>
      <c r="T159" s="27">
        <v>7441.48</v>
      </c>
      <c r="U159" s="1">
        <v>641</v>
      </c>
      <c r="V159" s="1">
        <v>2.6</v>
      </c>
      <c r="W159" s="1">
        <v>514.5</v>
      </c>
      <c r="X159" s="1">
        <v>232.3</v>
      </c>
      <c r="Y159" s="1">
        <v>73.06</v>
      </c>
      <c r="Z159" s="1">
        <v>16.149999999999999</v>
      </c>
      <c r="AA159" s="1">
        <v>277.2</v>
      </c>
      <c r="AB159" s="1">
        <v>367.9</v>
      </c>
      <c r="AC159" s="1">
        <v>1.859</v>
      </c>
      <c r="AD159" s="1">
        <v>404.1</v>
      </c>
      <c r="AE159" s="1">
        <v>25.5</v>
      </c>
      <c r="AF159" s="1">
        <v>37.58</v>
      </c>
      <c r="AG159" s="1">
        <v>3.8889999999999998</v>
      </c>
      <c r="AH159" s="1">
        <v>0.39800000000000002</v>
      </c>
      <c r="AI159" s="1">
        <v>4.4619999999999997</v>
      </c>
      <c r="AJ159" s="1">
        <v>2.4929999999999999</v>
      </c>
      <c r="AK159" s="1">
        <v>79.5</v>
      </c>
      <c r="AL159" s="1">
        <v>29.87</v>
      </c>
      <c r="AM159" s="1">
        <v>126.67</v>
      </c>
      <c r="AN159" s="1">
        <v>7.8940000000000001</v>
      </c>
      <c r="AO159" s="1">
        <v>21.398</v>
      </c>
      <c r="AP159" s="1">
        <v>601</v>
      </c>
      <c r="AQ159" s="1">
        <v>14.93</v>
      </c>
      <c r="AR159" s="1">
        <v>1.897</v>
      </c>
      <c r="AS159" s="1">
        <v>0.91100000000000003</v>
      </c>
      <c r="AT159" s="1">
        <v>2.1509999999999998</v>
      </c>
      <c r="AU159" s="1">
        <v>3.6960000000000002</v>
      </c>
      <c r="AV159" s="1">
        <v>2.194</v>
      </c>
      <c r="AW159" s="1">
        <v>16.59</v>
      </c>
      <c r="AX159" s="1">
        <v>4.12</v>
      </c>
      <c r="AY159" s="1">
        <v>13.805</v>
      </c>
      <c r="AZ159" s="1">
        <v>5.7590000000000003</v>
      </c>
      <c r="BA159" s="1">
        <v>22.3</v>
      </c>
      <c r="BB159" s="1">
        <v>2.6629999999999998</v>
      </c>
      <c r="BC159" s="1">
        <v>21.707000000000001</v>
      </c>
      <c r="BD159" s="1">
        <v>4.07</v>
      </c>
      <c r="BE159" s="1">
        <v>6.665</v>
      </c>
      <c r="BF159" s="1">
        <v>8.1940000000000008</v>
      </c>
      <c r="BG159" s="1">
        <v>4362</v>
      </c>
      <c r="BH159" s="1">
        <v>441</v>
      </c>
      <c r="BI159" s="1">
        <v>577</v>
      </c>
      <c r="BJ159" s="1">
        <v>36</v>
      </c>
      <c r="BK159" s="1">
        <v>3044</v>
      </c>
      <c r="BL159" s="1">
        <v>-888888</v>
      </c>
      <c r="BM159" s="1">
        <v>12</v>
      </c>
      <c r="BN159" s="1">
        <v>379</v>
      </c>
      <c r="BO159" s="1">
        <v>686</v>
      </c>
      <c r="BP159" s="1">
        <v>5</v>
      </c>
      <c r="BQ159" s="1">
        <v>-888888</v>
      </c>
      <c r="BR159" s="1">
        <v>-888888</v>
      </c>
      <c r="BS159" s="1">
        <v>-888888</v>
      </c>
      <c r="BT159" s="1">
        <v>-888888</v>
      </c>
      <c r="BU159" s="1">
        <v>-888888</v>
      </c>
      <c r="BV159" s="1">
        <v>-888888</v>
      </c>
      <c r="BW159" s="1">
        <v>-888888</v>
      </c>
      <c r="BX159" s="1">
        <v>-888888</v>
      </c>
      <c r="BY159" s="1">
        <v>-888888</v>
      </c>
      <c r="BZ159" s="1">
        <v>811</v>
      </c>
      <c r="CA159" s="1">
        <v>328</v>
      </c>
      <c r="CB159" s="1">
        <v>214</v>
      </c>
      <c r="CC159" s="1">
        <v>-888888</v>
      </c>
      <c r="CD159" s="1">
        <v>-888888</v>
      </c>
      <c r="CE159" s="1">
        <v>-888888</v>
      </c>
      <c r="CF159" s="1">
        <v>-888888</v>
      </c>
      <c r="CG159" s="1">
        <v>-888888</v>
      </c>
      <c r="CH159" s="1">
        <v>-888888</v>
      </c>
      <c r="CI159" s="1">
        <v>-888888</v>
      </c>
      <c r="CJ159" s="1">
        <v>-888888</v>
      </c>
      <c r="CK159" s="1">
        <v>-888888</v>
      </c>
      <c r="CL159" s="1">
        <v>14</v>
      </c>
      <c r="CM159" s="1">
        <v>-888888</v>
      </c>
      <c r="CN159" s="1">
        <v>-888888</v>
      </c>
      <c r="CO159" s="1">
        <v>-888888</v>
      </c>
      <c r="CP159" s="1">
        <v>107</v>
      </c>
      <c r="CQ159" s="1">
        <v>38</v>
      </c>
      <c r="CR159" s="1">
        <v>13</v>
      </c>
      <c r="CS159" s="1">
        <v>8</v>
      </c>
      <c r="CT159" s="1">
        <v>5</v>
      </c>
      <c r="CU159" s="1">
        <v>3</v>
      </c>
      <c r="CV159" s="1">
        <v>38</v>
      </c>
      <c r="CW159" s="1">
        <v>53</v>
      </c>
      <c r="CX159" s="1">
        <v>160</v>
      </c>
      <c r="CY159" s="1">
        <v>99</v>
      </c>
      <c r="CZ159" s="1">
        <v>45</v>
      </c>
      <c r="DA159" s="1">
        <v>50</v>
      </c>
      <c r="DB159" s="1">
        <v>54</v>
      </c>
      <c r="DC159" s="1">
        <v>83</v>
      </c>
      <c r="DD159" s="1">
        <v>25</v>
      </c>
      <c r="DE159" s="1">
        <v>29</v>
      </c>
      <c r="DF159" s="1">
        <v>99</v>
      </c>
      <c r="DG159" s="1">
        <v>33</v>
      </c>
      <c r="DH159" s="1">
        <v>21</v>
      </c>
      <c r="DI159" s="1">
        <v>-888888</v>
      </c>
      <c r="DJ159" s="1">
        <v>141</v>
      </c>
      <c r="DK159" s="1">
        <v>247</v>
      </c>
      <c r="DL159" s="1">
        <v>34</v>
      </c>
      <c r="DM159" s="1">
        <v>54</v>
      </c>
      <c r="DN159" s="1">
        <v>27</v>
      </c>
      <c r="DO159" s="1">
        <v>-888888</v>
      </c>
      <c r="DP159" s="1">
        <v>-888888</v>
      </c>
      <c r="DQ159" s="1">
        <v>-888888</v>
      </c>
      <c r="DR159" s="1">
        <v>5</v>
      </c>
      <c r="DS159" s="1">
        <v>4</v>
      </c>
      <c r="DT159" s="1">
        <v>4</v>
      </c>
      <c r="DU159" s="1">
        <v>-888888</v>
      </c>
      <c r="DV159" s="1">
        <v>-888888</v>
      </c>
      <c r="DW159" s="1">
        <v>3</v>
      </c>
      <c r="DX159" s="1">
        <v>-888888</v>
      </c>
      <c r="EE159" s="1">
        <v>-888888</v>
      </c>
      <c r="EF159" s="1">
        <f t="shared" si="4"/>
        <v>0</v>
      </c>
      <c r="EG159" s="1">
        <v>-888888</v>
      </c>
      <c r="EH159" s="1">
        <v>-888888</v>
      </c>
      <c r="EI159" s="1">
        <v>16</v>
      </c>
      <c r="EJ159" s="1">
        <v>29</v>
      </c>
      <c r="EK159" s="1">
        <v>6300</v>
      </c>
      <c r="EL159" s="1">
        <v>492</v>
      </c>
      <c r="EM159" s="1">
        <v>326</v>
      </c>
      <c r="EN159" s="1">
        <v>500</v>
      </c>
      <c r="EO159" s="1">
        <v>54</v>
      </c>
      <c r="EP159" s="1">
        <v>157</v>
      </c>
      <c r="EQ159" s="1">
        <v>40</v>
      </c>
      <c r="ER159" s="1">
        <v>-888888</v>
      </c>
      <c r="ES159" s="1">
        <v>12</v>
      </c>
      <c r="ET159" s="1">
        <v>150</v>
      </c>
      <c r="EU159" s="13">
        <v>1547.7564773761458</v>
      </c>
      <c r="EV159" s="27">
        <v>2627.4</v>
      </c>
      <c r="EX159" s="2"/>
      <c r="EY159" s="1">
        <f>INDEX($A$1:$EV$197,ROW(),input!$A$1)</f>
        <v>431.291</v>
      </c>
      <c r="EZ159" s="1">
        <f>INDEX($A$1:$EV$197,ROW(),input!$B$1)</f>
        <v>7441.48</v>
      </c>
    </row>
    <row r="160" spans="1:156" x14ac:dyDescent="0.25">
      <c r="A160" s="7" t="s">
        <v>152</v>
      </c>
      <c r="B160" s="8">
        <v>43713</v>
      </c>
      <c r="C160" s="9">
        <v>0.91666666666666663</v>
      </c>
      <c r="D160" s="9">
        <v>0.91712962962962974</v>
      </c>
      <c r="E160" s="1">
        <v>248.917</v>
      </c>
      <c r="F160" s="1">
        <v>79200</v>
      </c>
      <c r="G160" s="1">
        <v>79240</v>
      </c>
      <c r="H160" s="1">
        <v>34.156199999999998</v>
      </c>
      <c r="I160" s="1">
        <v>-117.935</v>
      </c>
      <c r="J160" s="21">
        <v>2553.35</v>
      </c>
      <c r="K160" s="23">
        <v>15796.3</v>
      </c>
      <c r="L160" s="23">
        <v>105.73399999999999</v>
      </c>
      <c r="M160" s="25">
        <v>0.74794000000000005</v>
      </c>
      <c r="N160" s="25">
        <v>4.1375099999999998</v>
      </c>
      <c r="O160" s="25">
        <v>13.921799999999999</v>
      </c>
      <c r="P160" s="25">
        <v>332.81799999999998</v>
      </c>
      <c r="Q160" s="1">
        <v>268.93</v>
      </c>
      <c r="R160" s="1">
        <v>1997.43</v>
      </c>
      <c r="S160" s="1">
        <v>436.78399999999999</v>
      </c>
      <c r="T160" s="27">
        <v>7719.13</v>
      </c>
      <c r="U160" s="1">
        <v>600</v>
      </c>
      <c r="V160" s="1">
        <v>3.3</v>
      </c>
      <c r="W160" s="1">
        <v>501</v>
      </c>
      <c r="X160" s="1">
        <v>233.5</v>
      </c>
      <c r="Y160" s="1">
        <v>71.180000000000007</v>
      </c>
      <c r="Z160" s="1">
        <v>16.93</v>
      </c>
      <c r="AA160" s="1">
        <v>212.98</v>
      </c>
      <c r="AB160" s="1">
        <v>339.8</v>
      </c>
      <c r="AC160" s="1">
        <v>1.35</v>
      </c>
      <c r="AD160" s="1">
        <v>403.9</v>
      </c>
      <c r="AE160" s="1">
        <v>23.11</v>
      </c>
      <c r="AF160" s="1">
        <v>32.380000000000003</v>
      </c>
      <c r="AG160" s="1">
        <v>3.8220000000000001</v>
      </c>
      <c r="AH160" s="1">
        <v>0.39500000000000002</v>
      </c>
      <c r="AI160" s="1">
        <v>3.931</v>
      </c>
      <c r="AJ160" s="1">
        <v>2.5819999999999999</v>
      </c>
      <c r="AK160" s="1">
        <v>79.7</v>
      </c>
      <c r="AL160" s="1">
        <v>24.11</v>
      </c>
      <c r="AM160" s="1">
        <v>167.5</v>
      </c>
      <c r="AN160" s="1">
        <v>4.6420000000000003</v>
      </c>
      <c r="AO160" s="1">
        <v>22.789000000000001</v>
      </c>
      <c r="AP160" s="1">
        <v>550</v>
      </c>
      <c r="AQ160" s="1">
        <v>8.1999999999999993</v>
      </c>
      <c r="AR160" s="1">
        <v>2.036</v>
      </c>
      <c r="AS160" s="1">
        <v>0.98799999999999999</v>
      </c>
      <c r="AT160" s="1">
        <v>1.984</v>
      </c>
      <c r="AU160" s="1">
        <v>3.4609999999999999</v>
      </c>
      <c r="AV160" s="1">
        <v>2.0830000000000002</v>
      </c>
      <c r="AW160" s="1">
        <v>16.600000000000001</v>
      </c>
      <c r="AX160" s="1">
        <v>4.21</v>
      </c>
      <c r="AY160" s="1">
        <v>13.913</v>
      </c>
      <c r="AZ160" s="1">
        <v>6.68</v>
      </c>
      <c r="BA160" s="1">
        <v>24.896000000000001</v>
      </c>
      <c r="BB160" s="1">
        <v>3.0670000000000002</v>
      </c>
      <c r="BC160" s="1">
        <v>25.109000000000002</v>
      </c>
      <c r="BD160" s="1">
        <v>4.9379999999999997</v>
      </c>
      <c r="BE160" s="1">
        <v>8.0869999999999997</v>
      </c>
      <c r="BF160" s="1">
        <v>10.364000000000001</v>
      </c>
      <c r="BG160" s="1">
        <v>4524</v>
      </c>
      <c r="BH160" s="1">
        <v>451</v>
      </c>
      <c r="BI160" s="1">
        <v>785</v>
      </c>
      <c r="BJ160" s="1">
        <v>44</v>
      </c>
      <c r="BK160" s="1">
        <v>2852</v>
      </c>
      <c r="BL160" s="1">
        <v>6</v>
      </c>
      <c r="BM160" s="1">
        <v>13</v>
      </c>
      <c r="BN160" s="1">
        <v>455</v>
      </c>
      <c r="BO160" s="1">
        <v>736</v>
      </c>
      <c r="BP160" s="1">
        <v>6</v>
      </c>
      <c r="BQ160" s="1">
        <v>8</v>
      </c>
      <c r="BR160" s="1">
        <v>-888888</v>
      </c>
      <c r="BS160" s="1">
        <v>-888888</v>
      </c>
      <c r="BT160" s="1">
        <v>-888888</v>
      </c>
      <c r="BU160" s="1">
        <v>-888888</v>
      </c>
      <c r="BV160" s="1">
        <v>-888888</v>
      </c>
      <c r="BW160" s="1">
        <v>-888888</v>
      </c>
      <c r="BX160" s="1">
        <v>-888888</v>
      </c>
      <c r="BY160" s="1">
        <v>-888888</v>
      </c>
      <c r="BZ160" s="1">
        <v>961</v>
      </c>
      <c r="CA160" s="1">
        <v>391</v>
      </c>
      <c r="CB160" s="1">
        <v>244</v>
      </c>
      <c r="CC160" s="1">
        <v>-888888</v>
      </c>
      <c r="CD160" s="1">
        <v>-888888</v>
      </c>
      <c r="CE160" s="1">
        <v>-888888</v>
      </c>
      <c r="CF160" s="1">
        <v>-888888</v>
      </c>
      <c r="CG160" s="1">
        <v>-888888</v>
      </c>
      <c r="CH160" s="1">
        <v>-888888</v>
      </c>
      <c r="CI160" s="1">
        <v>-888888</v>
      </c>
      <c r="CJ160" s="1">
        <v>-888888</v>
      </c>
      <c r="CK160" s="1">
        <v>-888888</v>
      </c>
      <c r="CL160" s="1">
        <v>4</v>
      </c>
      <c r="CM160" s="1">
        <v>-888888</v>
      </c>
      <c r="CN160" s="1">
        <v>-888888</v>
      </c>
      <c r="CO160" s="1">
        <v>-888888</v>
      </c>
      <c r="CP160" s="1">
        <v>124</v>
      </c>
      <c r="CQ160" s="1">
        <v>54</v>
      </c>
      <c r="CR160" s="1">
        <v>17</v>
      </c>
      <c r="CS160" s="1">
        <v>9</v>
      </c>
      <c r="CT160" s="1">
        <v>6</v>
      </c>
      <c r="CU160" s="1">
        <v>4</v>
      </c>
      <c r="CV160" s="1">
        <v>40</v>
      </c>
      <c r="CW160" s="1">
        <v>58</v>
      </c>
      <c r="CX160" s="1">
        <v>178</v>
      </c>
      <c r="CY160" s="1">
        <v>101</v>
      </c>
      <c r="CZ160" s="1">
        <v>48</v>
      </c>
      <c r="DA160" s="1">
        <v>55</v>
      </c>
      <c r="DB160" s="1">
        <v>62</v>
      </c>
      <c r="DC160" s="1">
        <v>95</v>
      </c>
      <c r="DD160" s="1">
        <v>25</v>
      </c>
      <c r="DE160" s="1">
        <v>30</v>
      </c>
      <c r="DF160" s="1">
        <v>96</v>
      </c>
      <c r="DG160" s="1">
        <v>30</v>
      </c>
      <c r="DH160" s="1">
        <v>20</v>
      </c>
      <c r="DI160" s="1">
        <v>-888888</v>
      </c>
      <c r="DJ160" s="1">
        <v>130</v>
      </c>
      <c r="DK160" s="1">
        <v>252</v>
      </c>
      <c r="DL160" s="1">
        <v>34</v>
      </c>
      <c r="DM160" s="1">
        <v>56</v>
      </c>
      <c r="DN160" s="1">
        <v>26</v>
      </c>
      <c r="DO160" s="1">
        <v>-888888</v>
      </c>
      <c r="DP160" s="1">
        <v>-888888</v>
      </c>
      <c r="DQ160" s="1">
        <v>-888888</v>
      </c>
      <c r="DR160" s="1">
        <v>5</v>
      </c>
      <c r="DS160" s="1">
        <v>4</v>
      </c>
      <c r="DT160" s="1">
        <v>3</v>
      </c>
      <c r="DU160" s="1">
        <v>-888888</v>
      </c>
      <c r="DV160" s="1">
        <v>-888888</v>
      </c>
      <c r="DW160" s="1">
        <v>3</v>
      </c>
      <c r="DX160" s="1">
        <v>-888888</v>
      </c>
      <c r="EE160" s="1">
        <v>-888888</v>
      </c>
      <c r="EF160" s="1">
        <f t="shared" si="4"/>
        <v>0</v>
      </c>
      <c r="EG160" s="1">
        <v>-888888</v>
      </c>
      <c r="EH160" s="1">
        <v>-888888</v>
      </c>
      <c r="EI160" s="1">
        <v>20</v>
      </c>
      <c r="EJ160" s="1">
        <v>36</v>
      </c>
      <c r="EK160" s="1">
        <v>6750</v>
      </c>
      <c r="EL160" s="1">
        <v>503</v>
      </c>
      <c r="EM160" s="1">
        <v>304</v>
      </c>
      <c r="EN160" s="1">
        <v>438</v>
      </c>
      <c r="EO160" s="1">
        <v>52</v>
      </c>
      <c r="EP160" s="1">
        <v>171</v>
      </c>
      <c r="EQ160" s="1">
        <v>360</v>
      </c>
      <c r="ER160" s="1">
        <v>-888888</v>
      </c>
      <c r="ES160" s="1">
        <v>8</v>
      </c>
      <c r="ET160" s="1">
        <v>169</v>
      </c>
      <c r="EU160" s="13">
        <v>1663.8478497657673</v>
      </c>
      <c r="EV160" s="27">
        <v>3030.8</v>
      </c>
      <c r="EX160" s="2"/>
      <c r="EY160" s="1">
        <f>INDEX($A$1:$EV$197,ROW(),input!$A$1)</f>
        <v>436.78399999999999</v>
      </c>
      <c r="EZ160" s="1">
        <f>INDEX($A$1:$EV$197,ROW(),input!$B$1)</f>
        <v>7719.13</v>
      </c>
    </row>
    <row r="161" spans="1:156" x14ac:dyDescent="0.25">
      <c r="A161" s="7" t="s">
        <v>152</v>
      </c>
      <c r="B161" s="8">
        <v>43713</v>
      </c>
      <c r="C161" s="9">
        <v>0.91805555555555562</v>
      </c>
      <c r="D161" s="9">
        <v>0.9185416666666667</v>
      </c>
      <c r="E161" s="1">
        <v>248.91800000000001</v>
      </c>
      <c r="F161" s="1">
        <v>79320</v>
      </c>
      <c r="G161" s="1">
        <v>79362</v>
      </c>
      <c r="H161" s="1">
        <v>34.155900000000003</v>
      </c>
      <c r="I161" s="1">
        <v>-118.081</v>
      </c>
      <c r="J161" s="21">
        <v>2876.18</v>
      </c>
      <c r="K161" s="23">
        <v>15795.9</v>
      </c>
      <c r="L161" s="23">
        <v>101.253</v>
      </c>
      <c r="M161" s="25">
        <v>1.1103000000000001</v>
      </c>
      <c r="N161" s="25">
        <v>-999999</v>
      </c>
      <c r="O161" s="25">
        <v>15.572900000000001</v>
      </c>
      <c r="P161" s="25">
        <v>332.72399999999999</v>
      </c>
      <c r="Q161" s="1">
        <v>274.60399999999998</v>
      </c>
      <c r="R161" s="1">
        <v>1989.78</v>
      </c>
      <c r="S161" s="1">
        <v>436.601</v>
      </c>
      <c r="T161" s="27">
        <v>8440.57</v>
      </c>
      <c r="U161" s="1">
        <v>652</v>
      </c>
      <c r="V161" s="1">
        <v>7.2</v>
      </c>
      <c r="W161" s="1">
        <v>516.1</v>
      </c>
      <c r="X161" s="1">
        <v>235.4</v>
      </c>
      <c r="Y161" s="1">
        <v>70.62</v>
      </c>
      <c r="Z161" s="1">
        <v>16.239999999999998</v>
      </c>
      <c r="AA161" s="1">
        <v>244.33</v>
      </c>
      <c r="AB161" s="1">
        <v>403.2</v>
      </c>
      <c r="AC161" s="1">
        <v>1.8320000000000001</v>
      </c>
      <c r="AD161" s="1">
        <v>429.9</v>
      </c>
      <c r="AE161" s="1">
        <v>25.53</v>
      </c>
      <c r="AF161" s="1">
        <v>40.159999999999997</v>
      </c>
      <c r="AG161" s="1">
        <v>3.5720000000000001</v>
      </c>
      <c r="AH161" s="1">
        <v>0.39200000000000002</v>
      </c>
      <c r="AI161" s="1">
        <v>4.03</v>
      </c>
      <c r="AJ161" s="1">
        <v>2.3319999999999999</v>
      </c>
      <c r="AK161" s="1">
        <v>78.099999999999994</v>
      </c>
      <c r="AL161" s="1">
        <v>26.22</v>
      </c>
      <c r="AM161" s="1">
        <v>113.82</v>
      </c>
      <c r="AN161" s="1">
        <v>6.5330000000000004</v>
      </c>
      <c r="AO161" s="1">
        <v>19.923999999999999</v>
      </c>
      <c r="AP161" s="1">
        <v>616</v>
      </c>
      <c r="AQ161" s="1">
        <v>7.3</v>
      </c>
      <c r="AR161" s="1">
        <v>2.181</v>
      </c>
      <c r="AS161" s="1">
        <v>1.0980000000000001</v>
      </c>
      <c r="AT161" s="1">
        <v>1.9590000000000001</v>
      </c>
      <c r="AU161" s="1">
        <v>3.528</v>
      </c>
      <c r="AV161" s="1">
        <v>2.4489999999999998</v>
      </c>
      <c r="AW161" s="1">
        <v>15.1</v>
      </c>
      <c r="AX161" s="1">
        <v>5.31</v>
      </c>
      <c r="AY161" s="1">
        <v>12.913</v>
      </c>
      <c r="AZ161" s="1">
        <v>5.6619999999999999</v>
      </c>
      <c r="BA161" s="1">
        <v>20.809000000000001</v>
      </c>
      <c r="BB161" s="1">
        <v>2.4689999999999999</v>
      </c>
      <c r="BC161" s="1">
        <v>22.027000000000001</v>
      </c>
      <c r="BD161" s="1">
        <v>4.1710000000000003</v>
      </c>
      <c r="BE161" s="1">
        <v>7.0030000000000001</v>
      </c>
      <c r="BF161" s="1">
        <v>8.4179999999999993</v>
      </c>
      <c r="BG161" s="1">
        <v>3952</v>
      </c>
      <c r="BH161" s="1">
        <v>504</v>
      </c>
      <c r="BI161" s="1">
        <v>594</v>
      </c>
      <c r="BJ161" s="1">
        <v>58</v>
      </c>
      <c r="BK161" s="1">
        <v>2398</v>
      </c>
      <c r="BL161" s="1">
        <v>5</v>
      </c>
      <c r="BM161" s="1">
        <v>14</v>
      </c>
      <c r="BN161" s="1">
        <v>428</v>
      </c>
      <c r="BO161" s="1">
        <v>732</v>
      </c>
      <c r="BP161" s="1">
        <v>6</v>
      </c>
      <c r="BQ161" s="1">
        <v>-888888</v>
      </c>
      <c r="BR161" s="1">
        <v>-888888</v>
      </c>
      <c r="BS161" s="1">
        <v>-888888</v>
      </c>
      <c r="BT161" s="1">
        <v>-888888</v>
      </c>
      <c r="BU161" s="1">
        <v>-888888</v>
      </c>
      <c r="BV161" s="1">
        <v>-888888</v>
      </c>
      <c r="BW161" s="1">
        <v>-888888</v>
      </c>
      <c r="BX161" s="1">
        <v>-888888</v>
      </c>
      <c r="BY161" s="1">
        <v>-888888</v>
      </c>
      <c r="BZ161" s="1">
        <v>904</v>
      </c>
      <c r="CA161" s="1">
        <v>351</v>
      </c>
      <c r="CB161" s="1">
        <v>183</v>
      </c>
      <c r="CC161" s="1">
        <v>-888888</v>
      </c>
      <c r="CD161" s="1">
        <v>-888888</v>
      </c>
      <c r="CE161" s="1">
        <v>-888888</v>
      </c>
      <c r="CF161" s="1">
        <v>-888888</v>
      </c>
      <c r="CG161" s="1">
        <v>5</v>
      </c>
      <c r="CH161" s="1">
        <v>-888888</v>
      </c>
      <c r="CI161" s="1">
        <v>-888888</v>
      </c>
      <c r="CJ161" s="1">
        <v>-888888</v>
      </c>
      <c r="CK161" s="1">
        <v>-888888</v>
      </c>
      <c r="CL161" s="1">
        <v>4</v>
      </c>
      <c r="CM161" s="1">
        <v>-888888</v>
      </c>
      <c r="CN161" s="1">
        <v>-888888</v>
      </c>
      <c r="CO161" s="1">
        <v>-888888</v>
      </c>
      <c r="CP161" s="1">
        <v>117</v>
      </c>
      <c r="CQ161" s="1">
        <v>45</v>
      </c>
      <c r="CR161" s="1">
        <v>14</v>
      </c>
      <c r="CS161" s="1">
        <v>12</v>
      </c>
      <c r="CT161" s="1">
        <v>9</v>
      </c>
      <c r="CU161" s="1">
        <v>6</v>
      </c>
      <c r="CV161" s="1">
        <v>45</v>
      </c>
      <c r="CW161" s="1">
        <v>61</v>
      </c>
      <c r="CX161" s="1">
        <v>176</v>
      </c>
      <c r="CY161" s="1">
        <v>99</v>
      </c>
      <c r="CZ161" s="1">
        <v>48</v>
      </c>
      <c r="DA161" s="1">
        <v>55</v>
      </c>
      <c r="DB161" s="1">
        <v>62</v>
      </c>
      <c r="DC161" s="1">
        <v>109</v>
      </c>
      <c r="DD161" s="1">
        <v>30</v>
      </c>
      <c r="DE161" s="1">
        <v>31</v>
      </c>
      <c r="DF161" s="1">
        <v>119</v>
      </c>
      <c r="DG161" s="1">
        <v>35</v>
      </c>
      <c r="DH161" s="1">
        <v>26</v>
      </c>
      <c r="DI161" s="1">
        <v>-888888</v>
      </c>
      <c r="DJ161" s="1">
        <v>134</v>
      </c>
      <c r="DK161" s="1">
        <v>253</v>
      </c>
      <c r="DL161" s="1">
        <v>36</v>
      </c>
      <c r="DM161" s="1">
        <v>59</v>
      </c>
      <c r="DN161" s="1">
        <v>29</v>
      </c>
      <c r="DO161" s="1">
        <v>-888888</v>
      </c>
      <c r="DP161" s="1">
        <v>-888888</v>
      </c>
      <c r="DQ161" s="1">
        <v>-888888</v>
      </c>
      <c r="DR161" s="1">
        <v>5</v>
      </c>
      <c r="DS161" s="1">
        <v>6</v>
      </c>
      <c r="DT161" s="1">
        <v>5</v>
      </c>
      <c r="DU161" s="1">
        <v>4</v>
      </c>
      <c r="DV161" s="1">
        <v>-888888</v>
      </c>
      <c r="DW161" s="1">
        <v>5</v>
      </c>
      <c r="DX161" s="1">
        <v>-888888</v>
      </c>
      <c r="DY161" s="1">
        <v>6</v>
      </c>
      <c r="EE161" s="1">
        <v>-888888</v>
      </c>
      <c r="EF161" s="1">
        <f t="shared" si="4"/>
        <v>6</v>
      </c>
      <c r="EG161" s="1">
        <v>-888888</v>
      </c>
      <c r="EH161" s="1">
        <v>-888888</v>
      </c>
      <c r="EI161" s="1">
        <v>33</v>
      </c>
      <c r="EJ161" s="1">
        <v>50</v>
      </c>
      <c r="EK161" s="1">
        <v>6688</v>
      </c>
      <c r="EL161" s="1">
        <v>696</v>
      </c>
      <c r="EM161" s="1">
        <v>594</v>
      </c>
      <c r="EN161" s="1">
        <v>1090</v>
      </c>
      <c r="EO161" s="1">
        <v>72</v>
      </c>
      <c r="EP161" s="1">
        <v>179</v>
      </c>
      <c r="EQ161" s="1">
        <v>44</v>
      </c>
      <c r="ER161" s="1">
        <v>-888888</v>
      </c>
      <c r="ES161" s="1">
        <v>11</v>
      </c>
      <c r="ET161" s="1">
        <v>139</v>
      </c>
      <c r="EU161" s="13">
        <v>1809.9956110859525</v>
      </c>
      <c r="EV161" s="27">
        <v>2840.9</v>
      </c>
      <c r="EX161" s="2"/>
      <c r="EY161" s="1">
        <f>INDEX($A$1:$EV$197,ROW(),input!$A$1)</f>
        <v>436.601</v>
      </c>
      <c r="EZ161" s="1">
        <f>INDEX($A$1:$EV$197,ROW(),input!$B$1)</f>
        <v>8440.57</v>
      </c>
    </row>
    <row r="162" spans="1:156" x14ac:dyDescent="0.25">
      <c r="A162" s="7" t="s">
        <v>152</v>
      </c>
      <c r="B162" s="8">
        <v>43713</v>
      </c>
      <c r="C162" s="9">
        <v>0.9194444444444444</v>
      </c>
      <c r="D162" s="9">
        <v>0.91991898148148143</v>
      </c>
      <c r="E162" s="1">
        <v>248.92</v>
      </c>
      <c r="F162" s="1">
        <v>79440</v>
      </c>
      <c r="G162" s="1">
        <v>79481</v>
      </c>
      <c r="H162" s="1">
        <v>34.130299999999998</v>
      </c>
      <c r="I162" s="1">
        <v>-118.223</v>
      </c>
      <c r="J162" s="21">
        <v>3072.99</v>
      </c>
      <c r="K162" s="23">
        <v>11513.4</v>
      </c>
      <c r="L162" s="23">
        <v>49.413200000000003</v>
      </c>
      <c r="M162" s="25">
        <v>8.0606999999999998E-2</v>
      </c>
      <c r="N162" s="25">
        <v>0.22409000000000001</v>
      </c>
      <c r="O162" s="25">
        <v>3.0684</v>
      </c>
      <c r="P162" s="25">
        <v>332.31200000000001</v>
      </c>
      <c r="Q162" s="1">
        <v>77.127600000000001</v>
      </c>
      <c r="R162" s="1">
        <v>1858.72</v>
      </c>
      <c r="S162" s="1">
        <v>409.74099999999999</v>
      </c>
      <c r="T162" s="27">
        <v>825.51199999999994</v>
      </c>
      <c r="U162" s="1">
        <v>579</v>
      </c>
      <c r="V162" s="1">
        <v>-888888</v>
      </c>
      <c r="W162" s="1">
        <v>507.4</v>
      </c>
      <c r="X162" s="1">
        <v>226.4</v>
      </c>
      <c r="Y162" s="1">
        <v>69.27</v>
      </c>
      <c r="Z162" s="1">
        <v>16.55</v>
      </c>
      <c r="AA162" s="1">
        <v>10.14</v>
      </c>
      <c r="AB162" s="1">
        <v>110.6</v>
      </c>
      <c r="AC162" s="1">
        <v>1.3759999999999999</v>
      </c>
      <c r="AD162" s="1">
        <v>248.5</v>
      </c>
      <c r="AE162" s="1">
        <v>22.98</v>
      </c>
      <c r="AF162" s="1">
        <v>25.21</v>
      </c>
      <c r="AG162" s="1">
        <v>3.3319999999999999</v>
      </c>
      <c r="AH162" s="1">
        <v>0.39200000000000002</v>
      </c>
      <c r="AI162" s="1">
        <v>3.4</v>
      </c>
      <c r="AJ162" s="1">
        <v>1.62</v>
      </c>
      <c r="AK162" s="1">
        <v>78.2</v>
      </c>
      <c r="AL162" s="1">
        <v>8.27</v>
      </c>
      <c r="AM162" s="1">
        <v>32.4</v>
      </c>
      <c r="AN162" s="1">
        <v>0.48599999999999999</v>
      </c>
      <c r="AO162" s="1">
        <v>1.0009999999999999</v>
      </c>
      <c r="AP162" s="1">
        <v>545</v>
      </c>
      <c r="AQ162" s="1">
        <v>6.03</v>
      </c>
      <c r="AR162" s="1">
        <v>0.128</v>
      </c>
      <c r="AS162" s="1">
        <v>0.47599999999999998</v>
      </c>
      <c r="AT162" s="1">
        <v>0.24399999999999999</v>
      </c>
      <c r="AU162" s="1">
        <v>0.35099999999999998</v>
      </c>
      <c r="AV162" s="1">
        <v>0.41099999999999998</v>
      </c>
      <c r="AW162" s="1">
        <v>6.62</v>
      </c>
      <c r="AX162" s="1">
        <v>1.01</v>
      </c>
      <c r="AY162" s="1">
        <v>6.0990000000000002</v>
      </c>
      <c r="AZ162" s="1">
        <v>0.84299999999999997</v>
      </c>
      <c r="BA162" s="1">
        <v>1.125</v>
      </c>
      <c r="BB162" s="1">
        <v>0.14099999999999999</v>
      </c>
      <c r="BC162" s="1">
        <v>0.441</v>
      </c>
      <c r="BD162" s="1">
        <v>-888888</v>
      </c>
      <c r="BE162" s="1">
        <v>0.12</v>
      </c>
      <c r="BF162" s="1">
        <v>0.14000000000000001</v>
      </c>
      <c r="BG162" s="1">
        <v>321</v>
      </c>
      <c r="BH162" s="1">
        <v>5</v>
      </c>
      <c r="BI162" s="1">
        <v>21</v>
      </c>
      <c r="BJ162" s="1">
        <v>-888888</v>
      </c>
      <c r="BK162" s="1">
        <v>18</v>
      </c>
      <c r="BL162" s="1">
        <v>-888888</v>
      </c>
      <c r="BM162" s="1">
        <v>-888888</v>
      </c>
      <c r="BN162" s="1">
        <v>-888888</v>
      </c>
      <c r="BO162" s="1">
        <v>-888888</v>
      </c>
      <c r="BP162" s="1">
        <v>-888888</v>
      </c>
      <c r="BQ162" s="1">
        <v>-888888</v>
      </c>
      <c r="BR162" s="1">
        <v>-888888</v>
      </c>
      <c r="BS162" s="1">
        <v>-888888</v>
      </c>
      <c r="BT162" s="1">
        <v>-888888</v>
      </c>
      <c r="BU162" s="1">
        <v>-888888</v>
      </c>
      <c r="BV162" s="1">
        <v>-888888</v>
      </c>
      <c r="BW162" s="1">
        <v>-888888</v>
      </c>
      <c r="BX162" s="1">
        <v>-888888</v>
      </c>
      <c r="BY162" s="1">
        <v>-888888</v>
      </c>
      <c r="BZ162" s="1">
        <v>-888888</v>
      </c>
      <c r="CA162" s="1">
        <v>-888888</v>
      </c>
      <c r="CB162" s="1">
        <v>-888888</v>
      </c>
      <c r="CC162" s="1">
        <v>-888888</v>
      </c>
      <c r="CD162" s="1">
        <v>-888888</v>
      </c>
      <c r="CE162" s="1">
        <v>-888888</v>
      </c>
      <c r="CF162" s="1">
        <v>-888888</v>
      </c>
      <c r="CG162" s="1">
        <v>-888888</v>
      </c>
      <c r="CH162" s="1">
        <v>-888888</v>
      </c>
      <c r="CI162" s="1">
        <v>-888888</v>
      </c>
      <c r="CJ162" s="1">
        <v>-888888</v>
      </c>
      <c r="CK162" s="1">
        <v>-888888</v>
      </c>
      <c r="CL162" s="1">
        <v>-888888</v>
      </c>
      <c r="CM162" s="1">
        <v>-888888</v>
      </c>
      <c r="CN162" s="1">
        <v>-888888</v>
      </c>
      <c r="CO162" s="1">
        <v>-888888</v>
      </c>
      <c r="CP162" s="1">
        <v>-888888</v>
      </c>
      <c r="CQ162" s="1">
        <v>-888888</v>
      </c>
      <c r="CR162" s="1">
        <v>-888888</v>
      </c>
      <c r="CS162" s="1">
        <v>-888888</v>
      </c>
      <c r="CT162" s="1">
        <v>-888888</v>
      </c>
      <c r="CU162" s="1">
        <v>-888888</v>
      </c>
      <c r="CV162" s="1">
        <v>-888888</v>
      </c>
      <c r="CW162" s="1">
        <v>-888888</v>
      </c>
      <c r="CX162" s="1">
        <v>-888888</v>
      </c>
      <c r="CY162" s="1">
        <v>-888888</v>
      </c>
      <c r="CZ162" s="1">
        <v>-888888</v>
      </c>
      <c r="DA162" s="1">
        <v>-888888</v>
      </c>
      <c r="DB162" s="1">
        <v>-888888</v>
      </c>
      <c r="DC162" s="1">
        <v>-888888</v>
      </c>
      <c r="DD162" s="1">
        <v>-888888</v>
      </c>
      <c r="DE162" s="1">
        <v>-888888</v>
      </c>
      <c r="DF162" s="1">
        <v>-888888</v>
      </c>
      <c r="DG162" s="1">
        <v>-888888</v>
      </c>
      <c r="DH162" s="1">
        <v>-888888</v>
      </c>
      <c r="DI162" s="1">
        <v>-888888</v>
      </c>
      <c r="DJ162" s="1">
        <v>4</v>
      </c>
      <c r="DK162" s="1">
        <v>5</v>
      </c>
      <c r="DL162" s="1">
        <v>-888888</v>
      </c>
      <c r="DM162" s="1">
        <v>-888888</v>
      </c>
      <c r="DN162" s="1">
        <v>-888888</v>
      </c>
      <c r="DO162" s="1">
        <v>-888888</v>
      </c>
      <c r="DP162" s="1">
        <v>-888888</v>
      </c>
      <c r="DQ162" s="1">
        <v>-888888</v>
      </c>
      <c r="DR162" s="1">
        <v>-888888</v>
      </c>
      <c r="DS162" s="1">
        <v>-888888</v>
      </c>
      <c r="DT162" s="1">
        <v>-888888</v>
      </c>
      <c r="DU162" s="1">
        <v>-888888</v>
      </c>
      <c r="DV162" s="1">
        <v>-888888</v>
      </c>
      <c r="DW162" s="1">
        <v>-888888</v>
      </c>
      <c r="DX162" s="1">
        <v>-888888</v>
      </c>
      <c r="EE162" s="1">
        <v>-888888</v>
      </c>
      <c r="EF162" s="1">
        <f t="shared" si="4"/>
        <v>0</v>
      </c>
      <c r="EG162" s="1">
        <v>-888888</v>
      </c>
      <c r="EH162" s="1">
        <v>-888888</v>
      </c>
      <c r="EI162" s="1">
        <v>4</v>
      </c>
      <c r="EJ162" s="1">
        <v>14</v>
      </c>
      <c r="EK162" s="1">
        <v>719</v>
      </c>
      <c r="EL162" s="1">
        <v>52</v>
      </c>
      <c r="EM162" s="1">
        <v>12</v>
      </c>
      <c r="EN162" s="1">
        <v>58</v>
      </c>
      <c r="EO162" s="1">
        <v>14</v>
      </c>
      <c r="EP162" s="1">
        <v>8</v>
      </c>
      <c r="EQ162" s="1">
        <v>9</v>
      </c>
      <c r="ER162" s="1">
        <v>-888888</v>
      </c>
      <c r="ES162" s="1">
        <v>-888888</v>
      </c>
      <c r="ET162" s="1">
        <v>12</v>
      </c>
      <c r="EU162" s="13">
        <v>79.358953059186788</v>
      </c>
      <c r="EV162" s="27">
        <v>35.6</v>
      </c>
      <c r="EX162" s="2"/>
      <c r="EY162" s="1">
        <f>INDEX($A$1:$EV$197,ROW(),input!$A$1)</f>
        <v>409.74099999999999</v>
      </c>
      <c r="EZ162" s="1">
        <f>INDEX($A$1:$EV$197,ROW(),input!$B$1)</f>
        <v>825.51199999999994</v>
      </c>
    </row>
    <row r="163" spans="1:156" x14ac:dyDescent="0.25">
      <c r="A163" s="7" t="s">
        <v>152</v>
      </c>
      <c r="B163" s="8">
        <v>43713</v>
      </c>
      <c r="C163" s="9">
        <v>0.92083333333333339</v>
      </c>
      <c r="D163" s="9">
        <v>0.92131944444444447</v>
      </c>
      <c r="E163" s="1">
        <v>248.92099999999999</v>
      </c>
      <c r="F163" s="1">
        <v>79560</v>
      </c>
      <c r="G163" s="1">
        <v>79602</v>
      </c>
      <c r="H163" s="1">
        <v>34.103900000000003</v>
      </c>
      <c r="I163" s="1">
        <v>-118.364</v>
      </c>
      <c r="J163" s="21">
        <v>2885.85</v>
      </c>
      <c r="K163" s="23">
        <v>10603.5</v>
      </c>
      <c r="L163" s="23">
        <v>47.307000000000002</v>
      </c>
      <c r="M163" s="25">
        <v>4.326E-2</v>
      </c>
      <c r="N163" s="25">
        <v>0.14749000000000001</v>
      </c>
      <c r="O163" s="25">
        <v>2.2183199999999998</v>
      </c>
      <c r="P163" s="25">
        <v>332.358</v>
      </c>
      <c r="Q163" s="1">
        <v>75.714500000000001</v>
      </c>
      <c r="R163" s="1">
        <v>1858.9</v>
      </c>
      <c r="S163" s="1">
        <v>408.99599999999998</v>
      </c>
      <c r="T163" s="27">
        <v>786.14300000000003</v>
      </c>
      <c r="U163" s="1">
        <v>565</v>
      </c>
      <c r="V163" s="1">
        <v>-888888</v>
      </c>
      <c r="W163" s="1">
        <v>499.6</v>
      </c>
      <c r="X163" s="1">
        <v>225.4</v>
      </c>
      <c r="Y163" s="1">
        <v>69</v>
      </c>
      <c r="Z163" s="1">
        <v>16.07</v>
      </c>
      <c r="AA163" s="1">
        <v>7.83</v>
      </c>
      <c r="AB163" s="1">
        <v>111.3</v>
      </c>
      <c r="AC163" s="1">
        <v>1</v>
      </c>
      <c r="AD163" s="1">
        <v>246.7</v>
      </c>
      <c r="AE163" s="1">
        <v>22.03</v>
      </c>
      <c r="AF163" s="1">
        <v>23.76</v>
      </c>
      <c r="AG163" s="1">
        <v>3.3839999999999999</v>
      </c>
      <c r="AH163" s="1">
        <v>0.39700000000000002</v>
      </c>
      <c r="AI163" s="1">
        <v>3.3929999999999998</v>
      </c>
      <c r="AJ163" s="1">
        <v>1.597</v>
      </c>
      <c r="AK163" s="1">
        <v>77.5</v>
      </c>
      <c r="AL163" s="1">
        <v>8.08</v>
      </c>
      <c r="AM163" s="1">
        <v>31.74</v>
      </c>
      <c r="AN163" s="1">
        <v>0.437</v>
      </c>
      <c r="AO163" s="1">
        <v>0.748</v>
      </c>
      <c r="AP163" s="1">
        <v>537</v>
      </c>
      <c r="AQ163" s="1">
        <v>6</v>
      </c>
      <c r="AR163" s="1">
        <v>9.0999999999999998E-2</v>
      </c>
      <c r="AS163" s="1">
        <v>0.49099999999999999</v>
      </c>
      <c r="AT163" s="1">
        <v>0.24399999999999999</v>
      </c>
      <c r="AU163" s="1">
        <v>0.31</v>
      </c>
      <c r="AV163" s="1">
        <v>0.39500000000000002</v>
      </c>
      <c r="AW163" s="1">
        <v>5.57</v>
      </c>
      <c r="AX163" s="1">
        <v>1.07</v>
      </c>
      <c r="AY163" s="1">
        <v>5.5629999999999997</v>
      </c>
      <c r="AZ163" s="1">
        <v>0.71199999999999997</v>
      </c>
      <c r="BA163" s="1">
        <v>0.95699999999999996</v>
      </c>
      <c r="BB163" s="1">
        <v>9.1999999999999998E-2</v>
      </c>
      <c r="BC163" s="1">
        <v>0.253</v>
      </c>
      <c r="BD163" s="1">
        <v>3.5000000000000003E-2</v>
      </c>
      <c r="BE163" s="1">
        <v>1.2E-2</v>
      </c>
      <c r="BF163" s="1">
        <v>3.5999999999999997E-2</v>
      </c>
      <c r="BG163" s="1">
        <v>321</v>
      </c>
      <c r="BH163" s="1">
        <v>-888888</v>
      </c>
      <c r="BI163" s="1">
        <v>12</v>
      </c>
      <c r="BJ163" s="1">
        <v>-888888</v>
      </c>
      <c r="BK163" s="1">
        <v>16</v>
      </c>
      <c r="BL163" s="1">
        <v>-888888</v>
      </c>
      <c r="BM163" s="1">
        <v>-888888</v>
      </c>
      <c r="BN163" s="1">
        <v>-888888</v>
      </c>
      <c r="BO163" s="1">
        <v>-888888</v>
      </c>
      <c r="BP163" s="1">
        <v>-888888</v>
      </c>
      <c r="BQ163" s="1">
        <v>-888888</v>
      </c>
      <c r="BR163" s="1">
        <v>-888888</v>
      </c>
      <c r="BS163" s="1">
        <v>-888888</v>
      </c>
      <c r="BT163" s="1">
        <v>-888888</v>
      </c>
      <c r="BU163" s="1">
        <v>-888888</v>
      </c>
      <c r="BV163" s="1">
        <v>-888888</v>
      </c>
      <c r="BW163" s="1">
        <v>-888888</v>
      </c>
      <c r="BX163" s="1">
        <v>-888888</v>
      </c>
      <c r="BY163" s="1">
        <v>-888888</v>
      </c>
      <c r="BZ163" s="1">
        <v>-888888</v>
      </c>
      <c r="CA163" s="1">
        <v>-888888</v>
      </c>
      <c r="CB163" s="1">
        <v>-888888</v>
      </c>
      <c r="CC163" s="1">
        <v>-888888</v>
      </c>
      <c r="CD163" s="1">
        <v>-888888</v>
      </c>
      <c r="CE163" s="1">
        <v>-888888</v>
      </c>
      <c r="CF163" s="1">
        <v>-888888</v>
      </c>
      <c r="CG163" s="1">
        <v>-888888</v>
      </c>
      <c r="CH163" s="1">
        <v>-888888</v>
      </c>
      <c r="CI163" s="1">
        <v>-888888</v>
      </c>
      <c r="CJ163" s="1">
        <v>-888888</v>
      </c>
      <c r="CK163" s="1">
        <v>-888888</v>
      </c>
      <c r="CL163" s="1">
        <v>-888888</v>
      </c>
      <c r="CM163" s="1">
        <v>-888888</v>
      </c>
      <c r="CN163" s="1">
        <v>-888888</v>
      </c>
      <c r="CO163" s="1">
        <v>-888888</v>
      </c>
      <c r="CP163" s="1">
        <v>-888888</v>
      </c>
      <c r="CQ163" s="1">
        <v>-888888</v>
      </c>
      <c r="CR163" s="1">
        <v>-888888</v>
      </c>
      <c r="CS163" s="1">
        <v>-888888</v>
      </c>
      <c r="CT163" s="1">
        <v>-888888</v>
      </c>
      <c r="CU163" s="1">
        <v>-888888</v>
      </c>
      <c r="CV163" s="1">
        <v>-888888</v>
      </c>
      <c r="CW163" s="1">
        <v>-888888</v>
      </c>
      <c r="CX163" s="1">
        <v>-888888</v>
      </c>
      <c r="CY163" s="1">
        <v>-888888</v>
      </c>
      <c r="CZ163" s="1">
        <v>-888888</v>
      </c>
      <c r="DA163" s="1">
        <v>-888888</v>
      </c>
      <c r="DB163" s="1">
        <v>-888888</v>
      </c>
      <c r="DC163" s="1">
        <v>-888888</v>
      </c>
      <c r="DD163" s="1">
        <v>-888888</v>
      </c>
      <c r="DE163" s="1">
        <v>-888888</v>
      </c>
      <c r="DF163" s="1">
        <v>-888888</v>
      </c>
      <c r="DG163" s="1">
        <v>-888888</v>
      </c>
      <c r="DH163" s="1">
        <v>-888888</v>
      </c>
      <c r="DI163" s="1">
        <v>-888888</v>
      </c>
      <c r="DJ163" s="1">
        <v>4</v>
      </c>
      <c r="DK163" s="1">
        <v>-888888</v>
      </c>
      <c r="DL163" s="1">
        <v>-888888</v>
      </c>
      <c r="DM163" s="1">
        <v>-888888</v>
      </c>
      <c r="DN163" s="1">
        <v>-888888</v>
      </c>
      <c r="DO163" s="1">
        <v>-888888</v>
      </c>
      <c r="DP163" s="1">
        <v>-888888</v>
      </c>
      <c r="DQ163" s="1">
        <v>-888888</v>
      </c>
      <c r="DR163" s="1">
        <v>-888888</v>
      </c>
      <c r="DS163" s="1">
        <v>-888888</v>
      </c>
      <c r="DT163" s="1">
        <v>-888888</v>
      </c>
      <c r="DU163" s="1">
        <v>-888888</v>
      </c>
      <c r="DV163" s="1">
        <v>-888888</v>
      </c>
      <c r="DW163" s="1">
        <v>-888888</v>
      </c>
      <c r="DX163" s="1">
        <v>-888888</v>
      </c>
      <c r="EE163" s="1">
        <v>-888888</v>
      </c>
      <c r="EF163" s="1">
        <f t="shared" si="4"/>
        <v>0</v>
      </c>
      <c r="EG163" s="1">
        <v>-888888</v>
      </c>
      <c r="EH163" s="1">
        <v>-888888</v>
      </c>
      <c r="EI163" s="1">
        <v>3</v>
      </c>
      <c r="EJ163" s="1">
        <v>17</v>
      </c>
      <c r="EK163" s="1">
        <v>636</v>
      </c>
      <c r="EL163" s="1">
        <v>46</v>
      </c>
      <c r="EM163" s="1">
        <v>8</v>
      </c>
      <c r="EN163" s="1">
        <v>22</v>
      </c>
      <c r="EO163" s="1">
        <v>12</v>
      </c>
      <c r="EP163" s="1">
        <v>4</v>
      </c>
      <c r="EQ163" s="1">
        <v>11</v>
      </c>
      <c r="ER163" s="1">
        <v>-888888</v>
      </c>
      <c r="ES163" s="1">
        <v>14</v>
      </c>
      <c r="ET163" s="1">
        <v>10</v>
      </c>
      <c r="EU163" s="13">
        <v>21.026670312266226</v>
      </c>
      <c r="EV163" s="1">
        <v>-999999</v>
      </c>
      <c r="EX163" s="2"/>
      <c r="EY163" s="1">
        <f>INDEX($A$1:$EV$197,ROW(),input!$A$1)</f>
        <v>408.99599999999998</v>
      </c>
      <c r="EZ163" s="1">
        <f>INDEX($A$1:$EV$197,ROW(),input!$B$1)</f>
        <v>786.14300000000003</v>
      </c>
    </row>
    <row r="164" spans="1:156" x14ac:dyDescent="0.25">
      <c r="A164" s="7" t="s">
        <v>152</v>
      </c>
      <c r="B164" s="8">
        <v>43713</v>
      </c>
      <c r="C164" s="9">
        <v>0.92222222222222217</v>
      </c>
      <c r="D164" s="9">
        <v>0.9226967592592592</v>
      </c>
      <c r="E164" s="1">
        <v>248.922</v>
      </c>
      <c r="F164" s="1">
        <v>79680</v>
      </c>
      <c r="G164" s="1">
        <v>79721</v>
      </c>
      <c r="H164" s="1">
        <v>34.078400000000002</v>
      </c>
      <c r="I164" s="1">
        <v>-118.502</v>
      </c>
      <c r="J164" s="21">
        <v>2761.71</v>
      </c>
      <c r="K164" s="23">
        <v>9560.84</v>
      </c>
      <c r="L164" s="23">
        <v>40.0961</v>
      </c>
      <c r="M164" s="25">
        <v>2.9453E-2</v>
      </c>
      <c r="N164" s="25">
        <v>9.8612000000000005E-2</v>
      </c>
      <c r="O164" s="25">
        <v>1.42502</v>
      </c>
      <c r="P164" s="25">
        <v>332.41300000000001</v>
      </c>
      <c r="Q164" s="1">
        <v>75.082599999999999</v>
      </c>
      <c r="R164" s="1">
        <v>1858.32</v>
      </c>
      <c r="S164" s="1">
        <v>408.74099999999999</v>
      </c>
      <c r="T164" s="27">
        <v>664.73199999999997</v>
      </c>
      <c r="U164" s="1">
        <v>591</v>
      </c>
      <c r="V164" s="1">
        <v>-888888</v>
      </c>
      <c r="W164" s="1">
        <v>505.6</v>
      </c>
      <c r="X164" s="1">
        <v>236.8</v>
      </c>
      <c r="Y164" s="1">
        <v>71.23</v>
      </c>
      <c r="Z164" s="1">
        <v>17.37</v>
      </c>
      <c r="AA164" s="1">
        <v>8.1300000000000008</v>
      </c>
      <c r="AB164" s="1">
        <v>113.8</v>
      </c>
      <c r="AC164" s="1">
        <v>1</v>
      </c>
      <c r="AD164" s="1">
        <v>259.10000000000002</v>
      </c>
      <c r="AE164" s="1">
        <v>22.79</v>
      </c>
      <c r="AF164" s="1">
        <v>25.8</v>
      </c>
      <c r="AG164" s="1">
        <v>3.2679999999999998</v>
      </c>
      <c r="AH164" s="1">
        <v>0.40200000000000002</v>
      </c>
      <c r="AI164" s="1">
        <v>3.5190000000000001</v>
      </c>
      <c r="AJ164" s="1">
        <v>1.704</v>
      </c>
      <c r="AK164" s="1">
        <v>80</v>
      </c>
      <c r="AL164" s="1">
        <v>8.08</v>
      </c>
      <c r="AM164" s="1">
        <v>31.18</v>
      </c>
      <c r="AN164" s="1">
        <v>0.189</v>
      </c>
      <c r="AO164" s="1">
        <v>1.028</v>
      </c>
      <c r="AP164" s="1">
        <v>583</v>
      </c>
      <c r="AQ164" s="1">
        <v>6.2</v>
      </c>
      <c r="AR164" s="1">
        <v>0.09</v>
      </c>
      <c r="AS164" s="1">
        <v>0.60799999999999998</v>
      </c>
      <c r="AT164" s="1">
        <v>0.251</v>
      </c>
      <c r="AU164" s="1">
        <v>0.375</v>
      </c>
      <c r="AV164" s="1">
        <v>0.48199999999999998</v>
      </c>
      <c r="AW164" s="1">
        <v>5.68</v>
      </c>
      <c r="AX164" s="1">
        <v>1.45</v>
      </c>
      <c r="AY164" s="1">
        <v>4.5890000000000004</v>
      </c>
      <c r="AZ164" s="1">
        <v>0.79500000000000004</v>
      </c>
      <c r="BA164" s="1">
        <v>1.1890000000000001</v>
      </c>
      <c r="BB164" s="1">
        <v>0.158</v>
      </c>
      <c r="BC164" s="1">
        <v>0.59299999999999997</v>
      </c>
      <c r="BD164" s="1">
        <v>0.108</v>
      </c>
      <c r="BE164" s="1">
        <v>0.216</v>
      </c>
      <c r="BF164" s="1">
        <v>7.5999999999999998E-2</v>
      </c>
      <c r="BG164" s="1">
        <v>330</v>
      </c>
      <c r="BH164" s="1">
        <v>5</v>
      </c>
      <c r="BI164" s="1">
        <v>17</v>
      </c>
      <c r="BJ164" s="1">
        <v>-888888</v>
      </c>
      <c r="BK164" s="1">
        <v>26</v>
      </c>
      <c r="BL164" s="1">
        <v>-888888</v>
      </c>
      <c r="BM164" s="1">
        <v>-888888</v>
      </c>
      <c r="BN164" s="1">
        <v>-888888</v>
      </c>
      <c r="BO164" s="1">
        <v>4</v>
      </c>
      <c r="BP164" s="1">
        <v>-888888</v>
      </c>
      <c r="BQ164" s="1">
        <v>-888888</v>
      </c>
      <c r="BR164" s="1">
        <v>-888888</v>
      </c>
      <c r="BS164" s="1">
        <v>-888888</v>
      </c>
      <c r="BT164" s="1">
        <v>-888888</v>
      </c>
      <c r="BU164" s="1">
        <v>-888888</v>
      </c>
      <c r="BV164" s="1">
        <v>-888888</v>
      </c>
      <c r="BW164" s="1">
        <v>-888888</v>
      </c>
      <c r="BX164" s="1">
        <v>-888888</v>
      </c>
      <c r="BY164" s="1">
        <v>-888888</v>
      </c>
      <c r="BZ164" s="1">
        <v>-888888</v>
      </c>
      <c r="CA164" s="1">
        <v>-888888</v>
      </c>
      <c r="CB164" s="1">
        <v>-888888</v>
      </c>
      <c r="CC164" s="1">
        <v>-888888</v>
      </c>
      <c r="CD164" s="1">
        <v>-888888</v>
      </c>
      <c r="CE164" s="1">
        <v>-888888</v>
      </c>
      <c r="CF164" s="1">
        <v>-888888</v>
      </c>
      <c r="CG164" s="1">
        <v>-888888</v>
      </c>
      <c r="CH164" s="1">
        <v>-888888</v>
      </c>
      <c r="CI164" s="1">
        <v>-888888</v>
      </c>
      <c r="CJ164" s="1">
        <v>-888888</v>
      </c>
      <c r="CK164" s="1">
        <v>-888888</v>
      </c>
      <c r="CL164" s="1">
        <v>-888888</v>
      </c>
      <c r="CM164" s="1">
        <v>-888888</v>
      </c>
      <c r="CN164" s="1">
        <v>-888888</v>
      </c>
      <c r="CO164" s="1">
        <v>-888888</v>
      </c>
      <c r="CP164" s="1">
        <v>-888888</v>
      </c>
      <c r="CQ164" s="1">
        <v>-888888</v>
      </c>
      <c r="CR164" s="1">
        <v>-888888</v>
      </c>
      <c r="CS164" s="1">
        <v>-888888</v>
      </c>
      <c r="CT164" s="1">
        <v>-888888</v>
      </c>
      <c r="CU164" s="1">
        <v>-888888</v>
      </c>
      <c r="CV164" s="1">
        <v>-888888</v>
      </c>
      <c r="CW164" s="1">
        <v>-888888</v>
      </c>
      <c r="CX164" s="1">
        <v>-888888</v>
      </c>
      <c r="CY164" s="1">
        <v>-888888</v>
      </c>
      <c r="CZ164" s="1">
        <v>-888888</v>
      </c>
      <c r="DA164" s="1">
        <v>-888888</v>
      </c>
      <c r="DB164" s="1">
        <v>-888888</v>
      </c>
      <c r="DC164" s="1">
        <v>-888888</v>
      </c>
      <c r="DD164" s="1">
        <v>-888888</v>
      </c>
      <c r="DE164" s="1">
        <v>-888888</v>
      </c>
      <c r="DF164" s="1">
        <v>-888888</v>
      </c>
      <c r="DG164" s="1">
        <v>-888888</v>
      </c>
      <c r="DH164" s="1">
        <v>-888888</v>
      </c>
      <c r="DI164" s="1">
        <v>-888888</v>
      </c>
      <c r="DJ164" s="1">
        <v>5</v>
      </c>
      <c r="DK164" s="1">
        <v>4</v>
      </c>
      <c r="DL164" s="1">
        <v>-888888</v>
      </c>
      <c r="DM164" s="1">
        <v>-888888</v>
      </c>
      <c r="DN164" s="1">
        <v>-888888</v>
      </c>
      <c r="DO164" s="1">
        <v>-888888</v>
      </c>
      <c r="DP164" s="1">
        <v>-888888</v>
      </c>
      <c r="DQ164" s="1">
        <v>-888888</v>
      </c>
      <c r="DR164" s="1">
        <v>-888888</v>
      </c>
      <c r="DS164" s="1">
        <v>-888888</v>
      </c>
      <c r="DT164" s="1">
        <v>-888888</v>
      </c>
      <c r="DU164" s="1">
        <v>-888888</v>
      </c>
      <c r="DV164" s="1">
        <v>-888888</v>
      </c>
      <c r="DW164" s="1">
        <v>-888888</v>
      </c>
      <c r="DX164" s="1">
        <v>-888888</v>
      </c>
      <c r="EE164" s="1">
        <v>-888888</v>
      </c>
      <c r="EF164" s="1">
        <f t="shared" si="4"/>
        <v>0</v>
      </c>
      <c r="EG164" s="1">
        <v>-888888</v>
      </c>
      <c r="EH164" s="1">
        <v>-888888</v>
      </c>
      <c r="EI164" s="1">
        <v>14</v>
      </c>
      <c r="EJ164" s="1">
        <v>24</v>
      </c>
      <c r="EK164" s="1">
        <v>906</v>
      </c>
      <c r="EL164" s="1">
        <v>165</v>
      </c>
      <c r="EM164" s="1">
        <v>20</v>
      </c>
      <c r="EN164" s="1">
        <v>52</v>
      </c>
      <c r="EO164" s="1">
        <v>20</v>
      </c>
      <c r="EP164" s="1">
        <v>13</v>
      </c>
      <c r="EQ164" s="1">
        <v>4</v>
      </c>
      <c r="ER164" s="1">
        <v>-888888</v>
      </c>
      <c r="ES164" s="1">
        <v>16</v>
      </c>
      <c r="ET164" s="1">
        <v>12</v>
      </c>
      <c r="EU164" s="13">
        <v>109.60312044224878</v>
      </c>
      <c r="EV164" s="1">
        <v>-999999</v>
      </c>
      <c r="EX164" s="2"/>
      <c r="EY164" s="1">
        <f>INDEX($A$1:$EV$197,ROW(),input!$A$1)</f>
        <v>408.74099999999999</v>
      </c>
      <c r="EZ164" s="1">
        <f>INDEX($A$1:$EV$197,ROW(),input!$B$1)</f>
        <v>664.73199999999997</v>
      </c>
    </row>
    <row r="165" spans="1:156" x14ac:dyDescent="0.25">
      <c r="A165" s="7" t="s">
        <v>152</v>
      </c>
      <c r="B165" s="8">
        <v>43713</v>
      </c>
      <c r="C165" s="9">
        <v>0.92361111111111116</v>
      </c>
      <c r="D165" s="9">
        <v>0.92410879629629628</v>
      </c>
      <c r="E165" s="1">
        <v>248.92400000000001</v>
      </c>
      <c r="F165" s="1">
        <v>79800</v>
      </c>
      <c r="G165" s="1">
        <v>79843</v>
      </c>
      <c r="H165" s="1">
        <v>34.048499999999997</v>
      </c>
      <c r="I165" s="1">
        <v>-118.64</v>
      </c>
      <c r="J165" s="21">
        <v>2292.6</v>
      </c>
      <c r="K165" s="23">
        <v>9437.14</v>
      </c>
      <c r="L165" s="23">
        <v>40.2622</v>
      </c>
      <c r="M165" s="25">
        <v>3.4271999999999997E-2</v>
      </c>
      <c r="N165" s="25">
        <v>0.17338000000000001</v>
      </c>
      <c r="O165" s="25">
        <v>1.29715</v>
      </c>
      <c r="P165" s="25">
        <v>332.428</v>
      </c>
      <c r="Q165" s="1">
        <v>84.173299999999998</v>
      </c>
      <c r="R165" s="1">
        <v>1872.36</v>
      </c>
      <c r="S165" s="1">
        <v>410.05</v>
      </c>
      <c r="T165" s="27">
        <v>767.25599999999997</v>
      </c>
      <c r="U165" s="1">
        <v>565</v>
      </c>
      <c r="V165" s="1">
        <v>-888888</v>
      </c>
      <c r="W165" s="1">
        <v>505.4</v>
      </c>
      <c r="X165" s="1">
        <v>225.5</v>
      </c>
      <c r="Y165" s="1">
        <v>68.599999999999994</v>
      </c>
      <c r="Z165" s="1">
        <v>15.87</v>
      </c>
      <c r="AA165" s="1">
        <v>19.12</v>
      </c>
      <c r="AB165" s="1">
        <v>116.1</v>
      </c>
      <c r="AC165" s="1">
        <v>1.163</v>
      </c>
      <c r="AD165" s="1">
        <v>250.9</v>
      </c>
      <c r="AE165" s="1">
        <v>22.47</v>
      </c>
      <c r="AF165" s="1">
        <v>24.72</v>
      </c>
      <c r="AG165" s="1">
        <v>3.3769999999999998</v>
      </c>
      <c r="AH165" s="1">
        <v>0.39500000000000002</v>
      </c>
      <c r="AI165" s="1">
        <v>3.5019999999999998</v>
      </c>
      <c r="AJ165" s="1">
        <v>1.64</v>
      </c>
      <c r="AK165" s="1">
        <v>77.099999999999994</v>
      </c>
      <c r="AL165" s="1">
        <v>9.8800000000000008</v>
      </c>
      <c r="AM165" s="1">
        <v>34.11</v>
      </c>
      <c r="AN165" s="1">
        <v>0.189</v>
      </c>
      <c r="AO165" s="1">
        <v>1.4419999999999999</v>
      </c>
      <c r="AP165" s="1">
        <v>533</v>
      </c>
      <c r="AQ165" s="1">
        <v>6.43</v>
      </c>
      <c r="AR165" s="1">
        <v>0.373</v>
      </c>
      <c r="AS165" s="1">
        <v>0.53100000000000003</v>
      </c>
      <c r="AT165" s="1">
        <v>0.37</v>
      </c>
      <c r="AU165" s="1">
        <v>0.56000000000000005</v>
      </c>
      <c r="AV165" s="1">
        <v>0.69</v>
      </c>
      <c r="AW165" s="1">
        <v>6.35</v>
      </c>
      <c r="AX165" s="1">
        <v>1.65</v>
      </c>
      <c r="AY165" s="1">
        <v>4.6260000000000003</v>
      </c>
      <c r="AZ165" s="1">
        <v>0.876</v>
      </c>
      <c r="BA165" s="1">
        <v>1.85</v>
      </c>
      <c r="BB165" s="1">
        <v>0.20599999999999999</v>
      </c>
      <c r="BC165" s="1">
        <v>1.137</v>
      </c>
      <c r="BD165" s="1">
        <v>0.23699999999999999</v>
      </c>
      <c r="BE165" s="1">
        <v>0.26500000000000001</v>
      </c>
      <c r="BF165" s="1">
        <v>0.33400000000000002</v>
      </c>
      <c r="BG165" s="1">
        <v>617</v>
      </c>
      <c r="BH165" s="1">
        <v>11</v>
      </c>
      <c r="BI165" s="1">
        <v>32</v>
      </c>
      <c r="BJ165" s="1">
        <v>-888888</v>
      </c>
      <c r="BK165" s="1">
        <v>120</v>
      </c>
      <c r="BL165" s="1">
        <v>-888888</v>
      </c>
      <c r="BM165" s="1">
        <v>-888888</v>
      </c>
      <c r="BN165" s="1">
        <v>16</v>
      </c>
      <c r="BO165" s="1">
        <v>16</v>
      </c>
      <c r="BP165" s="1">
        <v>-888888</v>
      </c>
      <c r="BQ165" s="1">
        <v>-888888</v>
      </c>
      <c r="BR165" s="1">
        <v>-888888</v>
      </c>
      <c r="BS165" s="1">
        <v>-888888</v>
      </c>
      <c r="BT165" s="1">
        <v>-888888</v>
      </c>
      <c r="BU165" s="1">
        <v>-888888</v>
      </c>
      <c r="BV165" s="1">
        <v>-888888</v>
      </c>
      <c r="BW165" s="1">
        <v>-888888</v>
      </c>
      <c r="BX165" s="1">
        <v>-888888</v>
      </c>
      <c r="BY165" s="1">
        <v>-888888</v>
      </c>
      <c r="BZ165" s="1">
        <v>15</v>
      </c>
      <c r="CA165" s="1">
        <v>5</v>
      </c>
      <c r="CB165" s="1">
        <v>-888888</v>
      </c>
      <c r="CC165" s="1">
        <v>-888888</v>
      </c>
      <c r="CD165" s="1">
        <v>-888888</v>
      </c>
      <c r="CE165" s="1">
        <v>-888888</v>
      </c>
      <c r="CF165" s="1">
        <v>-888888</v>
      </c>
      <c r="CG165" s="1">
        <v>-888888</v>
      </c>
      <c r="CH165" s="1">
        <v>-888888</v>
      </c>
      <c r="CI165" s="1">
        <v>-888888</v>
      </c>
      <c r="CJ165" s="1">
        <v>-888888</v>
      </c>
      <c r="CK165" s="1">
        <v>-888888</v>
      </c>
      <c r="CL165" s="1">
        <v>-888888</v>
      </c>
      <c r="CM165" s="1">
        <v>-888888</v>
      </c>
      <c r="CN165" s="1">
        <v>-888888</v>
      </c>
      <c r="CO165" s="1">
        <v>-888888</v>
      </c>
      <c r="CP165" s="1">
        <v>-888888</v>
      </c>
      <c r="CQ165" s="1">
        <v>-888888</v>
      </c>
      <c r="CR165" s="1">
        <v>-888888</v>
      </c>
      <c r="CS165" s="1">
        <v>-888888</v>
      </c>
      <c r="CT165" s="1">
        <v>-888888</v>
      </c>
      <c r="CU165" s="1">
        <v>-888888</v>
      </c>
      <c r="CV165" s="1">
        <v>-888888</v>
      </c>
      <c r="CW165" s="1">
        <v>-888888</v>
      </c>
      <c r="CX165" s="1">
        <v>4</v>
      </c>
      <c r="CY165" s="1">
        <v>-888888</v>
      </c>
      <c r="CZ165" s="1">
        <v>-888888</v>
      </c>
      <c r="DA165" s="1">
        <v>-888888</v>
      </c>
      <c r="DB165" s="1">
        <v>-888888</v>
      </c>
      <c r="DC165" s="1">
        <v>-888888</v>
      </c>
      <c r="DD165" s="1">
        <v>-888888</v>
      </c>
      <c r="DE165" s="1">
        <v>-888888</v>
      </c>
      <c r="DF165" s="1">
        <v>-888888</v>
      </c>
      <c r="DG165" s="1">
        <v>-888888</v>
      </c>
      <c r="DH165" s="1">
        <v>-888888</v>
      </c>
      <c r="DI165" s="1">
        <v>-888888</v>
      </c>
      <c r="DJ165" s="1">
        <v>7</v>
      </c>
      <c r="DK165" s="1">
        <v>6</v>
      </c>
      <c r="DL165" s="1">
        <v>-888888</v>
      </c>
      <c r="DM165" s="1">
        <v>-888888</v>
      </c>
      <c r="DN165" s="1">
        <v>-888888</v>
      </c>
      <c r="DO165" s="1">
        <v>-888888</v>
      </c>
      <c r="DP165" s="1">
        <v>-888888</v>
      </c>
      <c r="DQ165" s="1">
        <v>-888888</v>
      </c>
      <c r="DR165" s="1">
        <v>-888888</v>
      </c>
      <c r="DS165" s="1">
        <v>-888888</v>
      </c>
      <c r="DT165" s="1">
        <v>-888888</v>
      </c>
      <c r="DU165" s="1">
        <v>-888888</v>
      </c>
      <c r="DV165" s="1">
        <v>-888888</v>
      </c>
      <c r="DW165" s="1">
        <v>-888888</v>
      </c>
      <c r="DX165" s="1">
        <v>-888888</v>
      </c>
      <c r="EE165" s="1">
        <v>-888888</v>
      </c>
      <c r="EF165" s="1">
        <f t="shared" si="4"/>
        <v>0</v>
      </c>
      <c r="EG165" s="1">
        <v>-888888</v>
      </c>
      <c r="EH165" s="1">
        <v>-888888</v>
      </c>
      <c r="EI165" s="1">
        <v>6</v>
      </c>
      <c r="EJ165" s="1">
        <v>15</v>
      </c>
      <c r="EK165" s="1">
        <v>767</v>
      </c>
      <c r="EL165" s="1">
        <v>55</v>
      </c>
      <c r="EM165" s="1">
        <v>18</v>
      </c>
      <c r="EN165" s="1">
        <v>66</v>
      </c>
      <c r="EO165" s="1">
        <v>10</v>
      </c>
      <c r="EP165" s="1">
        <v>9</v>
      </c>
      <c r="EQ165" s="1">
        <v>10</v>
      </c>
      <c r="ER165" s="1">
        <v>-888888</v>
      </c>
      <c r="ES165" s="1">
        <v>14</v>
      </c>
      <c r="ET165" s="1">
        <v>12</v>
      </c>
      <c r="EU165" s="13">
        <v>108.45052968351635</v>
      </c>
      <c r="EV165" s="27">
        <v>8.4</v>
      </c>
      <c r="EX165" s="2"/>
      <c r="EY165" s="1">
        <f>INDEX($A$1:$EV$197,ROW(),input!$A$1)</f>
        <v>410.05</v>
      </c>
      <c r="EZ165" s="1">
        <f>INDEX($A$1:$EV$197,ROW(),input!$B$1)</f>
        <v>767.25599999999997</v>
      </c>
    </row>
    <row r="166" spans="1:156" x14ac:dyDescent="0.25">
      <c r="A166" s="7" t="s">
        <v>152</v>
      </c>
      <c r="B166" s="8">
        <v>43713</v>
      </c>
      <c r="C166" s="9">
        <v>0.92499999999999993</v>
      </c>
      <c r="D166" s="9">
        <v>0.92545138888888889</v>
      </c>
      <c r="E166" s="1">
        <v>248.92500000000001</v>
      </c>
      <c r="F166" s="1">
        <v>79920</v>
      </c>
      <c r="G166" s="1">
        <v>79959</v>
      </c>
      <c r="H166" s="1">
        <v>34.025199999999998</v>
      </c>
      <c r="I166" s="1">
        <v>-118.77500000000001</v>
      </c>
      <c r="J166" s="21">
        <v>1536.38</v>
      </c>
      <c r="K166" s="23">
        <v>9622.7999999999993</v>
      </c>
      <c r="L166" s="23">
        <v>40.480499999999999</v>
      </c>
      <c r="M166" s="25">
        <v>9.8241000000000005E-3</v>
      </c>
      <c r="N166" s="25">
        <v>5.704E-2</v>
      </c>
      <c r="O166" s="25">
        <v>0.91129000000000004</v>
      </c>
      <c r="P166" s="25">
        <v>332.279</v>
      </c>
      <c r="Q166" s="1">
        <v>87.3874</v>
      </c>
      <c r="R166" s="1">
        <v>1883.49</v>
      </c>
      <c r="S166" s="1">
        <v>410.24599999999998</v>
      </c>
      <c r="T166" s="27">
        <v>643.61099999999999</v>
      </c>
      <c r="U166" s="1">
        <v>577</v>
      </c>
      <c r="V166" s="1">
        <v>1</v>
      </c>
      <c r="W166" s="1">
        <v>503.4</v>
      </c>
      <c r="X166" s="1">
        <v>226</v>
      </c>
      <c r="Y166" s="1">
        <v>69.89</v>
      </c>
      <c r="Z166" s="1">
        <v>15.92</v>
      </c>
      <c r="AA166" s="1">
        <v>13.27</v>
      </c>
      <c r="AB166" s="1">
        <v>115.3</v>
      </c>
      <c r="AC166" s="1">
        <v>1.3029999999999999</v>
      </c>
      <c r="AD166" s="1">
        <v>250.2</v>
      </c>
      <c r="AE166" s="1">
        <v>22.96</v>
      </c>
      <c r="AF166" s="1">
        <v>24.81</v>
      </c>
      <c r="AG166" s="1">
        <v>3.383</v>
      </c>
      <c r="AH166" s="1">
        <v>0.40100000000000002</v>
      </c>
      <c r="AI166" s="1">
        <v>3.41</v>
      </c>
      <c r="AJ166" s="1">
        <v>1.6120000000000001</v>
      </c>
      <c r="AK166" s="1">
        <v>76.8</v>
      </c>
      <c r="AL166" s="1">
        <v>10.41</v>
      </c>
      <c r="AM166" s="1">
        <v>42.74</v>
      </c>
      <c r="AN166" s="1">
        <v>9.5000000000000001E-2</v>
      </c>
      <c r="AO166" s="1">
        <v>1.325</v>
      </c>
      <c r="AP166" s="1">
        <v>535</v>
      </c>
      <c r="AQ166" s="1">
        <v>6.64</v>
      </c>
      <c r="AR166" s="1">
        <v>0.308</v>
      </c>
      <c r="AS166" s="1">
        <v>0.55900000000000005</v>
      </c>
      <c r="AT166" s="1">
        <v>0.35299999999999998</v>
      </c>
      <c r="AU166" s="1">
        <v>0.48299999999999998</v>
      </c>
      <c r="AV166" s="1">
        <v>0.79500000000000004</v>
      </c>
      <c r="AW166" s="1">
        <v>10.3</v>
      </c>
      <c r="AX166" s="1">
        <v>1.5</v>
      </c>
      <c r="AY166" s="1">
        <v>5.319</v>
      </c>
      <c r="AZ166" s="1">
        <v>1.155</v>
      </c>
      <c r="BA166" s="1">
        <v>2.14</v>
      </c>
      <c r="BB166" s="1">
        <v>0.245</v>
      </c>
      <c r="BC166" s="1">
        <v>1.2310000000000001</v>
      </c>
      <c r="BD166" s="1">
        <v>0.16</v>
      </c>
      <c r="BE166" s="1">
        <v>0.16900000000000001</v>
      </c>
      <c r="BF166" s="1">
        <v>0.17499999999999999</v>
      </c>
      <c r="BG166" s="1">
        <v>646</v>
      </c>
      <c r="BH166" s="1">
        <v>3</v>
      </c>
      <c r="BI166" s="1">
        <v>27</v>
      </c>
      <c r="BJ166" s="1">
        <v>-888888</v>
      </c>
      <c r="BK166" s="1">
        <v>95</v>
      </c>
      <c r="BL166" s="1">
        <v>-888888</v>
      </c>
      <c r="BM166" s="1">
        <v>-888888</v>
      </c>
      <c r="BN166" s="1">
        <v>6</v>
      </c>
      <c r="BO166" s="1">
        <v>12</v>
      </c>
      <c r="BP166" s="1">
        <v>-888888</v>
      </c>
      <c r="BQ166" s="1">
        <v>-888888</v>
      </c>
      <c r="BR166" s="1">
        <v>-888888</v>
      </c>
      <c r="BS166" s="1">
        <v>-888888</v>
      </c>
      <c r="BT166" s="1">
        <v>-888888</v>
      </c>
      <c r="BU166" s="1">
        <v>-888888</v>
      </c>
      <c r="BV166" s="1">
        <v>-888888</v>
      </c>
      <c r="BW166" s="1">
        <v>-888888</v>
      </c>
      <c r="BX166" s="1">
        <v>-888888</v>
      </c>
      <c r="BY166" s="1">
        <v>-888888</v>
      </c>
      <c r="BZ166" s="1">
        <v>3</v>
      </c>
      <c r="CA166" s="1">
        <v>-888888</v>
      </c>
      <c r="CB166" s="1">
        <v>-888888</v>
      </c>
      <c r="CC166" s="1">
        <v>-888888</v>
      </c>
      <c r="CD166" s="1">
        <v>-888888</v>
      </c>
      <c r="CE166" s="1">
        <v>-888888</v>
      </c>
      <c r="CF166" s="1">
        <v>-888888</v>
      </c>
      <c r="CG166" s="1">
        <v>-888888</v>
      </c>
      <c r="CH166" s="1">
        <v>-888888</v>
      </c>
      <c r="CI166" s="1">
        <v>-888888</v>
      </c>
      <c r="CJ166" s="1">
        <v>-888888</v>
      </c>
      <c r="CK166" s="1">
        <v>-888888</v>
      </c>
      <c r="CL166" s="1">
        <v>-888888</v>
      </c>
      <c r="CM166" s="1">
        <v>-888888</v>
      </c>
      <c r="CN166" s="1">
        <v>-888888</v>
      </c>
      <c r="CO166" s="1">
        <v>-888888</v>
      </c>
      <c r="CP166" s="1">
        <v>-888888</v>
      </c>
      <c r="CQ166" s="1">
        <v>-888888</v>
      </c>
      <c r="CR166" s="1">
        <v>-888888</v>
      </c>
      <c r="CS166" s="1">
        <v>-888888</v>
      </c>
      <c r="CT166" s="1">
        <v>-888888</v>
      </c>
      <c r="CU166" s="1">
        <v>-888888</v>
      </c>
      <c r="CV166" s="1">
        <v>-888888</v>
      </c>
      <c r="CW166" s="1">
        <v>-888888</v>
      </c>
      <c r="CX166" s="1">
        <v>-888888</v>
      </c>
      <c r="CY166" s="1">
        <v>-888888</v>
      </c>
      <c r="CZ166" s="1">
        <v>-888888</v>
      </c>
      <c r="DA166" s="1">
        <v>-888888</v>
      </c>
      <c r="DB166" s="1">
        <v>-888888</v>
      </c>
      <c r="DC166" s="1">
        <v>-888888</v>
      </c>
      <c r="DD166" s="1">
        <v>-888888</v>
      </c>
      <c r="DE166" s="1">
        <v>-888888</v>
      </c>
      <c r="DF166" s="1">
        <v>-888888</v>
      </c>
      <c r="DG166" s="1">
        <v>-888888</v>
      </c>
      <c r="DH166" s="1">
        <v>-888888</v>
      </c>
      <c r="DI166" s="1">
        <v>-888888</v>
      </c>
      <c r="DJ166" s="1">
        <v>5</v>
      </c>
      <c r="DK166" s="1">
        <v>3</v>
      </c>
      <c r="DL166" s="1">
        <v>-888888</v>
      </c>
      <c r="DM166" s="1">
        <v>-888888</v>
      </c>
      <c r="DN166" s="1">
        <v>-888888</v>
      </c>
      <c r="DO166" s="1">
        <v>-888888</v>
      </c>
      <c r="DP166" s="1">
        <v>-888888</v>
      </c>
      <c r="DQ166" s="1">
        <v>-888888</v>
      </c>
      <c r="DR166" s="1">
        <v>-888888</v>
      </c>
      <c r="DS166" s="1">
        <v>-888888</v>
      </c>
      <c r="DT166" s="1">
        <v>-888888</v>
      </c>
      <c r="DU166" s="1">
        <v>-888888</v>
      </c>
      <c r="DV166" s="1">
        <v>-888888</v>
      </c>
      <c r="DW166" s="1">
        <v>-888888</v>
      </c>
      <c r="DX166" s="1">
        <v>-888888</v>
      </c>
      <c r="EE166" s="1">
        <v>-888888</v>
      </c>
      <c r="EF166" s="1">
        <f t="shared" si="4"/>
        <v>0</v>
      </c>
      <c r="EG166" s="1">
        <v>-888888</v>
      </c>
      <c r="EH166" s="1">
        <v>-888888</v>
      </c>
      <c r="EI166" s="1">
        <v>15</v>
      </c>
      <c r="EJ166" s="1">
        <v>16</v>
      </c>
      <c r="EK166" s="1">
        <v>855</v>
      </c>
      <c r="EL166" s="1">
        <v>83</v>
      </c>
      <c r="EM166" s="1">
        <v>-888888</v>
      </c>
      <c r="EN166" s="1">
        <v>24</v>
      </c>
      <c r="EO166" s="1">
        <v>12</v>
      </c>
      <c r="EP166" s="1">
        <v>5</v>
      </c>
      <c r="EQ166" s="1">
        <v>13</v>
      </c>
      <c r="ER166" s="1">
        <v>-888888</v>
      </c>
      <c r="ES166" s="1">
        <v>28</v>
      </c>
      <c r="ET166" s="1">
        <v>10</v>
      </c>
      <c r="EU166" s="13">
        <v>40.359935397144874</v>
      </c>
      <c r="EV166" s="27">
        <v>52.5</v>
      </c>
      <c r="EX166" s="2"/>
      <c r="EY166" s="1">
        <f>INDEX($A$1:$EV$197,ROW(),input!$A$1)</f>
        <v>410.24599999999998</v>
      </c>
      <c r="EZ166" s="1">
        <f>INDEX($A$1:$EV$197,ROW(),input!$B$1)</f>
        <v>643.61099999999999</v>
      </c>
    </row>
    <row r="167" spans="1:156" x14ac:dyDescent="0.25">
      <c r="A167" s="7" t="s">
        <v>152</v>
      </c>
      <c r="B167" s="8">
        <v>43713</v>
      </c>
      <c r="C167" s="9">
        <v>0.92638888888888893</v>
      </c>
      <c r="D167" s="9">
        <v>0.92681712962962959</v>
      </c>
      <c r="E167" s="1">
        <v>248.92699999999999</v>
      </c>
      <c r="F167" s="1">
        <v>80040</v>
      </c>
      <c r="G167" s="1">
        <v>80077</v>
      </c>
      <c r="H167" s="1">
        <v>34.002400000000002</v>
      </c>
      <c r="I167" s="1">
        <v>-118.90900000000001</v>
      </c>
      <c r="J167" s="21">
        <v>618.27</v>
      </c>
      <c r="K167" s="23">
        <v>14789.2</v>
      </c>
      <c r="L167" s="23">
        <v>41.605699999999999</v>
      </c>
      <c r="M167" s="25">
        <v>1.3676000000000001E-2</v>
      </c>
      <c r="N167" s="25">
        <v>6.0446E-2</v>
      </c>
      <c r="O167" s="25">
        <v>0.97955999999999999</v>
      </c>
      <c r="P167" s="25">
        <v>331.68599999999998</v>
      </c>
      <c r="Q167" s="1">
        <v>112.374</v>
      </c>
      <c r="R167" s="1">
        <v>1922.75</v>
      </c>
      <c r="S167" s="1">
        <v>408.82499999999999</v>
      </c>
      <c r="T167" s="27">
        <v>733.21600000000001</v>
      </c>
      <c r="U167" s="1">
        <v>614</v>
      </c>
      <c r="V167" s="1">
        <v>14.3</v>
      </c>
      <c r="W167" s="1">
        <v>516.20000000000005</v>
      </c>
      <c r="X167" s="1">
        <v>230.8</v>
      </c>
      <c r="Y167" s="1">
        <v>69.489999999999995</v>
      </c>
      <c r="Z167" s="1">
        <v>16.37</v>
      </c>
      <c r="AA167" s="1">
        <v>19.760000000000002</v>
      </c>
      <c r="AB167" s="1">
        <v>120.7</v>
      </c>
      <c r="AC167" s="1">
        <v>1.5680000000000001</v>
      </c>
      <c r="AD167" s="1">
        <v>259.7</v>
      </c>
      <c r="AE167" s="1">
        <v>23.45</v>
      </c>
      <c r="AF167" s="1">
        <v>26.64</v>
      </c>
      <c r="AG167" s="1">
        <v>3.28</v>
      </c>
      <c r="AH167" s="1">
        <v>0.40300000000000002</v>
      </c>
      <c r="AI167" s="1">
        <v>3.4849999999999999</v>
      </c>
      <c r="AJ167" s="1">
        <v>1.7270000000000001</v>
      </c>
      <c r="AK167" s="1">
        <v>79.2</v>
      </c>
      <c r="AL167" s="1">
        <v>15.78</v>
      </c>
      <c r="AM167" s="1">
        <v>52.65</v>
      </c>
      <c r="AN167" s="1">
        <v>0.19500000000000001</v>
      </c>
      <c r="AO167" s="1">
        <v>1.6140000000000001</v>
      </c>
      <c r="AP167" s="1">
        <v>542</v>
      </c>
      <c r="AQ167" s="1">
        <v>6.35</v>
      </c>
      <c r="AR167" s="1">
        <v>2.8620000000000001</v>
      </c>
      <c r="AS167" s="1">
        <v>1.1910000000000001</v>
      </c>
      <c r="AT167" s="1">
        <v>0.65500000000000003</v>
      </c>
      <c r="AU167" s="1">
        <v>1.325</v>
      </c>
      <c r="AV167" s="1">
        <v>3.2879999999999998</v>
      </c>
      <c r="AW167" s="1">
        <v>15.35</v>
      </c>
      <c r="AX167" s="1">
        <v>1.75</v>
      </c>
      <c r="AY167" s="1">
        <v>8.41</v>
      </c>
      <c r="AZ167" s="1">
        <v>2.1309999999999998</v>
      </c>
      <c r="BA167" s="1">
        <v>3.4289999999999998</v>
      </c>
      <c r="BB167" s="1">
        <v>0.441</v>
      </c>
      <c r="BC167" s="1">
        <v>2.37</v>
      </c>
      <c r="BD167" s="1">
        <v>0.35299999999999998</v>
      </c>
      <c r="BE167" s="1">
        <v>0.439</v>
      </c>
      <c r="BF167" s="1">
        <v>0.51100000000000001</v>
      </c>
      <c r="BG167" s="1">
        <v>749</v>
      </c>
      <c r="BH167" s="1">
        <v>11</v>
      </c>
      <c r="BI167" s="1">
        <v>52</v>
      </c>
      <c r="BJ167" s="1">
        <v>-888888</v>
      </c>
      <c r="BK167" s="1">
        <v>149</v>
      </c>
      <c r="BL167" s="1">
        <v>-888888</v>
      </c>
      <c r="BM167" s="1">
        <v>-888888</v>
      </c>
      <c r="BN167" s="1">
        <v>17</v>
      </c>
      <c r="BO167" s="1">
        <v>25</v>
      </c>
      <c r="BP167" s="1">
        <v>-888888</v>
      </c>
      <c r="BQ167" s="1">
        <v>-888888</v>
      </c>
      <c r="BR167" s="1">
        <v>-888888</v>
      </c>
      <c r="BS167" s="1">
        <v>-888888</v>
      </c>
      <c r="BT167" s="1">
        <v>-888888</v>
      </c>
      <c r="BU167" s="1">
        <v>-888888</v>
      </c>
      <c r="BV167" s="1">
        <v>-888888</v>
      </c>
      <c r="BW167" s="1">
        <v>-888888</v>
      </c>
      <c r="BX167" s="1">
        <v>-888888</v>
      </c>
      <c r="BY167" s="1">
        <v>-888888</v>
      </c>
      <c r="BZ167" s="1">
        <v>12</v>
      </c>
      <c r="CA167" s="1">
        <v>6</v>
      </c>
      <c r="CB167" s="1">
        <v>-888888</v>
      </c>
      <c r="CC167" s="1">
        <v>-888888</v>
      </c>
      <c r="CD167" s="1">
        <v>-888888</v>
      </c>
      <c r="CE167" s="1">
        <v>-888888</v>
      </c>
      <c r="CF167" s="1">
        <v>-888888</v>
      </c>
      <c r="CG167" s="1">
        <v>-888888</v>
      </c>
      <c r="CH167" s="1">
        <v>-888888</v>
      </c>
      <c r="CI167" s="1">
        <v>-888888</v>
      </c>
      <c r="CJ167" s="1">
        <v>-888888</v>
      </c>
      <c r="CK167" s="1">
        <v>-888888</v>
      </c>
      <c r="CL167" s="1">
        <v>-888888</v>
      </c>
      <c r="CM167" s="1">
        <v>-888888</v>
      </c>
      <c r="CN167" s="1">
        <v>-888888</v>
      </c>
      <c r="CO167" s="1">
        <v>-888888</v>
      </c>
      <c r="CP167" s="1">
        <v>-888888</v>
      </c>
      <c r="CQ167" s="1">
        <v>-888888</v>
      </c>
      <c r="CR167" s="1">
        <v>-888888</v>
      </c>
      <c r="CS167" s="1">
        <v>-888888</v>
      </c>
      <c r="CT167" s="1">
        <v>-888888</v>
      </c>
      <c r="CU167" s="1">
        <v>-888888</v>
      </c>
      <c r="CV167" s="1">
        <v>-888888</v>
      </c>
      <c r="CW167" s="1">
        <v>-888888</v>
      </c>
      <c r="CX167" s="1">
        <v>-888888</v>
      </c>
      <c r="CY167" s="1">
        <v>-888888</v>
      </c>
      <c r="CZ167" s="1">
        <v>-888888</v>
      </c>
      <c r="DA167" s="1">
        <v>-888888</v>
      </c>
      <c r="DB167" s="1">
        <v>-888888</v>
      </c>
      <c r="DC167" s="1">
        <v>-888888</v>
      </c>
      <c r="DD167" s="1">
        <v>-888888</v>
      </c>
      <c r="DE167" s="1">
        <v>-888888</v>
      </c>
      <c r="DF167" s="1">
        <v>-888888</v>
      </c>
      <c r="DG167" s="1">
        <v>-888888</v>
      </c>
      <c r="DH167" s="1">
        <v>-888888</v>
      </c>
      <c r="DI167" s="1">
        <v>-888888</v>
      </c>
      <c r="DJ167" s="1">
        <v>14</v>
      </c>
      <c r="DK167" s="1">
        <v>4</v>
      </c>
      <c r="DL167" s="1">
        <v>-888888</v>
      </c>
      <c r="DM167" s="1">
        <v>-888888</v>
      </c>
      <c r="DN167" s="1">
        <v>-888888</v>
      </c>
      <c r="DO167" s="1">
        <v>-888888</v>
      </c>
      <c r="DP167" s="1">
        <v>-888888</v>
      </c>
      <c r="DQ167" s="1">
        <v>-888888</v>
      </c>
      <c r="DR167" s="1">
        <v>-888888</v>
      </c>
      <c r="DS167" s="1">
        <v>-888888</v>
      </c>
      <c r="DT167" s="1">
        <v>-888888</v>
      </c>
      <c r="DU167" s="1">
        <v>-888888</v>
      </c>
      <c r="DV167" s="1">
        <v>-888888</v>
      </c>
      <c r="DW167" s="1">
        <v>-888888</v>
      </c>
      <c r="DX167" s="1">
        <v>-888888</v>
      </c>
      <c r="EE167" s="1">
        <v>-888888</v>
      </c>
      <c r="EF167" s="1">
        <f t="shared" si="4"/>
        <v>0</v>
      </c>
      <c r="EG167" s="1">
        <v>-888888</v>
      </c>
      <c r="EH167" s="1">
        <v>-888888</v>
      </c>
      <c r="EI167" s="1">
        <v>13</v>
      </c>
      <c r="EJ167" s="1">
        <v>21</v>
      </c>
      <c r="EK167" s="1">
        <v>1048</v>
      </c>
      <c r="EL167" s="1">
        <v>164</v>
      </c>
      <c r="EM167" s="1">
        <v>10</v>
      </c>
      <c r="EN167" s="1">
        <v>26</v>
      </c>
      <c r="EO167" s="1">
        <v>14</v>
      </c>
      <c r="EP167" s="1">
        <v>11</v>
      </c>
      <c r="EQ167" s="1">
        <v>12</v>
      </c>
      <c r="ER167" s="1">
        <v>-888888</v>
      </c>
      <c r="ES167" s="1">
        <v>13</v>
      </c>
      <c r="ET167" s="1">
        <v>12</v>
      </c>
      <c r="EU167" s="13">
        <v>105.45624732574429</v>
      </c>
      <c r="EV167" s="27">
        <v>122.4</v>
      </c>
      <c r="EX167" s="2"/>
      <c r="EY167" s="1">
        <f>INDEX($A$1:$EV$197,ROW(),input!$A$1)</f>
        <v>408.82499999999999</v>
      </c>
      <c r="EZ167" s="1">
        <f>INDEX($A$1:$EV$197,ROW(),input!$B$1)</f>
        <v>733.21600000000001</v>
      </c>
    </row>
    <row r="168" spans="1:156" x14ac:dyDescent="0.25">
      <c r="A168" s="7" t="s">
        <v>152</v>
      </c>
      <c r="B168" s="8">
        <v>43713</v>
      </c>
      <c r="C168" s="9">
        <v>0.9277777777777777</v>
      </c>
      <c r="D168" s="9">
        <v>0.92820601851851858</v>
      </c>
      <c r="E168" s="1">
        <v>248.928</v>
      </c>
      <c r="F168" s="1">
        <v>80160</v>
      </c>
      <c r="G168" s="1">
        <v>80197</v>
      </c>
      <c r="H168" s="1">
        <v>33.887799999999999</v>
      </c>
      <c r="I168" s="1">
        <v>-118.929</v>
      </c>
      <c r="J168" s="21">
        <v>523.08100000000002</v>
      </c>
      <c r="K168" s="23">
        <v>20941.599999999999</v>
      </c>
      <c r="L168" s="23">
        <v>32.135300000000001</v>
      </c>
      <c r="M168" s="25">
        <v>6.9281000000000004E-3</v>
      </c>
      <c r="N168" s="25">
        <v>5.1262000000000002E-2</v>
      </c>
      <c r="O168" s="25">
        <v>0.68340999999999996</v>
      </c>
      <c r="P168" s="25">
        <v>331.47899999999998</v>
      </c>
      <c r="Q168" s="1">
        <v>110.004</v>
      </c>
      <c r="R168" s="1">
        <v>1925.04</v>
      </c>
      <c r="S168" s="1">
        <v>406.608</v>
      </c>
      <c r="T168" s="27">
        <v>796.10799999999995</v>
      </c>
      <c r="U168" s="1">
        <v>564</v>
      </c>
      <c r="V168" s="1">
        <v>36.700000000000003</v>
      </c>
      <c r="W168" s="1">
        <v>512.29999999999995</v>
      </c>
      <c r="X168" s="1">
        <v>230.2</v>
      </c>
      <c r="Y168" s="1">
        <v>69.81</v>
      </c>
      <c r="Z168" s="1">
        <v>16.010000000000002</v>
      </c>
      <c r="AA168" s="1">
        <v>12.69</v>
      </c>
      <c r="AB168" s="1">
        <v>109.7</v>
      </c>
      <c r="AC168" s="1">
        <v>1.266</v>
      </c>
      <c r="AD168" s="1">
        <v>250.5</v>
      </c>
      <c r="AE168" s="1">
        <v>23.34</v>
      </c>
      <c r="AF168" s="1">
        <v>25.16</v>
      </c>
      <c r="AG168" s="1">
        <v>3.3069999999999999</v>
      </c>
      <c r="AH168" s="1">
        <v>0.39300000000000002</v>
      </c>
      <c r="AI168" s="1">
        <v>3.4350000000000001</v>
      </c>
      <c r="AJ168" s="1">
        <v>1.7529999999999999</v>
      </c>
      <c r="AK168" s="1">
        <v>79.8</v>
      </c>
      <c r="AL168" s="1">
        <v>17.88</v>
      </c>
      <c r="AM168" s="1">
        <v>54.94</v>
      </c>
      <c r="AN168" s="1">
        <v>0.27100000000000002</v>
      </c>
      <c r="AO168" s="1">
        <v>1.478</v>
      </c>
      <c r="AP168" s="1">
        <v>484</v>
      </c>
      <c r="AQ168" s="1">
        <v>6.93</v>
      </c>
      <c r="AR168" s="1">
        <v>5.6369999999999996</v>
      </c>
      <c r="AS168" s="1">
        <v>1.7110000000000001</v>
      </c>
      <c r="AT168" s="1">
        <v>0.71</v>
      </c>
      <c r="AU168" s="1">
        <v>1.9139999999999999</v>
      </c>
      <c r="AV168" s="1">
        <v>6.2009999999999996</v>
      </c>
      <c r="AW168" s="1">
        <v>12.56</v>
      </c>
      <c r="AX168" s="1">
        <v>1.56</v>
      </c>
      <c r="AY168" s="1">
        <v>10.254</v>
      </c>
      <c r="AZ168" s="1">
        <v>2.4710000000000001</v>
      </c>
      <c r="BA168" s="1">
        <v>2.86</v>
      </c>
      <c r="BB168" s="1">
        <v>0.39500000000000002</v>
      </c>
      <c r="BC168" s="1">
        <v>1.6459999999999999</v>
      </c>
      <c r="BD168" s="1">
        <v>0.25600000000000001</v>
      </c>
      <c r="BE168" s="1">
        <v>0.28299999999999997</v>
      </c>
      <c r="BF168" s="1">
        <v>0.34599999999999997</v>
      </c>
      <c r="BG168" s="1">
        <v>690</v>
      </c>
      <c r="BH168" s="1">
        <v>13</v>
      </c>
      <c r="BI168" s="1">
        <v>44</v>
      </c>
      <c r="BJ168" s="1">
        <v>-888888</v>
      </c>
      <c r="BK168" s="1">
        <v>104</v>
      </c>
      <c r="BL168" s="1">
        <v>-888888</v>
      </c>
      <c r="BM168" s="1">
        <v>-888888</v>
      </c>
      <c r="BN168" s="1">
        <v>13</v>
      </c>
      <c r="BO168" s="1">
        <v>16</v>
      </c>
      <c r="BP168" s="1">
        <v>-888888</v>
      </c>
      <c r="BQ168" s="1">
        <v>-888888</v>
      </c>
      <c r="BR168" s="1">
        <v>-888888</v>
      </c>
      <c r="BS168" s="1">
        <v>-888888</v>
      </c>
      <c r="BT168" s="1">
        <v>-888888</v>
      </c>
      <c r="BU168" s="1">
        <v>-888888</v>
      </c>
      <c r="BV168" s="1">
        <v>-888888</v>
      </c>
      <c r="BW168" s="1">
        <v>-888888</v>
      </c>
      <c r="BX168" s="1">
        <v>-888888</v>
      </c>
      <c r="BY168" s="1">
        <v>-888888</v>
      </c>
      <c r="BZ168" s="1">
        <v>8</v>
      </c>
      <c r="CA168" s="1">
        <v>4</v>
      </c>
      <c r="CB168" s="1">
        <v>-888888</v>
      </c>
      <c r="CC168" s="1">
        <v>-888888</v>
      </c>
      <c r="CD168" s="1">
        <v>-888888</v>
      </c>
      <c r="CE168" s="1">
        <v>-888888</v>
      </c>
      <c r="CF168" s="1">
        <v>-888888</v>
      </c>
      <c r="CG168" s="1">
        <v>-888888</v>
      </c>
      <c r="CH168" s="1">
        <v>-888888</v>
      </c>
      <c r="CI168" s="1">
        <v>-888888</v>
      </c>
      <c r="CJ168" s="1">
        <v>-888888</v>
      </c>
      <c r="CK168" s="1">
        <v>-888888</v>
      </c>
      <c r="CL168" s="1">
        <v>-888888</v>
      </c>
      <c r="CM168" s="1">
        <v>-888888</v>
      </c>
      <c r="CN168" s="1">
        <v>-888888</v>
      </c>
      <c r="CO168" s="1">
        <v>-888888</v>
      </c>
      <c r="CP168" s="1">
        <v>-888888</v>
      </c>
      <c r="CQ168" s="1">
        <v>-888888</v>
      </c>
      <c r="CR168" s="1">
        <v>-888888</v>
      </c>
      <c r="CS168" s="1">
        <v>-888888</v>
      </c>
      <c r="CT168" s="1">
        <v>-888888</v>
      </c>
      <c r="CU168" s="1">
        <v>-888888</v>
      </c>
      <c r="CV168" s="1">
        <v>-888888</v>
      </c>
      <c r="CW168" s="1">
        <v>-888888</v>
      </c>
      <c r="CX168" s="1">
        <v>-888888</v>
      </c>
      <c r="CY168" s="1">
        <v>-888888</v>
      </c>
      <c r="CZ168" s="1">
        <v>-888888</v>
      </c>
      <c r="DA168" s="1">
        <v>-888888</v>
      </c>
      <c r="DB168" s="1">
        <v>-888888</v>
      </c>
      <c r="DC168" s="1">
        <v>-888888</v>
      </c>
      <c r="DD168" s="1">
        <v>-888888</v>
      </c>
      <c r="DE168" s="1">
        <v>-888888</v>
      </c>
      <c r="DF168" s="1">
        <v>-888888</v>
      </c>
      <c r="DG168" s="1">
        <v>-888888</v>
      </c>
      <c r="DH168" s="1">
        <v>-888888</v>
      </c>
      <c r="DI168" s="1">
        <v>-888888</v>
      </c>
      <c r="DJ168" s="1">
        <v>14</v>
      </c>
      <c r="DK168" s="1">
        <v>4</v>
      </c>
      <c r="DL168" s="1">
        <v>-888888</v>
      </c>
      <c r="DM168" s="1">
        <v>-888888</v>
      </c>
      <c r="DN168" s="1">
        <v>-888888</v>
      </c>
      <c r="DO168" s="1">
        <v>-888888</v>
      </c>
      <c r="DP168" s="1">
        <v>-888888</v>
      </c>
      <c r="DQ168" s="1">
        <v>-888888</v>
      </c>
      <c r="DR168" s="1">
        <v>-888888</v>
      </c>
      <c r="DS168" s="1">
        <v>-888888</v>
      </c>
      <c r="DT168" s="1">
        <v>-888888</v>
      </c>
      <c r="DU168" s="1">
        <v>-888888</v>
      </c>
      <c r="DV168" s="1">
        <v>-888888</v>
      </c>
      <c r="DW168" s="1">
        <v>-888888</v>
      </c>
      <c r="DX168" s="1">
        <v>-888888</v>
      </c>
      <c r="EE168" s="1">
        <v>-888888</v>
      </c>
      <c r="EF168" s="1">
        <f t="shared" si="4"/>
        <v>0</v>
      </c>
      <c r="EG168" s="1">
        <v>-888888</v>
      </c>
      <c r="EH168" s="1">
        <v>-888888</v>
      </c>
      <c r="EI168" s="1">
        <v>-888888</v>
      </c>
      <c r="EJ168" s="1">
        <v>16</v>
      </c>
      <c r="EK168" s="1">
        <v>567</v>
      </c>
      <c r="EL168" s="1">
        <v>61</v>
      </c>
      <c r="EM168" s="1">
        <v>6</v>
      </c>
      <c r="EN168" s="1">
        <v>36</v>
      </c>
      <c r="EO168" s="1">
        <v>10</v>
      </c>
      <c r="EP168" s="1">
        <v>5</v>
      </c>
      <c r="EQ168" s="1">
        <v>11</v>
      </c>
      <c r="ER168" s="1">
        <v>-888888</v>
      </c>
      <c r="ES168" s="1">
        <v>13</v>
      </c>
      <c r="ET168" s="1">
        <v>-888888</v>
      </c>
      <c r="EU168" s="13">
        <v>43.645817049710224</v>
      </c>
      <c r="EV168" s="27">
        <v>30.2</v>
      </c>
      <c r="EX168" s="2"/>
      <c r="EY168" s="1">
        <f>INDEX($A$1:$EV$197,ROW(),input!$A$1)</f>
        <v>406.608</v>
      </c>
      <c r="EZ168" s="1">
        <f>INDEX($A$1:$EV$197,ROW(),input!$B$1)</f>
        <v>796.10799999999995</v>
      </c>
    </row>
    <row r="169" spans="1:156" x14ac:dyDescent="0.25">
      <c r="A169" s="7" t="s">
        <v>152</v>
      </c>
      <c r="B169" s="8">
        <v>43713</v>
      </c>
      <c r="C169" s="9">
        <v>0.9291666666666667</v>
      </c>
      <c r="D169" s="9">
        <v>0.92959490740740736</v>
      </c>
      <c r="E169" s="1">
        <v>248.929</v>
      </c>
      <c r="F169" s="1">
        <v>80280</v>
      </c>
      <c r="G169" s="1">
        <v>80317</v>
      </c>
      <c r="H169" s="1">
        <v>33.767800000000001</v>
      </c>
      <c r="I169" s="1">
        <v>-118.931</v>
      </c>
      <c r="J169" s="21">
        <v>542.70299999999997</v>
      </c>
      <c r="K169" s="23">
        <v>21313.3</v>
      </c>
      <c r="L169" s="23">
        <v>31.765999999999998</v>
      </c>
      <c r="M169" s="25">
        <v>4.0058999999999997E-3</v>
      </c>
      <c r="N169" s="25">
        <v>6.7272999999999999E-2</v>
      </c>
      <c r="O169" s="25">
        <v>0.51056999999999997</v>
      </c>
      <c r="P169" s="25">
        <v>331.59500000000003</v>
      </c>
      <c r="Q169" s="1">
        <v>110.538</v>
      </c>
      <c r="R169" s="1">
        <v>1927.16</v>
      </c>
      <c r="S169" s="1">
        <v>406.72800000000001</v>
      </c>
      <c r="T169" s="27">
        <v>811.51400000000001</v>
      </c>
      <c r="U169" s="1">
        <v>606</v>
      </c>
      <c r="V169" s="1">
        <v>106.9</v>
      </c>
      <c r="W169" s="1">
        <v>499.2</v>
      </c>
      <c r="X169" s="1">
        <v>225.4</v>
      </c>
      <c r="Y169" s="1">
        <v>69.48</v>
      </c>
      <c r="Z169" s="1">
        <v>16.12</v>
      </c>
      <c r="AA169" s="1">
        <v>13.05</v>
      </c>
      <c r="AB169" s="1">
        <v>117.7</v>
      </c>
      <c r="AC169" s="1">
        <v>1.5569999999999999</v>
      </c>
      <c r="AD169" s="1">
        <v>261.8</v>
      </c>
      <c r="AE169" s="1">
        <v>23.14</v>
      </c>
      <c r="AF169" s="1">
        <v>25.3</v>
      </c>
      <c r="AG169" s="1">
        <v>3.2869999999999999</v>
      </c>
      <c r="AH169" s="1">
        <v>0.39900000000000002</v>
      </c>
      <c r="AI169" s="1">
        <v>3.359</v>
      </c>
      <c r="AJ169" s="1">
        <v>1.667</v>
      </c>
      <c r="AK169" s="1">
        <v>76.900000000000006</v>
      </c>
      <c r="AL169" s="1">
        <v>17.28</v>
      </c>
      <c r="AM169" s="1">
        <v>53.08</v>
      </c>
      <c r="AN169" s="1">
        <v>0.159</v>
      </c>
      <c r="AO169" s="1">
        <v>1.411</v>
      </c>
      <c r="AP169" s="1">
        <v>531</v>
      </c>
      <c r="AQ169" s="1">
        <v>6.72</v>
      </c>
      <c r="AR169" s="1">
        <v>5.9189999999999996</v>
      </c>
      <c r="AS169" s="1">
        <v>1.8140000000000001</v>
      </c>
      <c r="AT169" s="1">
        <v>0.745</v>
      </c>
      <c r="AU169" s="1">
        <v>1.9750000000000001</v>
      </c>
      <c r="AV169" s="1">
        <v>6.5129999999999999</v>
      </c>
      <c r="AW169" s="1">
        <v>17.29</v>
      </c>
      <c r="AX169" s="1">
        <v>1.43</v>
      </c>
      <c r="AY169" s="1">
        <v>10.340999999999999</v>
      </c>
      <c r="AZ169" s="1">
        <v>2.4590000000000001</v>
      </c>
      <c r="BA169" s="1">
        <v>2.7679999999999998</v>
      </c>
      <c r="BB169" s="1">
        <v>0.33300000000000002</v>
      </c>
      <c r="BC169" s="1">
        <v>1.625</v>
      </c>
      <c r="BD169" s="1">
        <v>0.246</v>
      </c>
      <c r="BE169" s="1">
        <v>0.28799999999999998</v>
      </c>
      <c r="BF169" s="1">
        <v>0.33700000000000002</v>
      </c>
      <c r="BG169" s="1">
        <v>680</v>
      </c>
      <c r="BH169" s="1">
        <v>15</v>
      </c>
      <c r="BI169" s="1">
        <v>46</v>
      </c>
      <c r="BJ169" s="1">
        <v>-888888</v>
      </c>
      <c r="BK169" s="1">
        <v>116</v>
      </c>
      <c r="BL169" s="1">
        <v>-888888</v>
      </c>
      <c r="BM169" s="1">
        <v>-888888</v>
      </c>
      <c r="BN169" s="1">
        <v>11</v>
      </c>
      <c r="BO169" s="1">
        <v>19</v>
      </c>
      <c r="BP169" s="1">
        <v>-888888</v>
      </c>
      <c r="BQ169" s="1">
        <v>-888888</v>
      </c>
      <c r="BR169" s="1">
        <v>-888888</v>
      </c>
      <c r="BS169" s="1">
        <v>-888888</v>
      </c>
      <c r="BT169" s="1">
        <v>-888888</v>
      </c>
      <c r="BU169" s="1">
        <v>-888888</v>
      </c>
      <c r="BV169" s="1">
        <v>-888888</v>
      </c>
      <c r="BW169" s="1">
        <v>-888888</v>
      </c>
      <c r="BX169" s="1">
        <v>-888888</v>
      </c>
      <c r="BY169" s="1">
        <v>-888888</v>
      </c>
      <c r="BZ169" s="1">
        <v>6</v>
      </c>
      <c r="CA169" s="1">
        <v>5</v>
      </c>
      <c r="CB169" s="1">
        <v>-888888</v>
      </c>
      <c r="CC169" s="1">
        <v>-888888</v>
      </c>
      <c r="CD169" s="1">
        <v>-888888</v>
      </c>
      <c r="CE169" s="1">
        <v>-888888</v>
      </c>
      <c r="CF169" s="1">
        <v>-888888</v>
      </c>
      <c r="CG169" s="1">
        <v>-888888</v>
      </c>
      <c r="CH169" s="1">
        <v>-888888</v>
      </c>
      <c r="CI169" s="1">
        <v>-888888</v>
      </c>
      <c r="CJ169" s="1">
        <v>-888888</v>
      </c>
      <c r="CK169" s="1">
        <v>-888888</v>
      </c>
      <c r="CL169" s="1">
        <v>-888888</v>
      </c>
      <c r="CM169" s="1">
        <v>-888888</v>
      </c>
      <c r="CN169" s="1">
        <v>-888888</v>
      </c>
      <c r="CO169" s="1">
        <v>-888888</v>
      </c>
      <c r="CP169" s="1">
        <v>-888888</v>
      </c>
      <c r="CQ169" s="1">
        <v>-888888</v>
      </c>
      <c r="CR169" s="1">
        <v>-888888</v>
      </c>
      <c r="CS169" s="1">
        <v>-888888</v>
      </c>
      <c r="CT169" s="1">
        <v>-888888</v>
      </c>
      <c r="CU169" s="1">
        <v>-888888</v>
      </c>
      <c r="CV169" s="1">
        <v>-888888</v>
      </c>
      <c r="CW169" s="1">
        <v>-888888</v>
      </c>
      <c r="CX169" s="1">
        <v>-888888</v>
      </c>
      <c r="CY169" s="1">
        <v>-888888</v>
      </c>
      <c r="CZ169" s="1">
        <v>-888888</v>
      </c>
      <c r="DA169" s="1">
        <v>-888888</v>
      </c>
      <c r="DB169" s="1">
        <v>-888888</v>
      </c>
      <c r="DC169" s="1">
        <v>-888888</v>
      </c>
      <c r="DD169" s="1">
        <v>-888888</v>
      </c>
      <c r="DE169" s="1">
        <v>-888888</v>
      </c>
      <c r="DF169" s="1">
        <v>-888888</v>
      </c>
      <c r="DG169" s="1">
        <v>-888888</v>
      </c>
      <c r="DH169" s="1">
        <v>-888888</v>
      </c>
      <c r="DI169" s="1">
        <v>-888888</v>
      </c>
      <c r="DJ169" s="1">
        <v>16</v>
      </c>
      <c r="DK169" s="1">
        <v>4</v>
      </c>
      <c r="DL169" s="1">
        <v>-888888</v>
      </c>
      <c r="DM169" s="1">
        <v>-888888</v>
      </c>
      <c r="DN169" s="1">
        <v>-888888</v>
      </c>
      <c r="DO169" s="1">
        <v>-888888</v>
      </c>
      <c r="DP169" s="1">
        <v>-888888</v>
      </c>
      <c r="DQ169" s="1">
        <v>-888888</v>
      </c>
      <c r="DR169" s="1">
        <v>-888888</v>
      </c>
      <c r="DS169" s="1">
        <v>-888888</v>
      </c>
      <c r="DT169" s="1">
        <v>-888888</v>
      </c>
      <c r="DU169" s="1">
        <v>-888888</v>
      </c>
      <c r="DV169" s="1">
        <v>-888888</v>
      </c>
      <c r="DW169" s="1">
        <v>-888888</v>
      </c>
      <c r="DX169" s="1">
        <v>-888888</v>
      </c>
      <c r="EE169" s="1">
        <v>-888888</v>
      </c>
      <c r="EF169" s="1">
        <f t="shared" si="4"/>
        <v>0</v>
      </c>
      <c r="EG169" s="1">
        <v>-888888</v>
      </c>
      <c r="EH169" s="1">
        <v>-888888</v>
      </c>
      <c r="EI169" s="1">
        <v>4</v>
      </c>
      <c r="EJ169" s="1">
        <v>10</v>
      </c>
      <c r="EK169" s="1">
        <v>490</v>
      </c>
      <c r="EL169" s="1">
        <v>70</v>
      </c>
      <c r="EM169" s="1">
        <v>-888888</v>
      </c>
      <c r="EN169" s="1">
        <v>20</v>
      </c>
      <c r="EO169" s="1">
        <v>-888888</v>
      </c>
      <c r="EP169" s="1">
        <v>7</v>
      </c>
      <c r="EQ169" s="1">
        <v>13</v>
      </c>
      <c r="ER169" s="1">
        <v>-888888</v>
      </c>
      <c r="ES169" s="1">
        <v>14</v>
      </c>
      <c r="ET169" s="1">
        <v>8</v>
      </c>
      <c r="EU169" s="13">
        <v>34.737780370384314</v>
      </c>
      <c r="EV169" s="27">
        <v>29.3</v>
      </c>
      <c r="EX169" s="2"/>
      <c r="EY169" s="1">
        <f>INDEX($A$1:$EV$197,ROW(),input!$A$1)</f>
        <v>406.72800000000001</v>
      </c>
      <c r="EZ169" s="1">
        <f>INDEX($A$1:$EV$197,ROW(),input!$B$1)</f>
        <v>811.51400000000001</v>
      </c>
    </row>
    <row r="170" spans="1:156" x14ac:dyDescent="0.25">
      <c r="A170" s="7" t="s">
        <v>152</v>
      </c>
      <c r="B170" s="8">
        <v>43713</v>
      </c>
      <c r="C170" s="9">
        <v>0.93055555555555547</v>
      </c>
      <c r="D170" s="9">
        <v>0.93099537037037028</v>
      </c>
      <c r="E170" s="1">
        <v>248.93100000000001</v>
      </c>
      <c r="F170" s="1">
        <v>80400</v>
      </c>
      <c r="G170" s="1">
        <v>80438</v>
      </c>
      <c r="H170" s="1">
        <v>33.642499999999998</v>
      </c>
      <c r="I170" s="1">
        <v>-118.93300000000001</v>
      </c>
      <c r="J170" s="21">
        <v>541.21100000000001</v>
      </c>
      <c r="K170" s="23">
        <v>21380.1</v>
      </c>
      <c r="L170" s="23">
        <v>32.187899999999999</v>
      </c>
      <c r="M170" s="25">
        <v>9.0553000000000005E-3</v>
      </c>
      <c r="N170" s="25">
        <v>7.7020000000000005E-2</v>
      </c>
      <c r="O170" s="25">
        <v>0.52727000000000002</v>
      </c>
      <c r="P170" s="25">
        <v>331.541</v>
      </c>
      <c r="Q170" s="1">
        <v>110.565</v>
      </c>
      <c r="R170" s="1">
        <v>1927.71</v>
      </c>
      <c r="S170" s="1">
        <v>407.15199999999999</v>
      </c>
      <c r="T170" s="27">
        <v>788.28899999999999</v>
      </c>
      <c r="U170" s="1">
        <v>639</v>
      </c>
      <c r="V170" s="1">
        <v>89.3</v>
      </c>
      <c r="W170" s="1">
        <v>499.6</v>
      </c>
      <c r="X170" s="1">
        <v>225.8</v>
      </c>
      <c r="Y170" s="1">
        <v>69.150000000000006</v>
      </c>
      <c r="Z170" s="1">
        <v>16.010000000000002</v>
      </c>
      <c r="AA170" s="1">
        <v>16</v>
      </c>
      <c r="AB170" s="1">
        <v>121.1</v>
      </c>
      <c r="AC170" s="1">
        <v>1.7250000000000001</v>
      </c>
      <c r="AD170" s="1">
        <v>270.89999999999998</v>
      </c>
      <c r="AE170" s="1">
        <v>23.69</v>
      </c>
      <c r="AF170" s="1">
        <v>27.31</v>
      </c>
      <c r="AG170" s="1">
        <v>3.59</v>
      </c>
      <c r="AH170" s="1">
        <v>0.39300000000000002</v>
      </c>
      <c r="AI170" s="1">
        <v>3.4180000000000001</v>
      </c>
      <c r="AJ170" s="1">
        <v>1.6619999999999999</v>
      </c>
      <c r="AK170" s="1">
        <v>77</v>
      </c>
      <c r="AL170" s="1">
        <v>16.71</v>
      </c>
      <c r="AM170" s="1">
        <v>51.02</v>
      </c>
      <c r="AN170" s="1">
        <v>0.16900000000000001</v>
      </c>
      <c r="AO170" s="1">
        <v>1.389</v>
      </c>
      <c r="AP170" s="1">
        <v>554</v>
      </c>
      <c r="AQ170" s="1">
        <v>6.61</v>
      </c>
      <c r="AR170" s="1">
        <v>5.3460000000000001</v>
      </c>
      <c r="AS170" s="1">
        <v>1.68</v>
      </c>
      <c r="AT170" s="1">
        <v>0.72499999999999998</v>
      </c>
      <c r="AU170" s="1">
        <v>1.8460000000000001</v>
      </c>
      <c r="AV170" s="1">
        <v>5.9909999999999997</v>
      </c>
      <c r="AW170" s="1">
        <v>15.22</v>
      </c>
      <c r="AX170" s="1">
        <v>1.72</v>
      </c>
      <c r="AY170" s="1">
        <v>9.6029999999999998</v>
      </c>
      <c r="AZ170" s="1">
        <v>2.3969999999999998</v>
      </c>
      <c r="BA170" s="1">
        <v>3.0470000000000002</v>
      </c>
      <c r="BB170" s="1">
        <v>0.39100000000000001</v>
      </c>
      <c r="BC170" s="1">
        <v>1.794</v>
      </c>
      <c r="BD170" s="1">
        <v>0.30099999999999999</v>
      </c>
      <c r="BE170" s="1">
        <v>0.29899999999999999</v>
      </c>
      <c r="BF170" s="1">
        <v>0.36399999999999999</v>
      </c>
      <c r="BG170" s="1">
        <v>648</v>
      </c>
      <c r="BH170" s="1">
        <v>15</v>
      </c>
      <c r="BI170" s="1">
        <v>44</v>
      </c>
      <c r="BJ170" s="1">
        <v>-888888</v>
      </c>
      <c r="BK170" s="1">
        <v>108</v>
      </c>
      <c r="BL170" s="1">
        <v>-888888</v>
      </c>
      <c r="BM170" s="1">
        <v>-888888</v>
      </c>
      <c r="BN170" s="1">
        <v>9</v>
      </c>
      <c r="BO170" s="1">
        <v>15</v>
      </c>
      <c r="BP170" s="1">
        <v>-888888</v>
      </c>
      <c r="BQ170" s="1">
        <v>-888888</v>
      </c>
      <c r="BR170" s="1">
        <v>-888888</v>
      </c>
      <c r="BS170" s="1">
        <v>-888888</v>
      </c>
      <c r="BT170" s="1">
        <v>-888888</v>
      </c>
      <c r="BU170" s="1">
        <v>-888888</v>
      </c>
      <c r="BV170" s="1">
        <v>-888888</v>
      </c>
      <c r="BW170" s="1">
        <v>-888888</v>
      </c>
      <c r="BX170" s="1">
        <v>-888888</v>
      </c>
      <c r="BY170" s="1">
        <v>-888888</v>
      </c>
      <c r="BZ170" s="1">
        <v>5</v>
      </c>
      <c r="CA170" s="1">
        <v>-888888</v>
      </c>
      <c r="CB170" s="1">
        <v>-888888</v>
      </c>
      <c r="CC170" s="1">
        <v>-888888</v>
      </c>
      <c r="CD170" s="1">
        <v>-888888</v>
      </c>
      <c r="CE170" s="1">
        <v>-888888</v>
      </c>
      <c r="CF170" s="1">
        <v>-888888</v>
      </c>
      <c r="CG170" s="1">
        <v>-888888</v>
      </c>
      <c r="CH170" s="1">
        <v>-888888</v>
      </c>
      <c r="CI170" s="1">
        <v>-888888</v>
      </c>
      <c r="CJ170" s="1">
        <v>-888888</v>
      </c>
      <c r="CK170" s="1">
        <v>-888888</v>
      </c>
      <c r="CL170" s="1">
        <v>-888888</v>
      </c>
      <c r="CM170" s="1">
        <v>-888888</v>
      </c>
      <c r="CN170" s="1">
        <v>-888888</v>
      </c>
      <c r="CO170" s="1">
        <v>-888888</v>
      </c>
      <c r="CP170" s="1">
        <v>-888888</v>
      </c>
      <c r="CQ170" s="1">
        <v>-888888</v>
      </c>
      <c r="CR170" s="1">
        <v>-888888</v>
      </c>
      <c r="CS170" s="1">
        <v>-888888</v>
      </c>
      <c r="CT170" s="1">
        <v>-888888</v>
      </c>
      <c r="CU170" s="1">
        <v>-888888</v>
      </c>
      <c r="CV170" s="1">
        <v>-888888</v>
      </c>
      <c r="CW170" s="1">
        <v>-888888</v>
      </c>
      <c r="CX170" s="1">
        <v>-888888</v>
      </c>
      <c r="CY170" s="1">
        <v>-888888</v>
      </c>
      <c r="CZ170" s="1">
        <v>-888888</v>
      </c>
      <c r="DA170" s="1">
        <v>-888888</v>
      </c>
      <c r="DB170" s="1">
        <v>-888888</v>
      </c>
      <c r="DC170" s="1">
        <v>-888888</v>
      </c>
      <c r="DD170" s="1">
        <v>4</v>
      </c>
      <c r="DE170" s="1">
        <v>-888888</v>
      </c>
      <c r="DF170" s="1">
        <v>-888888</v>
      </c>
      <c r="DG170" s="1">
        <v>-888888</v>
      </c>
      <c r="DH170" s="1">
        <v>-888888</v>
      </c>
      <c r="DI170" s="1">
        <v>-888888</v>
      </c>
      <c r="DJ170" s="1">
        <v>14</v>
      </c>
      <c r="DK170" s="1">
        <v>-888888</v>
      </c>
      <c r="DL170" s="1">
        <v>-888888</v>
      </c>
      <c r="DM170" s="1">
        <v>-888888</v>
      </c>
      <c r="DN170" s="1">
        <v>-888888</v>
      </c>
      <c r="DO170" s="1">
        <v>-888888</v>
      </c>
      <c r="DP170" s="1">
        <v>-888888</v>
      </c>
      <c r="DQ170" s="1">
        <v>-888888</v>
      </c>
      <c r="DR170" s="1">
        <v>-888888</v>
      </c>
      <c r="DS170" s="1">
        <v>-888888</v>
      </c>
      <c r="DT170" s="1">
        <v>-888888</v>
      </c>
      <c r="DU170" s="1">
        <v>-888888</v>
      </c>
      <c r="DV170" s="1">
        <v>-888888</v>
      </c>
      <c r="DW170" s="1">
        <v>-888888</v>
      </c>
      <c r="DX170" s="1">
        <v>-888888</v>
      </c>
      <c r="EE170" s="1">
        <v>-888888</v>
      </c>
      <c r="EF170" s="1">
        <f t="shared" si="4"/>
        <v>0</v>
      </c>
      <c r="EG170" s="1">
        <v>-888888</v>
      </c>
      <c r="EH170" s="1">
        <v>-888888</v>
      </c>
      <c r="EI170" s="1">
        <v>23</v>
      </c>
      <c r="EJ170" s="1">
        <v>33</v>
      </c>
      <c r="EK170" s="1">
        <v>776</v>
      </c>
      <c r="EL170" s="1">
        <v>112</v>
      </c>
      <c r="EM170" s="1">
        <v>30</v>
      </c>
      <c r="EN170" s="1">
        <v>64</v>
      </c>
      <c r="EO170" s="1">
        <v>26</v>
      </c>
      <c r="EP170" s="1">
        <v>11</v>
      </c>
      <c r="EQ170" s="1">
        <v>7</v>
      </c>
      <c r="ER170" s="1">
        <v>-888888</v>
      </c>
      <c r="ES170" s="1">
        <v>12</v>
      </c>
      <c r="ET170" s="1">
        <v>8</v>
      </c>
      <c r="EU170" s="13">
        <v>85.227500627579161</v>
      </c>
      <c r="EV170" s="1">
        <v>-999999</v>
      </c>
      <c r="EX170" s="2"/>
      <c r="EY170" s="1">
        <f>INDEX($A$1:$EV$197,ROW(),input!$A$1)</f>
        <v>407.15199999999999</v>
      </c>
      <c r="EZ170" s="1">
        <f>INDEX($A$1:$EV$197,ROW(),input!$B$1)</f>
        <v>788.28899999999999</v>
      </c>
    </row>
    <row r="171" spans="1:156" x14ac:dyDescent="0.25">
      <c r="A171" s="7" t="s">
        <v>152</v>
      </c>
      <c r="B171" s="8">
        <v>43713</v>
      </c>
      <c r="C171" s="9">
        <v>0.93194444444444446</v>
      </c>
      <c r="D171" s="9">
        <v>0.93236111111111108</v>
      </c>
      <c r="E171" s="1">
        <v>248.93199999999999</v>
      </c>
      <c r="F171" s="1">
        <v>80520</v>
      </c>
      <c r="G171" s="1">
        <v>80556</v>
      </c>
      <c r="H171" s="1">
        <v>33.596499999999999</v>
      </c>
      <c r="I171" s="1">
        <v>-118.824</v>
      </c>
      <c r="J171" s="21">
        <v>546.04200000000003</v>
      </c>
      <c r="K171" s="23">
        <v>21180.2</v>
      </c>
      <c r="L171" s="23">
        <v>32.448700000000002</v>
      </c>
      <c r="M171" s="25">
        <v>1.3191E-2</v>
      </c>
      <c r="N171" s="25">
        <v>9.3451999999999993E-2</v>
      </c>
      <c r="O171" s="25">
        <v>0.59302999999999995</v>
      </c>
      <c r="P171" s="25">
        <v>331.65300000000002</v>
      </c>
      <c r="Q171" s="1">
        <v>110.944</v>
      </c>
      <c r="R171" s="1">
        <v>1927.71</v>
      </c>
      <c r="S171" s="1">
        <v>407.05700000000002</v>
      </c>
      <c r="T171" s="27">
        <v>773.53599999999994</v>
      </c>
      <c r="U171" s="1">
        <v>585</v>
      </c>
      <c r="V171" s="1">
        <v>85.9</v>
      </c>
      <c r="W171" s="1">
        <v>517.20000000000005</v>
      </c>
      <c r="X171" s="1">
        <v>230.5</v>
      </c>
      <c r="Y171" s="1">
        <v>69.55</v>
      </c>
      <c r="Z171" s="1">
        <v>16.3</v>
      </c>
      <c r="AA171" s="1">
        <v>13.34</v>
      </c>
      <c r="AB171" s="1">
        <v>116</v>
      </c>
      <c r="AC171" s="1">
        <v>1.3129999999999999</v>
      </c>
      <c r="AD171" s="1">
        <v>248.8</v>
      </c>
      <c r="AE171" s="1">
        <v>22.47</v>
      </c>
      <c r="AF171" s="1">
        <v>25.84</v>
      </c>
      <c r="AG171" s="1">
        <v>3.4089999999999998</v>
      </c>
      <c r="AH171" s="1">
        <v>0.39500000000000002</v>
      </c>
      <c r="AI171" s="1">
        <v>3.4710000000000001</v>
      </c>
      <c r="AJ171" s="1">
        <v>1.7270000000000001</v>
      </c>
      <c r="AK171" s="1">
        <v>79</v>
      </c>
      <c r="AL171" s="1">
        <v>18.059999999999999</v>
      </c>
      <c r="AM171" s="1">
        <v>55.36</v>
      </c>
      <c r="AN171" s="1">
        <v>0.182</v>
      </c>
      <c r="AO171" s="1">
        <v>1.4470000000000001</v>
      </c>
      <c r="AP171" s="1">
        <v>506</v>
      </c>
      <c r="AQ171" s="1">
        <v>6.45</v>
      </c>
      <c r="AR171" s="1">
        <v>5.6970000000000001</v>
      </c>
      <c r="AS171" s="1">
        <v>1.7629999999999999</v>
      </c>
      <c r="AT171" s="1">
        <v>0.752</v>
      </c>
      <c r="AU171" s="1">
        <v>1.9950000000000001</v>
      </c>
      <c r="AV171" s="1">
        <v>6.5090000000000003</v>
      </c>
      <c r="AW171" s="1">
        <v>15.57</v>
      </c>
      <c r="AX171" s="1">
        <v>1.95</v>
      </c>
      <c r="AY171" s="1">
        <v>10.308999999999999</v>
      </c>
      <c r="AZ171" s="1">
        <v>2.5030000000000001</v>
      </c>
      <c r="BA171" s="1">
        <v>3.089</v>
      </c>
      <c r="BB171" s="1">
        <v>0.41699999999999998</v>
      </c>
      <c r="BC171" s="1">
        <v>1.88</v>
      </c>
      <c r="BD171" s="1">
        <v>0.27400000000000002</v>
      </c>
      <c r="BE171" s="1">
        <v>0.33900000000000002</v>
      </c>
      <c r="BF171" s="1">
        <v>0.40600000000000003</v>
      </c>
      <c r="BG171" s="1">
        <v>703</v>
      </c>
      <c r="BH171" s="1">
        <v>17</v>
      </c>
      <c r="BI171" s="1">
        <v>50</v>
      </c>
      <c r="BJ171" s="1">
        <v>-888888</v>
      </c>
      <c r="BK171" s="1">
        <v>125</v>
      </c>
      <c r="BL171" s="1">
        <v>-888888</v>
      </c>
      <c r="BM171" s="1">
        <v>-888888</v>
      </c>
      <c r="BN171" s="1">
        <v>13</v>
      </c>
      <c r="BO171" s="1">
        <v>21</v>
      </c>
      <c r="BP171" s="1">
        <v>-888888</v>
      </c>
      <c r="BQ171" s="1">
        <v>-888888</v>
      </c>
      <c r="BR171" s="1">
        <v>-888888</v>
      </c>
      <c r="BS171" s="1">
        <v>-888888</v>
      </c>
      <c r="BT171" s="1">
        <v>-888888</v>
      </c>
      <c r="BU171" s="1">
        <v>-888888</v>
      </c>
      <c r="BV171" s="1">
        <v>-888888</v>
      </c>
      <c r="BW171" s="1">
        <v>-888888</v>
      </c>
      <c r="BX171" s="1">
        <v>-888888</v>
      </c>
      <c r="BY171" s="1">
        <v>-888888</v>
      </c>
      <c r="BZ171" s="1">
        <v>8</v>
      </c>
      <c r="CA171" s="1">
        <v>3</v>
      </c>
      <c r="CB171" s="1">
        <v>-888888</v>
      </c>
      <c r="CC171" s="1">
        <v>-888888</v>
      </c>
      <c r="CD171" s="1">
        <v>-888888</v>
      </c>
      <c r="CE171" s="1">
        <v>-888888</v>
      </c>
      <c r="CF171" s="1">
        <v>-888888</v>
      </c>
      <c r="CG171" s="1">
        <v>-888888</v>
      </c>
      <c r="CH171" s="1">
        <v>-888888</v>
      </c>
      <c r="CI171" s="1">
        <v>-888888</v>
      </c>
      <c r="CJ171" s="1">
        <v>-888888</v>
      </c>
      <c r="CK171" s="1">
        <v>-888888</v>
      </c>
      <c r="CL171" s="1">
        <v>-888888</v>
      </c>
      <c r="CM171" s="1">
        <v>-888888</v>
      </c>
      <c r="CN171" s="1">
        <v>-888888</v>
      </c>
      <c r="CO171" s="1">
        <v>-888888</v>
      </c>
      <c r="CP171" s="1">
        <v>-888888</v>
      </c>
      <c r="CQ171" s="1">
        <v>-888888</v>
      </c>
      <c r="CR171" s="1">
        <v>-888888</v>
      </c>
      <c r="CS171" s="1">
        <v>-888888</v>
      </c>
      <c r="CT171" s="1">
        <v>-888888</v>
      </c>
      <c r="CU171" s="1">
        <v>-888888</v>
      </c>
      <c r="CV171" s="1">
        <v>-888888</v>
      </c>
      <c r="CW171" s="1">
        <v>-888888</v>
      </c>
      <c r="CX171" s="1">
        <v>-888888</v>
      </c>
      <c r="CY171" s="1">
        <v>-888888</v>
      </c>
      <c r="CZ171" s="1">
        <v>-888888</v>
      </c>
      <c r="DA171" s="1">
        <v>-888888</v>
      </c>
      <c r="DB171" s="1">
        <v>-888888</v>
      </c>
      <c r="DC171" s="1">
        <v>-888888</v>
      </c>
      <c r="DD171" s="1">
        <v>-888888</v>
      </c>
      <c r="DE171" s="1">
        <v>-888888</v>
      </c>
      <c r="DF171" s="1">
        <v>-888888</v>
      </c>
      <c r="DG171" s="1">
        <v>-888888</v>
      </c>
      <c r="DH171" s="1">
        <v>-888888</v>
      </c>
      <c r="DI171" s="1">
        <v>-888888</v>
      </c>
      <c r="DJ171" s="1">
        <v>15</v>
      </c>
      <c r="DK171" s="1">
        <v>5</v>
      </c>
      <c r="DL171" s="1">
        <v>-888888</v>
      </c>
      <c r="DM171" s="1">
        <v>-888888</v>
      </c>
      <c r="DN171" s="1">
        <v>-888888</v>
      </c>
      <c r="DO171" s="1">
        <v>-888888</v>
      </c>
      <c r="DP171" s="1">
        <v>-888888</v>
      </c>
      <c r="DQ171" s="1">
        <v>-888888</v>
      </c>
      <c r="DR171" s="1">
        <v>-888888</v>
      </c>
      <c r="DS171" s="1">
        <v>-888888</v>
      </c>
      <c r="DT171" s="1">
        <v>-888888</v>
      </c>
      <c r="DU171" s="1">
        <v>-888888</v>
      </c>
      <c r="DV171" s="1">
        <v>-888888</v>
      </c>
      <c r="DW171" s="1">
        <v>-888888</v>
      </c>
      <c r="DX171" s="1">
        <v>-888888</v>
      </c>
      <c r="EE171" s="1">
        <v>-888888</v>
      </c>
      <c r="EF171" s="1">
        <f t="shared" si="4"/>
        <v>0</v>
      </c>
      <c r="EG171" s="1">
        <v>-888888</v>
      </c>
      <c r="EH171" s="1">
        <v>-888888</v>
      </c>
      <c r="EI171" s="1">
        <v>5</v>
      </c>
      <c r="EJ171" s="1">
        <v>16</v>
      </c>
      <c r="EK171" s="1">
        <v>596</v>
      </c>
      <c r="EL171" s="1">
        <v>76</v>
      </c>
      <c r="EM171" s="1">
        <v>-888888</v>
      </c>
      <c r="EN171" s="1">
        <v>32</v>
      </c>
      <c r="EO171" s="1">
        <v>-888888</v>
      </c>
      <c r="EP171" s="1">
        <v>7</v>
      </c>
      <c r="EQ171" s="1">
        <v>12</v>
      </c>
      <c r="ER171" s="1">
        <v>-888888</v>
      </c>
      <c r="ES171" s="1">
        <v>8</v>
      </c>
      <c r="ET171" s="1">
        <v>9</v>
      </c>
      <c r="EU171" s="13">
        <v>59.741937008095519</v>
      </c>
      <c r="EV171" s="1">
        <v>-999999</v>
      </c>
      <c r="EX171" s="2"/>
      <c r="EY171" s="1">
        <f>INDEX($A$1:$EV$197,ROW(),input!$A$1)</f>
        <v>407.05700000000002</v>
      </c>
      <c r="EZ171" s="1">
        <f>INDEX($A$1:$EV$197,ROW(),input!$B$1)</f>
        <v>773.53599999999994</v>
      </c>
    </row>
    <row r="172" spans="1:156" x14ac:dyDescent="0.25">
      <c r="A172" s="7" t="s">
        <v>152</v>
      </c>
      <c r="B172" s="8">
        <v>43713</v>
      </c>
      <c r="C172" s="9">
        <v>0.93333333333333324</v>
      </c>
      <c r="D172" s="9">
        <v>0.93376157407407412</v>
      </c>
      <c r="E172" s="1">
        <v>248.934</v>
      </c>
      <c r="F172" s="1">
        <v>80640</v>
      </c>
      <c r="G172" s="1">
        <v>80677</v>
      </c>
      <c r="H172" s="1">
        <v>33.599299999999999</v>
      </c>
      <c r="I172" s="1">
        <v>-118.67100000000001</v>
      </c>
      <c r="J172" s="21">
        <v>538.13499999999999</v>
      </c>
      <c r="K172" s="23">
        <v>20484</v>
      </c>
      <c r="L172" s="23">
        <v>36.731200000000001</v>
      </c>
      <c r="M172" s="25">
        <v>6.0588999999999999E-3</v>
      </c>
      <c r="N172" s="25">
        <v>7.8141000000000002E-2</v>
      </c>
      <c r="O172" s="25">
        <v>0.68967999999999996</v>
      </c>
      <c r="P172" s="25">
        <v>331.75099999999998</v>
      </c>
      <c r="Q172" s="1">
        <v>111.03100000000001</v>
      </c>
      <c r="R172" s="1">
        <v>1926.15</v>
      </c>
      <c r="S172" s="1">
        <v>406.96</v>
      </c>
      <c r="T172" s="27">
        <v>1049.1400000000001</v>
      </c>
      <c r="U172" s="1">
        <v>620</v>
      </c>
      <c r="V172" s="1">
        <v>18.2</v>
      </c>
      <c r="W172" s="1">
        <v>499.3</v>
      </c>
      <c r="X172" s="1">
        <v>225.8</v>
      </c>
      <c r="Y172" s="1">
        <v>70.069999999999993</v>
      </c>
      <c r="Z172" s="1">
        <v>16.21</v>
      </c>
      <c r="AA172" s="1">
        <v>17.28</v>
      </c>
      <c r="AB172" s="1">
        <v>120.1</v>
      </c>
      <c r="AC172" s="1">
        <v>1.2969999999999999</v>
      </c>
      <c r="AD172" s="1">
        <v>258.5</v>
      </c>
      <c r="AE172" s="1">
        <v>23.31</v>
      </c>
      <c r="AF172" s="1">
        <v>25.93</v>
      </c>
      <c r="AG172" s="1">
        <v>3.4220000000000002</v>
      </c>
      <c r="AH172" s="1">
        <v>0.39300000000000002</v>
      </c>
      <c r="AI172" s="1">
        <v>3.3889999999999998</v>
      </c>
      <c r="AJ172" s="1">
        <v>1.69</v>
      </c>
      <c r="AK172" s="1">
        <v>76.8</v>
      </c>
      <c r="AL172" s="1">
        <v>17.239999999999998</v>
      </c>
      <c r="AM172" s="1">
        <v>53.24</v>
      </c>
      <c r="AN172" s="1">
        <v>0.20899999999999999</v>
      </c>
      <c r="AO172" s="1">
        <v>1.4159999999999999</v>
      </c>
      <c r="AP172" s="1">
        <v>526</v>
      </c>
      <c r="AQ172" s="1">
        <v>6.76</v>
      </c>
      <c r="AR172" s="1">
        <v>5.4290000000000003</v>
      </c>
      <c r="AS172" s="1">
        <v>1.7090000000000001</v>
      </c>
      <c r="AT172" s="1">
        <v>0.752</v>
      </c>
      <c r="AU172" s="1">
        <v>1.8879999999999999</v>
      </c>
      <c r="AV172" s="1">
        <v>5.9020000000000001</v>
      </c>
      <c r="AW172" s="1">
        <v>15.67</v>
      </c>
      <c r="AX172" s="1">
        <v>1.75</v>
      </c>
      <c r="AY172" s="1">
        <v>10.525</v>
      </c>
      <c r="AZ172" s="1">
        <v>2.673</v>
      </c>
      <c r="BA172" s="1">
        <v>3.5390000000000001</v>
      </c>
      <c r="BB172" s="1">
        <v>0.47099999999999997</v>
      </c>
      <c r="BC172" s="1">
        <v>2.339</v>
      </c>
      <c r="BD172" s="1">
        <v>0.30399999999999999</v>
      </c>
      <c r="BE172" s="1">
        <v>0.38</v>
      </c>
      <c r="BF172" s="1">
        <v>0.42699999999999999</v>
      </c>
      <c r="BG172" s="1">
        <v>684</v>
      </c>
      <c r="BH172" s="1">
        <v>9</v>
      </c>
      <c r="BI172" s="1">
        <v>43</v>
      </c>
      <c r="BJ172" s="1">
        <v>-888888</v>
      </c>
      <c r="BK172" s="1">
        <v>121</v>
      </c>
      <c r="BL172" s="1">
        <v>-888888</v>
      </c>
      <c r="BM172" s="1">
        <v>-888888</v>
      </c>
      <c r="BN172" s="1">
        <v>13</v>
      </c>
      <c r="BO172" s="1">
        <v>18</v>
      </c>
      <c r="BP172" s="1">
        <v>-888888</v>
      </c>
      <c r="BQ172" s="1">
        <v>-888888</v>
      </c>
      <c r="BR172" s="1">
        <v>-888888</v>
      </c>
      <c r="BS172" s="1">
        <v>-888888</v>
      </c>
      <c r="BT172" s="1">
        <v>-888888</v>
      </c>
      <c r="BU172" s="1">
        <v>-888888</v>
      </c>
      <c r="BV172" s="1">
        <v>-888888</v>
      </c>
      <c r="BW172" s="1">
        <v>-888888</v>
      </c>
      <c r="BX172" s="1">
        <v>-888888</v>
      </c>
      <c r="BY172" s="1">
        <v>-888888</v>
      </c>
      <c r="BZ172" s="1">
        <v>7</v>
      </c>
      <c r="CA172" s="1">
        <v>-888888</v>
      </c>
      <c r="CB172" s="1">
        <v>-888888</v>
      </c>
      <c r="CC172" s="1">
        <v>-888888</v>
      </c>
      <c r="CD172" s="1">
        <v>-888888</v>
      </c>
      <c r="CE172" s="1">
        <v>-888888</v>
      </c>
      <c r="CF172" s="1">
        <v>-888888</v>
      </c>
      <c r="CG172" s="1">
        <v>-888888</v>
      </c>
      <c r="CH172" s="1">
        <v>-888888</v>
      </c>
      <c r="CI172" s="1">
        <v>-888888</v>
      </c>
      <c r="CJ172" s="1">
        <v>-888888</v>
      </c>
      <c r="CK172" s="1">
        <v>-888888</v>
      </c>
      <c r="CL172" s="1">
        <v>-888888</v>
      </c>
      <c r="CM172" s="1">
        <v>-888888</v>
      </c>
      <c r="CN172" s="1">
        <v>-888888</v>
      </c>
      <c r="CO172" s="1">
        <v>-888888</v>
      </c>
      <c r="CP172" s="1">
        <v>6</v>
      </c>
      <c r="CQ172" s="1">
        <v>-888888</v>
      </c>
      <c r="CR172" s="1">
        <v>-888888</v>
      </c>
      <c r="CS172" s="1">
        <v>-888888</v>
      </c>
      <c r="CT172" s="1">
        <v>-888888</v>
      </c>
      <c r="CU172" s="1">
        <v>-888888</v>
      </c>
      <c r="CV172" s="1">
        <v>-888888</v>
      </c>
      <c r="CW172" s="1">
        <v>-888888</v>
      </c>
      <c r="CX172" s="1">
        <v>-888888</v>
      </c>
      <c r="CY172" s="1">
        <v>-888888</v>
      </c>
      <c r="CZ172" s="1">
        <v>-888888</v>
      </c>
      <c r="DA172" s="1">
        <v>-888888</v>
      </c>
      <c r="DB172" s="1">
        <v>-888888</v>
      </c>
      <c r="DC172" s="1">
        <v>-888888</v>
      </c>
      <c r="DD172" s="1">
        <v>-888888</v>
      </c>
      <c r="DE172" s="1">
        <v>-888888</v>
      </c>
      <c r="DF172" s="1">
        <v>-888888</v>
      </c>
      <c r="DG172" s="1">
        <v>-888888</v>
      </c>
      <c r="DH172" s="1">
        <v>-888888</v>
      </c>
      <c r="DI172" s="1">
        <v>-888888</v>
      </c>
      <c r="DJ172" s="1">
        <v>17</v>
      </c>
      <c r="DK172" s="1">
        <v>3</v>
      </c>
      <c r="DL172" s="1">
        <v>-888888</v>
      </c>
      <c r="DM172" s="1">
        <v>-888888</v>
      </c>
      <c r="DN172" s="1">
        <v>-888888</v>
      </c>
      <c r="DO172" s="1">
        <v>-888888</v>
      </c>
      <c r="DP172" s="1">
        <v>-888888</v>
      </c>
      <c r="DQ172" s="1">
        <v>-888888</v>
      </c>
      <c r="DR172" s="1">
        <v>-888888</v>
      </c>
      <c r="DS172" s="1">
        <v>-888888</v>
      </c>
      <c r="DT172" s="1">
        <v>-888888</v>
      </c>
      <c r="DU172" s="1">
        <v>-888888</v>
      </c>
      <c r="DV172" s="1">
        <v>-888888</v>
      </c>
      <c r="DW172" s="1">
        <v>-888888</v>
      </c>
      <c r="DX172" s="1">
        <v>-888888</v>
      </c>
      <c r="EE172" s="1">
        <v>-888888</v>
      </c>
      <c r="EF172" s="1">
        <f t="shared" si="4"/>
        <v>0</v>
      </c>
      <c r="EG172" s="1">
        <v>-888888</v>
      </c>
      <c r="EH172" s="1">
        <v>-888888</v>
      </c>
      <c r="EI172" s="1">
        <v>8</v>
      </c>
      <c r="EJ172" s="1">
        <v>10</v>
      </c>
      <c r="EK172" s="1">
        <v>615</v>
      </c>
      <c r="EL172" s="1">
        <v>74</v>
      </c>
      <c r="EM172" s="1">
        <v>12</v>
      </c>
      <c r="EN172" s="1">
        <v>22</v>
      </c>
      <c r="EO172" s="1">
        <v>-888888</v>
      </c>
      <c r="EP172" s="1">
        <v>6</v>
      </c>
      <c r="EQ172" s="1">
        <v>24</v>
      </c>
      <c r="ER172" s="1">
        <v>-888888</v>
      </c>
      <c r="ES172" s="1">
        <v>6</v>
      </c>
      <c r="ET172" s="1">
        <v>8</v>
      </c>
      <c r="EU172" s="13">
        <v>48.356228651103741</v>
      </c>
      <c r="EV172" s="1">
        <v>-999999</v>
      </c>
      <c r="EX172" s="2"/>
      <c r="EY172" s="1">
        <f>INDEX($A$1:$EV$197,ROW(),input!$A$1)</f>
        <v>406.96</v>
      </c>
      <c r="EZ172" s="1">
        <f>INDEX($A$1:$EV$197,ROW(),input!$B$1)</f>
        <v>1049.1400000000001</v>
      </c>
    </row>
    <row r="173" spans="1:156" x14ac:dyDescent="0.25">
      <c r="A173" s="7" t="s">
        <v>152</v>
      </c>
      <c r="B173" s="8">
        <v>43713</v>
      </c>
      <c r="C173" s="9">
        <v>0.93472222222222223</v>
      </c>
      <c r="D173" s="9">
        <v>0.93516203703703704</v>
      </c>
      <c r="E173" s="1">
        <v>248.935</v>
      </c>
      <c r="F173" s="1">
        <v>80760</v>
      </c>
      <c r="G173" s="1">
        <v>80798</v>
      </c>
      <c r="H173" s="1">
        <v>33.599699999999999</v>
      </c>
      <c r="I173" s="1">
        <v>-118.527</v>
      </c>
      <c r="J173" s="21">
        <v>533.22400000000005</v>
      </c>
      <c r="K173" s="23">
        <v>19388</v>
      </c>
      <c r="L173" s="23">
        <v>33.972700000000003</v>
      </c>
      <c r="M173" s="25">
        <v>2.2962999999999998E-3</v>
      </c>
      <c r="N173" s="25">
        <v>6.2716999999999995E-2</v>
      </c>
      <c r="O173" s="25">
        <v>0.55054999999999998</v>
      </c>
      <c r="P173" s="25">
        <v>331.81299999999999</v>
      </c>
      <c r="Q173" s="1">
        <v>108.605</v>
      </c>
      <c r="R173" s="1">
        <v>1921.83</v>
      </c>
      <c r="S173" s="1">
        <v>406.709</v>
      </c>
      <c r="T173" s="27">
        <v>964.81600000000003</v>
      </c>
      <c r="U173" s="1">
        <v>626</v>
      </c>
      <c r="V173" s="1">
        <v>19.8</v>
      </c>
      <c r="W173" s="1">
        <v>499.2</v>
      </c>
      <c r="X173" s="1">
        <v>226.1</v>
      </c>
      <c r="Y173" s="1">
        <v>69.010000000000005</v>
      </c>
      <c r="Z173" s="1">
        <v>16.579999999999998</v>
      </c>
      <c r="AA173" s="1">
        <v>14.8</v>
      </c>
      <c r="AB173" s="1">
        <v>119.8</v>
      </c>
      <c r="AC173" s="1">
        <v>1.069</v>
      </c>
      <c r="AD173" s="1">
        <v>264.7</v>
      </c>
      <c r="AE173" s="1">
        <v>24.3</v>
      </c>
      <c r="AF173" s="1">
        <v>26.66</v>
      </c>
      <c r="AG173" s="1">
        <v>3.3839999999999999</v>
      </c>
      <c r="AH173" s="1">
        <v>0.39500000000000002</v>
      </c>
      <c r="AI173" s="1">
        <v>3.3410000000000002</v>
      </c>
      <c r="AJ173" s="1">
        <v>1.6779999999999999</v>
      </c>
      <c r="AK173" s="1">
        <v>76.900000000000006</v>
      </c>
      <c r="AL173" s="1">
        <v>16.059999999999999</v>
      </c>
      <c r="AM173" s="1">
        <v>50.49</v>
      </c>
      <c r="AN173" s="1">
        <v>0.317</v>
      </c>
      <c r="AO173" s="1">
        <v>1.5880000000000001</v>
      </c>
      <c r="AP173" s="1">
        <v>550</v>
      </c>
      <c r="AQ173" s="1">
        <v>8</v>
      </c>
      <c r="AR173" s="1">
        <v>5.0990000000000002</v>
      </c>
      <c r="AS173" s="1">
        <v>1.5980000000000001</v>
      </c>
      <c r="AT173" s="1">
        <v>0.68700000000000006</v>
      </c>
      <c r="AU173" s="1">
        <v>1.6890000000000001</v>
      </c>
      <c r="AV173" s="1">
        <v>5.4189999999999996</v>
      </c>
      <c r="AW173" s="1">
        <v>15.25</v>
      </c>
      <c r="AX173" s="1">
        <v>1.8</v>
      </c>
      <c r="AY173" s="1">
        <v>9.8710000000000004</v>
      </c>
      <c r="AZ173" s="1">
        <v>2.3980000000000001</v>
      </c>
      <c r="BA173" s="1">
        <v>2.988</v>
      </c>
      <c r="BB173" s="1">
        <v>0.40500000000000003</v>
      </c>
      <c r="BC173" s="1">
        <v>1.849</v>
      </c>
      <c r="BD173" s="1">
        <v>0.311</v>
      </c>
      <c r="BE173" s="1">
        <v>0.27</v>
      </c>
      <c r="BF173" s="1">
        <v>0.443</v>
      </c>
      <c r="BG173" s="1">
        <v>642</v>
      </c>
      <c r="BH173" s="1">
        <v>38</v>
      </c>
      <c r="BI173" s="1">
        <v>49</v>
      </c>
      <c r="BJ173" s="1">
        <v>-888888</v>
      </c>
      <c r="BK173" s="1">
        <v>95</v>
      </c>
      <c r="BL173" s="1">
        <v>-888888</v>
      </c>
      <c r="BM173" s="1">
        <v>4</v>
      </c>
      <c r="BN173" s="1">
        <v>13</v>
      </c>
      <c r="BO173" s="1">
        <v>15</v>
      </c>
      <c r="BP173" s="1">
        <v>-888888</v>
      </c>
      <c r="BQ173" s="1">
        <v>-888888</v>
      </c>
      <c r="BR173" s="1">
        <v>-888888</v>
      </c>
      <c r="BS173" s="1">
        <v>-888888</v>
      </c>
      <c r="BT173" s="1">
        <v>-888888</v>
      </c>
      <c r="BU173" s="1">
        <v>-888888</v>
      </c>
      <c r="BV173" s="1">
        <v>-888888</v>
      </c>
      <c r="BW173" s="1">
        <v>-888888</v>
      </c>
      <c r="BX173" s="1">
        <v>-888888</v>
      </c>
      <c r="BY173" s="1">
        <v>-888888</v>
      </c>
      <c r="BZ173" s="1">
        <v>8</v>
      </c>
      <c r="CA173" s="1">
        <v>6</v>
      </c>
      <c r="CB173" s="1">
        <v>-888888</v>
      </c>
      <c r="CC173" s="1">
        <v>5</v>
      </c>
      <c r="CD173" s="1">
        <v>-888888</v>
      </c>
      <c r="CE173" s="1">
        <v>-888888</v>
      </c>
      <c r="CF173" s="1">
        <v>-888888</v>
      </c>
      <c r="CG173" s="1">
        <v>-888888</v>
      </c>
      <c r="CH173" s="1">
        <v>-888888</v>
      </c>
      <c r="CI173" s="1">
        <v>-888888</v>
      </c>
      <c r="CJ173" s="1">
        <v>-888888</v>
      </c>
      <c r="CK173" s="1">
        <v>-888888</v>
      </c>
      <c r="CL173" s="1">
        <v>-888888</v>
      </c>
      <c r="CM173" s="1">
        <v>-888888</v>
      </c>
      <c r="CN173" s="1">
        <v>-888888</v>
      </c>
      <c r="CO173" s="1">
        <v>-888888</v>
      </c>
      <c r="CP173" s="1">
        <v>-888888</v>
      </c>
      <c r="CQ173" s="1">
        <v>-888888</v>
      </c>
      <c r="CR173" s="1">
        <v>-888888</v>
      </c>
      <c r="CS173" s="1">
        <v>-888888</v>
      </c>
      <c r="CT173" s="1">
        <v>-888888</v>
      </c>
      <c r="CU173" s="1">
        <v>-888888</v>
      </c>
      <c r="CV173" s="1">
        <v>-888888</v>
      </c>
      <c r="CW173" s="1">
        <v>-888888</v>
      </c>
      <c r="CX173" s="1">
        <v>-888888</v>
      </c>
      <c r="CY173" s="1">
        <v>-888888</v>
      </c>
      <c r="CZ173" s="1">
        <v>-888888</v>
      </c>
      <c r="DA173" s="1">
        <v>-888888</v>
      </c>
      <c r="DB173" s="1">
        <v>-888888</v>
      </c>
      <c r="DC173" s="1">
        <v>-888888</v>
      </c>
      <c r="DD173" s="1">
        <v>7</v>
      </c>
      <c r="DE173" s="1">
        <v>-888888</v>
      </c>
      <c r="DF173" s="1">
        <v>-888888</v>
      </c>
      <c r="DG173" s="1">
        <v>-888888</v>
      </c>
      <c r="DH173" s="1">
        <v>-888888</v>
      </c>
      <c r="DI173" s="1">
        <v>-888888</v>
      </c>
      <c r="DJ173" s="1">
        <v>16</v>
      </c>
      <c r="DK173" s="1">
        <v>4</v>
      </c>
      <c r="DL173" s="1">
        <v>-888888</v>
      </c>
      <c r="DM173" s="1">
        <v>-888888</v>
      </c>
      <c r="DN173" s="1">
        <v>-888888</v>
      </c>
      <c r="DO173" s="1">
        <v>-888888</v>
      </c>
      <c r="DP173" s="1">
        <v>-888888</v>
      </c>
      <c r="DQ173" s="1">
        <v>-888888</v>
      </c>
      <c r="DR173" s="1">
        <v>-888888</v>
      </c>
      <c r="DS173" s="1">
        <v>-888888</v>
      </c>
      <c r="DT173" s="1">
        <v>-888888</v>
      </c>
      <c r="DU173" s="1">
        <v>-888888</v>
      </c>
      <c r="DV173" s="1">
        <v>-888888</v>
      </c>
      <c r="DW173" s="1">
        <v>-888888</v>
      </c>
      <c r="DX173" s="1">
        <v>-888888</v>
      </c>
      <c r="EE173" s="1">
        <v>-888888</v>
      </c>
      <c r="EF173" s="1">
        <f t="shared" si="4"/>
        <v>0</v>
      </c>
      <c r="EG173" s="1">
        <v>-888888</v>
      </c>
      <c r="EH173" s="1">
        <v>-888888</v>
      </c>
      <c r="EI173" s="1">
        <v>9</v>
      </c>
      <c r="EJ173" s="1">
        <v>17</v>
      </c>
      <c r="EK173" s="1">
        <v>710</v>
      </c>
      <c r="EL173" s="1">
        <v>80</v>
      </c>
      <c r="EM173" s="1">
        <v>10</v>
      </c>
      <c r="EN173" s="1">
        <v>38</v>
      </c>
      <c r="EO173" s="1">
        <v>16</v>
      </c>
      <c r="EP173" s="1">
        <v>12</v>
      </c>
      <c r="EQ173" s="1">
        <v>12</v>
      </c>
      <c r="ER173" s="1">
        <v>-888888</v>
      </c>
      <c r="ES173" s="1">
        <v>14</v>
      </c>
      <c r="ET173" s="1">
        <v>10</v>
      </c>
      <c r="EU173" s="13">
        <v>86.262774094952093</v>
      </c>
      <c r="EV173" s="27">
        <v>28.4</v>
      </c>
      <c r="EX173" s="2"/>
      <c r="EY173" s="1">
        <f>INDEX($A$1:$EV$197,ROW(),input!$A$1)</f>
        <v>406.709</v>
      </c>
      <c r="EZ173" s="1">
        <f>INDEX($A$1:$EV$197,ROW(),input!$B$1)</f>
        <v>964.81600000000003</v>
      </c>
    </row>
    <row r="174" spans="1:156" x14ac:dyDescent="0.25">
      <c r="A174" s="7" t="s">
        <v>152</v>
      </c>
      <c r="B174" s="8">
        <v>43713</v>
      </c>
      <c r="C174" s="9">
        <v>0.93611111111111101</v>
      </c>
      <c r="D174" s="9">
        <v>0.93653935185185189</v>
      </c>
      <c r="E174" s="1">
        <v>248.93600000000001</v>
      </c>
      <c r="F174" s="1">
        <v>80880</v>
      </c>
      <c r="G174" s="1">
        <v>80917</v>
      </c>
      <c r="H174" s="1">
        <v>33.599899999999998</v>
      </c>
      <c r="I174" s="1">
        <v>-118.384</v>
      </c>
      <c r="J174" s="21">
        <v>529.08100000000002</v>
      </c>
      <c r="K174" s="23">
        <v>20484.599999999999</v>
      </c>
      <c r="L174" s="23">
        <v>32.765500000000003</v>
      </c>
      <c r="M174" s="25">
        <v>-2.087E-4</v>
      </c>
      <c r="N174" s="25">
        <v>-999999</v>
      </c>
      <c r="O174" s="25">
        <v>0.44833000000000001</v>
      </c>
      <c r="P174" s="25">
        <v>331.678</v>
      </c>
      <c r="Q174" s="1">
        <v>108.502</v>
      </c>
      <c r="R174" s="1">
        <v>1923.32</v>
      </c>
      <c r="S174" s="1">
        <v>406.601</v>
      </c>
      <c r="T174" s="27">
        <v>1065.51</v>
      </c>
      <c r="U174" s="1">
        <v>583</v>
      </c>
      <c r="V174" s="1">
        <v>40.799999999999997</v>
      </c>
      <c r="W174" s="1">
        <v>498.9</v>
      </c>
      <c r="X174" s="1">
        <v>235.3</v>
      </c>
      <c r="Y174" s="1">
        <v>70.45</v>
      </c>
      <c r="Z174" s="1">
        <v>16.309999999999999</v>
      </c>
      <c r="AA174" s="1">
        <v>13.31</v>
      </c>
      <c r="AB174" s="1">
        <v>114.2</v>
      </c>
      <c r="AC174" s="1">
        <v>1.4390000000000001</v>
      </c>
      <c r="AD174" s="1">
        <v>256.10000000000002</v>
      </c>
      <c r="AE174" s="1">
        <v>23.79</v>
      </c>
      <c r="AF174" s="1">
        <v>26.66</v>
      </c>
      <c r="AG174" s="1">
        <v>3.51</v>
      </c>
      <c r="AH174" s="1">
        <v>0.40200000000000002</v>
      </c>
      <c r="AI174" s="1">
        <v>3.6779999999999999</v>
      </c>
      <c r="AJ174" s="1">
        <v>1.8149999999999999</v>
      </c>
      <c r="AK174" s="1">
        <v>80.099999999999994</v>
      </c>
      <c r="AL174" s="1">
        <v>18.149999999999999</v>
      </c>
      <c r="AM174" s="1">
        <v>57.03</v>
      </c>
      <c r="AN174" s="1">
        <v>0.30499999999999999</v>
      </c>
      <c r="AO174" s="1">
        <v>1.5489999999999999</v>
      </c>
      <c r="AP174" s="1">
        <v>493</v>
      </c>
      <c r="AQ174" s="1">
        <v>7.41</v>
      </c>
      <c r="AR174" s="1">
        <v>5.7779999999999996</v>
      </c>
      <c r="AS174" s="1">
        <v>1.7529999999999999</v>
      </c>
      <c r="AT174" s="1">
        <v>0.71099999999999997</v>
      </c>
      <c r="AU174" s="1">
        <v>1.895</v>
      </c>
      <c r="AV174" s="1">
        <v>6.0510000000000002</v>
      </c>
      <c r="AW174" s="1">
        <v>13.44</v>
      </c>
      <c r="AX174" s="1">
        <v>1.69</v>
      </c>
      <c r="AY174" s="1">
        <v>10.612</v>
      </c>
      <c r="AZ174" s="1">
        <v>2.492</v>
      </c>
      <c r="BA174" s="1">
        <v>2.9870000000000001</v>
      </c>
      <c r="BB174" s="1">
        <v>0.38500000000000001</v>
      </c>
      <c r="BC174" s="1">
        <v>1.8</v>
      </c>
      <c r="BD174" s="1">
        <v>0.27700000000000002</v>
      </c>
      <c r="BE174" s="1">
        <v>0.314</v>
      </c>
      <c r="BF174" s="1">
        <v>0.38800000000000001</v>
      </c>
      <c r="BG174" s="1">
        <v>672</v>
      </c>
      <c r="BH174" s="1">
        <v>12</v>
      </c>
      <c r="BI174" s="1">
        <v>47</v>
      </c>
      <c r="BJ174" s="1">
        <v>-888888</v>
      </c>
      <c r="BK174" s="1">
        <v>106</v>
      </c>
      <c r="BL174" s="1">
        <v>-888888</v>
      </c>
      <c r="BM174" s="1">
        <v>-888888</v>
      </c>
      <c r="BN174" s="1">
        <v>15</v>
      </c>
      <c r="BO174" s="1">
        <v>16</v>
      </c>
      <c r="BP174" s="1">
        <v>-888888</v>
      </c>
      <c r="BQ174" s="1">
        <v>-888888</v>
      </c>
      <c r="BR174" s="1">
        <v>-888888</v>
      </c>
      <c r="BS174" s="1">
        <v>-888888</v>
      </c>
      <c r="BT174" s="1">
        <v>-888888</v>
      </c>
      <c r="BU174" s="1">
        <v>-888888</v>
      </c>
      <c r="BV174" s="1">
        <v>-888888</v>
      </c>
      <c r="BW174" s="1">
        <v>-888888</v>
      </c>
      <c r="BX174" s="1">
        <v>-888888</v>
      </c>
      <c r="BY174" s="1">
        <v>-888888</v>
      </c>
      <c r="BZ174" s="1">
        <v>7</v>
      </c>
      <c r="CA174" s="1">
        <v>3</v>
      </c>
      <c r="CB174" s="1">
        <v>-888888</v>
      </c>
      <c r="CC174" s="1">
        <v>-888888</v>
      </c>
      <c r="CD174" s="1">
        <v>-888888</v>
      </c>
      <c r="CE174" s="1">
        <v>-888888</v>
      </c>
      <c r="CF174" s="1">
        <v>-888888</v>
      </c>
      <c r="CG174" s="1">
        <v>-888888</v>
      </c>
      <c r="CH174" s="1">
        <v>-888888</v>
      </c>
      <c r="CI174" s="1">
        <v>-888888</v>
      </c>
      <c r="CJ174" s="1">
        <v>-888888</v>
      </c>
      <c r="CK174" s="1">
        <v>-888888</v>
      </c>
      <c r="CL174" s="1">
        <v>-888888</v>
      </c>
      <c r="CM174" s="1">
        <v>-888888</v>
      </c>
      <c r="CN174" s="1">
        <v>-888888</v>
      </c>
      <c r="CO174" s="1">
        <v>-888888</v>
      </c>
      <c r="CP174" s="1">
        <v>-888888</v>
      </c>
      <c r="CQ174" s="1">
        <v>-888888</v>
      </c>
      <c r="CR174" s="1">
        <v>-888888</v>
      </c>
      <c r="CS174" s="1">
        <v>-888888</v>
      </c>
      <c r="CT174" s="1">
        <v>-888888</v>
      </c>
      <c r="CU174" s="1">
        <v>-888888</v>
      </c>
      <c r="CV174" s="1">
        <v>-888888</v>
      </c>
      <c r="CW174" s="1">
        <v>-888888</v>
      </c>
      <c r="CX174" s="1">
        <v>-888888</v>
      </c>
      <c r="CY174" s="1">
        <v>-888888</v>
      </c>
      <c r="CZ174" s="1">
        <v>-888888</v>
      </c>
      <c r="DA174" s="1">
        <v>-888888</v>
      </c>
      <c r="DB174" s="1">
        <v>-888888</v>
      </c>
      <c r="DC174" s="1">
        <v>-888888</v>
      </c>
      <c r="DD174" s="1">
        <v>-888888</v>
      </c>
      <c r="DE174" s="1">
        <v>-888888</v>
      </c>
      <c r="DF174" s="1">
        <v>-888888</v>
      </c>
      <c r="DG174" s="1">
        <v>-888888</v>
      </c>
      <c r="DH174" s="1">
        <v>-888888</v>
      </c>
      <c r="DI174" s="1">
        <v>-888888</v>
      </c>
      <c r="DJ174" s="1">
        <v>19</v>
      </c>
      <c r="DK174" s="1">
        <v>-888888</v>
      </c>
      <c r="DL174" s="1">
        <v>-888888</v>
      </c>
      <c r="DM174" s="1">
        <v>-888888</v>
      </c>
      <c r="DN174" s="1">
        <v>-888888</v>
      </c>
      <c r="DO174" s="1">
        <v>-888888</v>
      </c>
      <c r="DP174" s="1">
        <v>-888888</v>
      </c>
      <c r="DQ174" s="1">
        <v>-888888</v>
      </c>
      <c r="DR174" s="1">
        <v>-888888</v>
      </c>
      <c r="DS174" s="1">
        <v>-888888</v>
      </c>
      <c r="DT174" s="1">
        <v>-888888</v>
      </c>
      <c r="DU174" s="1">
        <v>-888888</v>
      </c>
      <c r="DV174" s="1">
        <v>-888888</v>
      </c>
      <c r="DW174" s="1">
        <v>-888888</v>
      </c>
      <c r="DX174" s="1">
        <v>-888888</v>
      </c>
      <c r="EE174" s="1">
        <v>-888888</v>
      </c>
      <c r="EF174" s="1">
        <f t="shared" si="4"/>
        <v>0</v>
      </c>
      <c r="EG174" s="1">
        <v>-888888</v>
      </c>
      <c r="EH174" s="1">
        <v>-888888</v>
      </c>
      <c r="EI174" s="1">
        <v>4</v>
      </c>
      <c r="EJ174" s="1">
        <v>16</v>
      </c>
      <c r="EK174" s="1">
        <v>605</v>
      </c>
      <c r="EL174" s="1">
        <v>68</v>
      </c>
      <c r="EM174" s="1">
        <v>6</v>
      </c>
      <c r="EN174" s="1">
        <v>32</v>
      </c>
      <c r="EO174" s="1">
        <v>-888888</v>
      </c>
      <c r="EP174" s="1">
        <v>7</v>
      </c>
      <c r="EQ174" s="1">
        <v>9</v>
      </c>
      <c r="ER174" s="1">
        <v>-888888</v>
      </c>
      <c r="ES174" s="1">
        <v>5</v>
      </c>
      <c r="ET174" s="1">
        <v>7</v>
      </c>
      <c r="EU174" s="13">
        <v>42.913700022079681</v>
      </c>
      <c r="EV174" s="27">
        <v>25.5</v>
      </c>
      <c r="EX174" s="2"/>
      <c r="EY174" s="1">
        <f>INDEX($A$1:$EV$197,ROW(),input!$A$1)</f>
        <v>406.601</v>
      </c>
      <c r="EZ174" s="1">
        <f>INDEX($A$1:$EV$197,ROW(),input!$B$1)</f>
        <v>1065.51</v>
      </c>
    </row>
    <row r="175" spans="1:156" x14ac:dyDescent="0.25">
      <c r="A175" s="7" t="s">
        <v>152</v>
      </c>
      <c r="B175" s="8">
        <v>43713</v>
      </c>
      <c r="C175" s="9">
        <v>0.9375</v>
      </c>
      <c r="D175" s="9">
        <v>0.93792824074074066</v>
      </c>
      <c r="E175" s="1">
        <v>248.93799999999999</v>
      </c>
      <c r="F175" s="1">
        <v>81000</v>
      </c>
      <c r="G175" s="1">
        <v>81037</v>
      </c>
      <c r="H175" s="1">
        <v>33.600999999999999</v>
      </c>
      <c r="I175" s="1">
        <v>-118.239</v>
      </c>
      <c r="J175" s="21">
        <v>554.18899999999996</v>
      </c>
      <c r="K175" s="23">
        <v>14461.1</v>
      </c>
      <c r="L175" s="23">
        <v>45.337499999999999</v>
      </c>
      <c r="M175" s="25">
        <v>1.5225000000000001E-2</v>
      </c>
      <c r="N175" s="25">
        <v>0.10884000000000001</v>
      </c>
      <c r="O175" s="25">
        <v>0.85555000000000003</v>
      </c>
      <c r="P175" s="25">
        <v>332.02499999999998</v>
      </c>
      <c r="Q175" s="1">
        <v>110.524</v>
      </c>
      <c r="R175" s="1">
        <v>1915.65</v>
      </c>
      <c r="S175" s="1">
        <v>410.07499999999999</v>
      </c>
      <c r="T175" s="27">
        <v>1074.95</v>
      </c>
      <c r="U175" s="1">
        <v>629</v>
      </c>
      <c r="V175" s="1">
        <v>1.9</v>
      </c>
      <c r="W175" s="1">
        <v>509.4</v>
      </c>
      <c r="X175" s="1">
        <v>227.5</v>
      </c>
      <c r="Y175" s="1">
        <v>69.040000000000006</v>
      </c>
      <c r="Z175" s="1">
        <v>16.13</v>
      </c>
      <c r="AA175" s="1">
        <v>21.57</v>
      </c>
      <c r="AB175" s="1">
        <v>131.5</v>
      </c>
      <c r="AC175" s="1">
        <v>1.4239999999999999</v>
      </c>
      <c r="AD175" s="1">
        <v>271</v>
      </c>
      <c r="AE175" s="1">
        <v>23.73</v>
      </c>
      <c r="AF175" s="1">
        <v>28.23</v>
      </c>
      <c r="AG175" s="1">
        <v>3.4380000000000002</v>
      </c>
      <c r="AH175" s="1">
        <v>0.40200000000000002</v>
      </c>
      <c r="AI175" s="1">
        <v>3.5329999999999999</v>
      </c>
      <c r="AJ175" s="1">
        <v>1.71</v>
      </c>
      <c r="AK175" s="1">
        <v>78.099999999999994</v>
      </c>
      <c r="AL175" s="1">
        <v>14.79</v>
      </c>
      <c r="AM175" s="1">
        <v>56.49</v>
      </c>
      <c r="AN175" s="1">
        <v>0.185</v>
      </c>
      <c r="AO175" s="1">
        <v>1.583</v>
      </c>
      <c r="AP175" s="1">
        <v>556</v>
      </c>
      <c r="AQ175" s="1">
        <v>6.86</v>
      </c>
      <c r="AR175" s="1">
        <v>2.3410000000000002</v>
      </c>
      <c r="AS175" s="1">
        <v>1.089</v>
      </c>
      <c r="AT175" s="1">
        <v>0.64200000000000002</v>
      </c>
      <c r="AU175" s="1">
        <v>1.2969999999999999</v>
      </c>
      <c r="AV175" s="1">
        <v>3.5249999999999999</v>
      </c>
      <c r="AW175" s="1">
        <v>15.63</v>
      </c>
      <c r="AX175" s="1">
        <v>1.63</v>
      </c>
      <c r="AY175" s="1">
        <v>8.5269999999999992</v>
      </c>
      <c r="AZ175" s="1">
        <v>2.3050000000000002</v>
      </c>
      <c r="BA175" s="1">
        <v>4.5359999999999996</v>
      </c>
      <c r="BB175" s="1">
        <v>0.55700000000000005</v>
      </c>
      <c r="BC175" s="1">
        <v>4.351</v>
      </c>
      <c r="BD175" s="1">
        <v>0.59199999999999997</v>
      </c>
      <c r="BE175" s="1">
        <v>0.82</v>
      </c>
      <c r="BF175" s="1">
        <v>0.93799999999999994</v>
      </c>
      <c r="BG175" s="1">
        <v>873</v>
      </c>
      <c r="BH175" s="1">
        <v>9</v>
      </c>
      <c r="BI175" s="1">
        <v>50</v>
      </c>
      <c r="BJ175" s="1">
        <v>-888888</v>
      </c>
      <c r="BK175" s="1">
        <v>280</v>
      </c>
      <c r="BL175" s="1">
        <v>-888888</v>
      </c>
      <c r="BM175" s="1">
        <v>-888888</v>
      </c>
      <c r="BN175" s="1">
        <v>41</v>
      </c>
      <c r="BO175" s="1">
        <v>66</v>
      </c>
      <c r="BP175" s="1">
        <v>-888888</v>
      </c>
      <c r="BQ175" s="1">
        <v>-888888</v>
      </c>
      <c r="BR175" s="1">
        <v>-888888</v>
      </c>
      <c r="BS175" s="1">
        <v>-888888</v>
      </c>
      <c r="BT175" s="1">
        <v>-888888</v>
      </c>
      <c r="BU175" s="1">
        <v>-888888</v>
      </c>
      <c r="BV175" s="1">
        <v>-888888</v>
      </c>
      <c r="BW175" s="1">
        <v>-888888</v>
      </c>
      <c r="BX175" s="1">
        <v>-888888</v>
      </c>
      <c r="BY175" s="1">
        <v>-888888</v>
      </c>
      <c r="BZ175" s="1">
        <v>29</v>
      </c>
      <c r="CA175" s="1">
        <v>12</v>
      </c>
      <c r="CB175" s="1">
        <v>-888888</v>
      </c>
      <c r="CC175" s="1">
        <v>-888888</v>
      </c>
      <c r="CD175" s="1">
        <v>-888888</v>
      </c>
      <c r="CE175" s="1">
        <v>-888888</v>
      </c>
      <c r="CF175" s="1">
        <v>-888888</v>
      </c>
      <c r="CG175" s="1">
        <v>-888888</v>
      </c>
      <c r="CH175" s="1">
        <v>-888888</v>
      </c>
      <c r="CI175" s="1">
        <v>-888888</v>
      </c>
      <c r="CJ175" s="1">
        <v>-888888</v>
      </c>
      <c r="CK175" s="1">
        <v>-888888</v>
      </c>
      <c r="CL175" s="1">
        <v>-888888</v>
      </c>
      <c r="CM175" s="1">
        <v>-888888</v>
      </c>
      <c r="CN175" s="1">
        <v>-888888</v>
      </c>
      <c r="CO175" s="1">
        <v>-888888</v>
      </c>
      <c r="CP175" s="1">
        <v>-888888</v>
      </c>
      <c r="CQ175" s="1">
        <v>-888888</v>
      </c>
      <c r="CR175" s="1">
        <v>-888888</v>
      </c>
      <c r="CS175" s="1">
        <v>-888888</v>
      </c>
      <c r="CT175" s="1">
        <v>-888888</v>
      </c>
      <c r="CU175" s="1">
        <v>-888888</v>
      </c>
      <c r="CV175" s="1">
        <v>-888888</v>
      </c>
      <c r="CW175" s="1">
        <v>-888888</v>
      </c>
      <c r="CX175" s="1">
        <v>5</v>
      </c>
      <c r="CY175" s="1">
        <v>-888888</v>
      </c>
      <c r="CZ175" s="1">
        <v>-888888</v>
      </c>
      <c r="DA175" s="1">
        <v>-888888</v>
      </c>
      <c r="DB175" s="1">
        <v>-888888</v>
      </c>
      <c r="DC175" s="1">
        <v>-888888</v>
      </c>
      <c r="DD175" s="1">
        <v>-888888</v>
      </c>
      <c r="DE175" s="1">
        <v>-888888</v>
      </c>
      <c r="DF175" s="1">
        <v>3</v>
      </c>
      <c r="DG175" s="1">
        <v>-888888</v>
      </c>
      <c r="DH175" s="1">
        <v>-888888</v>
      </c>
      <c r="DI175" s="1">
        <v>-888888</v>
      </c>
      <c r="DJ175" s="1">
        <v>16</v>
      </c>
      <c r="DK175" s="1">
        <v>7</v>
      </c>
      <c r="DL175" s="1">
        <v>-888888</v>
      </c>
      <c r="DM175" s="1">
        <v>-888888</v>
      </c>
      <c r="DN175" s="1">
        <v>-888888</v>
      </c>
      <c r="DO175" s="1">
        <v>-888888</v>
      </c>
      <c r="DP175" s="1">
        <v>-888888</v>
      </c>
      <c r="DQ175" s="1">
        <v>-888888</v>
      </c>
      <c r="DR175" s="1">
        <v>-888888</v>
      </c>
      <c r="DS175" s="1">
        <v>-888888</v>
      </c>
      <c r="DT175" s="1">
        <v>-888888</v>
      </c>
      <c r="DU175" s="1">
        <v>-888888</v>
      </c>
      <c r="DV175" s="1">
        <v>-888888</v>
      </c>
      <c r="DW175" s="1">
        <v>-888888</v>
      </c>
      <c r="DX175" s="1">
        <v>-888888</v>
      </c>
      <c r="EE175" s="1">
        <v>-888888</v>
      </c>
      <c r="EF175" s="1">
        <f t="shared" si="4"/>
        <v>0</v>
      </c>
      <c r="EG175" s="1">
        <v>-888888</v>
      </c>
      <c r="EH175" s="1">
        <v>-888888</v>
      </c>
      <c r="EI175" s="1">
        <v>11</v>
      </c>
      <c r="EJ175" s="1">
        <v>17</v>
      </c>
      <c r="EK175" s="1">
        <v>984</v>
      </c>
      <c r="EL175" s="1">
        <v>105</v>
      </c>
      <c r="EM175" s="1">
        <v>8</v>
      </c>
      <c r="EN175" s="1">
        <v>32</v>
      </c>
      <c r="EO175" s="1">
        <v>12</v>
      </c>
      <c r="EP175" s="1">
        <v>12</v>
      </c>
      <c r="EQ175" s="1">
        <v>15</v>
      </c>
      <c r="ER175" s="1">
        <v>-888888</v>
      </c>
      <c r="ES175" s="1">
        <v>9</v>
      </c>
      <c r="ET175" s="1">
        <v>16</v>
      </c>
      <c r="EU175" s="13">
        <v>71.712254517610575</v>
      </c>
      <c r="EV175" s="27">
        <v>67.599999999999994</v>
      </c>
      <c r="EX175" s="2"/>
      <c r="EY175" s="1">
        <f>INDEX($A$1:$EV$197,ROW(),input!$A$1)</f>
        <v>410.07499999999999</v>
      </c>
      <c r="EZ175" s="1">
        <f>INDEX($A$1:$EV$197,ROW(),input!$B$1)</f>
        <v>1074.95</v>
      </c>
    </row>
    <row r="176" spans="1:156" x14ac:dyDescent="0.25">
      <c r="A176" s="7" t="s">
        <v>152</v>
      </c>
      <c r="B176" s="8">
        <v>43713</v>
      </c>
      <c r="C176" s="9">
        <v>0.93888888888888899</v>
      </c>
      <c r="D176" s="9">
        <v>0.93937500000000007</v>
      </c>
      <c r="E176" s="1">
        <v>248.93899999999999</v>
      </c>
      <c r="F176" s="1">
        <v>81120</v>
      </c>
      <c r="G176" s="1">
        <v>81162</v>
      </c>
      <c r="H176" s="1">
        <v>33.6524</v>
      </c>
      <c r="I176" s="1">
        <v>-118.10599999999999</v>
      </c>
      <c r="J176" s="21">
        <v>3087.61</v>
      </c>
      <c r="K176" s="23">
        <v>11735.2</v>
      </c>
      <c r="L176" s="23">
        <v>34.223599999999998</v>
      </c>
      <c r="M176" s="25">
        <v>-2.3386000000000001E-3</v>
      </c>
      <c r="N176" s="25">
        <v>4.6739000000000003E-2</v>
      </c>
      <c r="O176" s="25">
        <v>0.65359</v>
      </c>
      <c r="P176" s="25">
        <v>332.34899999999999</v>
      </c>
      <c r="Q176" s="1">
        <v>77.1267</v>
      </c>
      <c r="R176" s="1">
        <v>1862.18</v>
      </c>
      <c r="S176" s="1">
        <v>409.38900000000001</v>
      </c>
      <c r="T176" s="27">
        <v>874.23800000000006</v>
      </c>
      <c r="U176" s="1">
        <v>564</v>
      </c>
      <c r="V176" s="1">
        <v>-888888</v>
      </c>
      <c r="W176" s="1">
        <v>510.5</v>
      </c>
      <c r="X176" s="1">
        <v>234.2</v>
      </c>
      <c r="Y176" s="1">
        <v>70.319999999999993</v>
      </c>
      <c r="Z176" s="1">
        <v>16.29</v>
      </c>
      <c r="AA176" s="1">
        <v>8.4</v>
      </c>
      <c r="AB176" s="1">
        <v>109.4</v>
      </c>
      <c r="AC176" s="1">
        <v>1.234</v>
      </c>
      <c r="AD176" s="1">
        <v>264.10000000000002</v>
      </c>
      <c r="AE176" s="1">
        <v>22.75</v>
      </c>
      <c r="AF176" s="1">
        <v>24.8</v>
      </c>
      <c r="AG176" s="1">
        <v>3.5379999999999998</v>
      </c>
      <c r="AH176" s="1">
        <v>0.40400000000000003</v>
      </c>
      <c r="AI176" s="1">
        <v>3.621</v>
      </c>
      <c r="AJ176" s="1">
        <v>1.724</v>
      </c>
      <c r="AK176" s="1">
        <v>80.099999999999994</v>
      </c>
      <c r="AL176" s="1">
        <v>9.0299999999999994</v>
      </c>
      <c r="AM176" s="1">
        <v>34.35</v>
      </c>
      <c r="AN176" s="1">
        <v>0.28199999999999997</v>
      </c>
      <c r="AO176" s="1">
        <v>0.85899999999999999</v>
      </c>
      <c r="AP176" s="1">
        <v>544</v>
      </c>
      <c r="AQ176" s="1">
        <v>6.32</v>
      </c>
      <c r="AR176" s="1">
        <v>0.17499999999999999</v>
      </c>
      <c r="AS176" s="1">
        <v>0.55500000000000005</v>
      </c>
      <c r="AT176" s="1">
        <v>0.31</v>
      </c>
      <c r="AU176" s="1">
        <v>0.42199999999999999</v>
      </c>
      <c r="AV176" s="1">
        <v>0.57599999999999996</v>
      </c>
      <c r="AW176" s="1">
        <v>6.23</v>
      </c>
      <c r="AX176" s="1">
        <v>1.72</v>
      </c>
      <c r="AY176" s="1">
        <v>5.3609999999999998</v>
      </c>
      <c r="AZ176" s="1">
        <v>0.86099999999999999</v>
      </c>
      <c r="BA176" s="1">
        <v>1.2010000000000001</v>
      </c>
      <c r="BB176" s="1">
        <v>0.126</v>
      </c>
      <c r="BC176" s="1">
        <v>0.40600000000000003</v>
      </c>
      <c r="BD176" s="1">
        <v>5.2999999999999999E-2</v>
      </c>
      <c r="BE176" s="1">
        <v>8.7999999999999995E-2</v>
      </c>
      <c r="BF176" s="1">
        <v>4.2999999999999997E-2</v>
      </c>
      <c r="BG176" s="1">
        <v>382</v>
      </c>
      <c r="BH176" s="1">
        <v>4</v>
      </c>
      <c r="BI176" s="1">
        <v>15</v>
      </c>
      <c r="BJ176" s="1">
        <v>-888888</v>
      </c>
      <c r="BK176" s="1">
        <v>22</v>
      </c>
      <c r="BL176" s="1">
        <v>-888888</v>
      </c>
      <c r="BM176" s="1">
        <v>-888888</v>
      </c>
      <c r="BN176" s="1">
        <v>-888888</v>
      </c>
      <c r="BO176" s="1">
        <v>-888888</v>
      </c>
      <c r="BP176" s="1">
        <v>-888888</v>
      </c>
      <c r="BQ176" s="1">
        <v>-888888</v>
      </c>
      <c r="BR176" s="1">
        <v>-888888</v>
      </c>
      <c r="BS176" s="1">
        <v>-888888</v>
      </c>
      <c r="BT176" s="1">
        <v>-888888</v>
      </c>
      <c r="BU176" s="1">
        <v>-888888</v>
      </c>
      <c r="BV176" s="1">
        <v>-888888</v>
      </c>
      <c r="BW176" s="1">
        <v>-888888</v>
      </c>
      <c r="BX176" s="1">
        <v>-888888</v>
      </c>
      <c r="BY176" s="1">
        <v>-888888</v>
      </c>
      <c r="BZ176" s="1">
        <v>-888888</v>
      </c>
      <c r="CA176" s="1">
        <v>-888888</v>
      </c>
      <c r="CB176" s="1">
        <v>-888888</v>
      </c>
      <c r="CC176" s="1">
        <v>-888888</v>
      </c>
      <c r="CD176" s="1">
        <v>-888888</v>
      </c>
      <c r="CE176" s="1">
        <v>-888888</v>
      </c>
      <c r="CF176" s="1">
        <v>-888888</v>
      </c>
      <c r="CG176" s="1">
        <v>-888888</v>
      </c>
      <c r="CH176" s="1">
        <v>-888888</v>
      </c>
      <c r="CI176" s="1">
        <v>-888888</v>
      </c>
      <c r="CJ176" s="1">
        <v>-888888</v>
      </c>
      <c r="CK176" s="1">
        <v>-888888</v>
      </c>
      <c r="CL176" s="1">
        <v>-888888</v>
      </c>
      <c r="CM176" s="1">
        <v>-888888</v>
      </c>
      <c r="CN176" s="1">
        <v>3</v>
      </c>
      <c r="CO176" s="1">
        <v>-888888</v>
      </c>
      <c r="CP176" s="1">
        <v>-888888</v>
      </c>
      <c r="CQ176" s="1">
        <v>-888888</v>
      </c>
      <c r="CR176" s="1">
        <v>-888888</v>
      </c>
      <c r="CS176" s="1">
        <v>-888888</v>
      </c>
      <c r="CT176" s="1">
        <v>-888888</v>
      </c>
      <c r="CU176" s="1">
        <v>-888888</v>
      </c>
      <c r="CV176" s="1">
        <v>-888888</v>
      </c>
      <c r="CW176" s="1">
        <v>-888888</v>
      </c>
      <c r="CX176" s="1">
        <v>-888888</v>
      </c>
      <c r="CY176" s="1">
        <v>-888888</v>
      </c>
      <c r="CZ176" s="1">
        <v>-888888</v>
      </c>
      <c r="DA176" s="1">
        <v>-888888</v>
      </c>
      <c r="DB176" s="1">
        <v>-888888</v>
      </c>
      <c r="DC176" s="1">
        <v>-888888</v>
      </c>
      <c r="DD176" s="1">
        <v>7</v>
      </c>
      <c r="DE176" s="1">
        <v>-888888</v>
      </c>
      <c r="DF176" s="1">
        <v>-888888</v>
      </c>
      <c r="DG176" s="1">
        <v>-888888</v>
      </c>
      <c r="DH176" s="1">
        <v>-888888</v>
      </c>
      <c r="DI176" s="1">
        <v>-888888</v>
      </c>
      <c r="DJ176" s="1">
        <v>-888888</v>
      </c>
      <c r="DK176" s="1">
        <v>-888888</v>
      </c>
      <c r="DL176" s="1">
        <v>-888888</v>
      </c>
      <c r="DM176" s="1">
        <v>-888888</v>
      </c>
      <c r="DN176" s="1">
        <v>-888888</v>
      </c>
      <c r="DO176" s="1">
        <v>-888888</v>
      </c>
      <c r="DP176" s="1">
        <v>-888888</v>
      </c>
      <c r="DQ176" s="1">
        <v>-888888</v>
      </c>
      <c r="DR176" s="1">
        <v>-888888</v>
      </c>
      <c r="DS176" s="1">
        <v>-888888</v>
      </c>
      <c r="DT176" s="1">
        <v>-888888</v>
      </c>
      <c r="DU176" s="1">
        <v>-888888</v>
      </c>
      <c r="DV176" s="1">
        <v>-888888</v>
      </c>
      <c r="DW176" s="1">
        <v>-888888</v>
      </c>
      <c r="DX176" s="1">
        <v>-888888</v>
      </c>
      <c r="EE176" s="1">
        <v>-888888</v>
      </c>
      <c r="EF176" s="1">
        <f t="shared" si="4"/>
        <v>0</v>
      </c>
      <c r="EG176" s="1">
        <v>-888888</v>
      </c>
      <c r="EH176" s="1">
        <v>-888888</v>
      </c>
      <c r="EI176" s="1">
        <v>13</v>
      </c>
      <c r="EJ176" s="1">
        <v>15</v>
      </c>
      <c r="EK176" s="1">
        <v>872</v>
      </c>
      <c r="EL176" s="1">
        <v>94</v>
      </c>
      <c r="EM176" s="1">
        <v>8</v>
      </c>
      <c r="EN176" s="1">
        <v>28</v>
      </c>
      <c r="EO176" s="1">
        <v>12</v>
      </c>
      <c r="EP176" s="1">
        <v>6</v>
      </c>
      <c r="EQ176" s="1">
        <v>4</v>
      </c>
      <c r="ER176" s="1">
        <v>-888888</v>
      </c>
      <c r="ES176" s="1">
        <v>6</v>
      </c>
      <c r="ET176" s="1">
        <v>11</v>
      </c>
      <c r="EU176" s="13">
        <v>46.021862021847134</v>
      </c>
      <c r="EV176" s="27">
        <v>26.8</v>
      </c>
      <c r="EX176" s="2"/>
      <c r="EY176" s="1">
        <f>INDEX($A$1:$EV$197,ROW(),input!$A$1)</f>
        <v>409.38900000000001</v>
      </c>
      <c r="EZ176" s="1">
        <f>INDEX($A$1:$EV$197,ROW(),input!$B$1)</f>
        <v>874.23800000000006</v>
      </c>
    </row>
    <row r="177" spans="1:156" x14ac:dyDescent="0.25">
      <c r="A177" s="7" t="s">
        <v>152</v>
      </c>
      <c r="B177" s="8">
        <v>43713</v>
      </c>
      <c r="C177" s="9">
        <v>0.94027777777777777</v>
      </c>
      <c r="D177" s="9">
        <v>0.94077546296296299</v>
      </c>
      <c r="E177" s="1">
        <v>248.941</v>
      </c>
      <c r="F177" s="1">
        <v>81240</v>
      </c>
      <c r="G177" s="1">
        <v>81283</v>
      </c>
      <c r="H177" s="1">
        <v>33.722900000000003</v>
      </c>
      <c r="I177" s="1">
        <v>-117.995</v>
      </c>
      <c r="J177" s="21">
        <v>3656.63</v>
      </c>
      <c r="K177" s="23">
        <v>13136.1</v>
      </c>
      <c r="L177" s="23">
        <v>52.729900000000001</v>
      </c>
      <c r="M177" s="25">
        <v>1.8689000000000001E-2</v>
      </c>
      <c r="N177" s="25">
        <v>0.14116999999999999</v>
      </c>
      <c r="O177" s="25">
        <v>1.2178500000000001</v>
      </c>
      <c r="P177" s="25">
        <v>332.24900000000002</v>
      </c>
      <c r="Q177" s="1">
        <v>112.504</v>
      </c>
      <c r="R177" s="1">
        <v>1885.89</v>
      </c>
      <c r="S177" s="1">
        <v>411.01100000000002</v>
      </c>
      <c r="T177" s="27">
        <v>1248</v>
      </c>
      <c r="U177" s="1">
        <v>610</v>
      </c>
      <c r="V177" s="1">
        <v>-888888</v>
      </c>
      <c r="W177" s="1">
        <v>500.9</v>
      </c>
      <c r="X177" s="1">
        <v>228.1</v>
      </c>
      <c r="Y177" s="1">
        <v>69.56</v>
      </c>
      <c r="Z177" s="1">
        <v>16.23</v>
      </c>
      <c r="AA177" s="1">
        <v>15.58</v>
      </c>
      <c r="AB177" s="1">
        <v>118.7</v>
      </c>
      <c r="AC177" s="1">
        <v>1.581</v>
      </c>
      <c r="AD177" s="1">
        <v>266.8</v>
      </c>
      <c r="AE177" s="1">
        <v>22.23</v>
      </c>
      <c r="AF177" s="1">
        <v>25.88</v>
      </c>
      <c r="AG177" s="1">
        <v>3.4390000000000001</v>
      </c>
      <c r="AH177" s="1">
        <v>0.40400000000000003</v>
      </c>
      <c r="AI177" s="1">
        <v>3.5219999999999998</v>
      </c>
      <c r="AJ177" s="1">
        <v>1.702</v>
      </c>
      <c r="AK177" s="1">
        <v>78.3</v>
      </c>
      <c r="AL177" s="1">
        <v>11.11</v>
      </c>
      <c r="AM177" s="1">
        <v>48.11</v>
      </c>
      <c r="AN177" s="1">
        <v>0.04</v>
      </c>
      <c r="AO177" s="1">
        <v>1.474</v>
      </c>
      <c r="AP177" s="1">
        <v>594</v>
      </c>
      <c r="AQ177" s="1">
        <v>6.81</v>
      </c>
      <c r="AR177" s="1">
        <v>0.5</v>
      </c>
      <c r="AS177" s="1">
        <v>0.56399999999999995</v>
      </c>
      <c r="AT177" s="1">
        <v>0.36799999999999999</v>
      </c>
      <c r="AU177" s="1">
        <v>0.65400000000000003</v>
      </c>
      <c r="AV177" s="1">
        <v>0.72299999999999998</v>
      </c>
      <c r="AW177" s="1">
        <v>11.27</v>
      </c>
      <c r="AX177" s="1">
        <v>1.9</v>
      </c>
      <c r="AY177" s="1">
        <v>6.4119999999999999</v>
      </c>
      <c r="AZ177" s="1">
        <v>1.615</v>
      </c>
      <c r="BA177" s="1">
        <v>3.58</v>
      </c>
      <c r="BB177" s="1">
        <v>0.41</v>
      </c>
      <c r="BC177" s="1">
        <v>2.1560000000000001</v>
      </c>
      <c r="BD177" s="1">
        <v>0.26900000000000002</v>
      </c>
      <c r="BE177" s="1">
        <v>0.36899999999999999</v>
      </c>
      <c r="BF177" s="1">
        <v>0.38100000000000001</v>
      </c>
      <c r="BG177" s="1">
        <v>822</v>
      </c>
      <c r="BH177" s="1">
        <v>38</v>
      </c>
      <c r="BI177" s="1">
        <v>59</v>
      </c>
      <c r="BJ177" s="1">
        <v>-888888</v>
      </c>
      <c r="BK177" s="1">
        <v>145</v>
      </c>
      <c r="BL177" s="1">
        <v>-888888</v>
      </c>
      <c r="BM177" s="1">
        <v>-888888</v>
      </c>
      <c r="BN177" s="1">
        <v>7</v>
      </c>
      <c r="BO177" s="1">
        <v>17</v>
      </c>
      <c r="BP177" s="1">
        <v>-888888</v>
      </c>
      <c r="BQ177" s="1">
        <v>-888888</v>
      </c>
      <c r="BR177" s="1">
        <v>-888888</v>
      </c>
      <c r="BS177" s="1">
        <v>-888888</v>
      </c>
      <c r="BT177" s="1">
        <v>-888888</v>
      </c>
      <c r="BU177" s="1">
        <v>-888888</v>
      </c>
      <c r="BV177" s="1">
        <v>-888888</v>
      </c>
      <c r="BW177" s="1">
        <v>-888888</v>
      </c>
      <c r="BX177" s="1">
        <v>-888888</v>
      </c>
      <c r="BY177" s="1">
        <v>-888888</v>
      </c>
      <c r="BZ177" s="1">
        <v>8</v>
      </c>
      <c r="CA177" s="1">
        <v>4</v>
      </c>
      <c r="CB177" s="1">
        <v>-888888</v>
      </c>
      <c r="CC177" s="1">
        <v>-888888</v>
      </c>
      <c r="CD177" s="1">
        <v>-888888</v>
      </c>
      <c r="CE177" s="1">
        <v>-888888</v>
      </c>
      <c r="CF177" s="1">
        <v>-888888</v>
      </c>
      <c r="CG177" s="1">
        <v>-888888</v>
      </c>
      <c r="CH177" s="1">
        <v>-888888</v>
      </c>
      <c r="CI177" s="1">
        <v>-888888</v>
      </c>
      <c r="CJ177" s="1">
        <v>-888888</v>
      </c>
      <c r="CK177" s="1">
        <v>-888888</v>
      </c>
      <c r="CL177" s="1">
        <v>-888888</v>
      </c>
      <c r="CM177" s="1">
        <v>-888888</v>
      </c>
      <c r="CN177" s="1">
        <v>-888888</v>
      </c>
      <c r="CO177" s="1">
        <v>-888888</v>
      </c>
      <c r="CP177" s="1">
        <v>-888888</v>
      </c>
      <c r="CQ177" s="1">
        <v>-888888</v>
      </c>
      <c r="CR177" s="1">
        <v>-888888</v>
      </c>
      <c r="CS177" s="1">
        <v>-888888</v>
      </c>
      <c r="CT177" s="1">
        <v>-888888</v>
      </c>
      <c r="CU177" s="1">
        <v>-888888</v>
      </c>
      <c r="CV177" s="1">
        <v>-888888</v>
      </c>
      <c r="CW177" s="1">
        <v>-888888</v>
      </c>
      <c r="CX177" s="1">
        <v>-888888</v>
      </c>
      <c r="CY177" s="1">
        <v>-888888</v>
      </c>
      <c r="CZ177" s="1">
        <v>-888888</v>
      </c>
      <c r="DA177" s="1">
        <v>-888888</v>
      </c>
      <c r="DB177" s="1">
        <v>-888888</v>
      </c>
      <c r="DC177" s="1">
        <v>-888888</v>
      </c>
      <c r="DD177" s="1">
        <v>-888888</v>
      </c>
      <c r="DE177" s="1">
        <v>-888888</v>
      </c>
      <c r="DF177" s="1">
        <v>-888888</v>
      </c>
      <c r="DG177" s="1">
        <v>-888888</v>
      </c>
      <c r="DH177" s="1">
        <v>-888888</v>
      </c>
      <c r="DI177" s="1">
        <v>-888888</v>
      </c>
      <c r="DJ177" s="1">
        <v>28</v>
      </c>
      <c r="DK177" s="1">
        <v>7</v>
      </c>
      <c r="DL177" s="1">
        <v>-888888</v>
      </c>
      <c r="DM177" s="1">
        <v>-888888</v>
      </c>
      <c r="DN177" s="1">
        <v>-888888</v>
      </c>
      <c r="DO177" s="1">
        <v>-888888</v>
      </c>
      <c r="DP177" s="1">
        <v>-888888</v>
      </c>
      <c r="DQ177" s="1">
        <v>-888888</v>
      </c>
      <c r="DR177" s="1">
        <v>-888888</v>
      </c>
      <c r="DS177" s="1">
        <v>-888888</v>
      </c>
      <c r="DT177" s="1">
        <v>-888888</v>
      </c>
      <c r="DU177" s="1">
        <v>-888888</v>
      </c>
      <c r="DV177" s="1">
        <v>-888888</v>
      </c>
      <c r="DW177" s="1">
        <v>-888888</v>
      </c>
      <c r="DX177" s="1">
        <v>-888888</v>
      </c>
      <c r="EE177" s="1">
        <v>-888888</v>
      </c>
      <c r="EF177" s="1">
        <f t="shared" si="4"/>
        <v>0</v>
      </c>
      <c r="EG177" s="1">
        <v>-888888</v>
      </c>
      <c r="EH177" s="1">
        <v>-888888</v>
      </c>
      <c r="EI177" s="1">
        <v>9</v>
      </c>
      <c r="EJ177" s="1">
        <v>31</v>
      </c>
      <c r="EK177" s="1">
        <v>1483</v>
      </c>
      <c r="EL177" s="1">
        <v>130</v>
      </c>
      <c r="EM177" s="1">
        <v>6</v>
      </c>
      <c r="EN177" s="1">
        <v>38</v>
      </c>
      <c r="EO177" s="1">
        <v>16</v>
      </c>
      <c r="EP177" s="1">
        <v>37</v>
      </c>
      <c r="EQ177" s="1">
        <v>17</v>
      </c>
      <c r="ER177" s="1">
        <v>-888888</v>
      </c>
      <c r="ES177" s="1">
        <v>29</v>
      </c>
      <c r="ET177" s="1">
        <v>22</v>
      </c>
      <c r="EU177" s="13">
        <v>240.91652406930103</v>
      </c>
      <c r="EV177" s="1">
        <v>-999999</v>
      </c>
      <c r="EX177" s="2"/>
      <c r="EY177" s="1">
        <f>INDEX($A$1:$EV$197,ROW(),input!$A$1)</f>
        <v>411.01100000000002</v>
      </c>
      <c r="EZ177" s="1">
        <f>INDEX($A$1:$EV$197,ROW(),input!$B$1)</f>
        <v>1248</v>
      </c>
    </row>
    <row r="178" spans="1:156" x14ac:dyDescent="0.25">
      <c r="A178" s="7" t="s">
        <v>152</v>
      </c>
      <c r="B178" s="8">
        <v>43713</v>
      </c>
      <c r="C178" s="9">
        <v>0.94166666666666676</v>
      </c>
      <c r="D178" s="9">
        <v>0.94215277777777784</v>
      </c>
      <c r="E178" s="1">
        <v>248.94200000000001</v>
      </c>
      <c r="F178" s="1">
        <v>81360</v>
      </c>
      <c r="G178" s="1">
        <v>81402</v>
      </c>
      <c r="H178" s="1">
        <v>33.827800000000003</v>
      </c>
      <c r="I178" s="1">
        <v>-117.926</v>
      </c>
      <c r="J178" s="21">
        <v>3543.13</v>
      </c>
      <c r="K178" s="23">
        <v>11624.9</v>
      </c>
      <c r="L178" s="23">
        <v>34.677599999999998</v>
      </c>
      <c r="M178" s="25">
        <v>4.595E-4</v>
      </c>
      <c r="N178" s="25">
        <v>5.7207000000000001E-2</v>
      </c>
      <c r="O178" s="25">
        <v>0.66337000000000002</v>
      </c>
      <c r="P178" s="25">
        <v>332.21100000000001</v>
      </c>
      <c r="Q178" s="1">
        <v>78.128799999999998</v>
      </c>
      <c r="R178" s="1">
        <v>1862.83</v>
      </c>
      <c r="S178" s="1">
        <v>409.35399999999998</v>
      </c>
      <c r="T178" s="27">
        <v>636.85699999999997</v>
      </c>
      <c r="U178" s="1">
        <v>577</v>
      </c>
      <c r="V178" s="1">
        <v>-888888</v>
      </c>
      <c r="W178" s="1">
        <v>511.1</v>
      </c>
      <c r="X178" s="1">
        <v>226.4</v>
      </c>
      <c r="Y178" s="1">
        <v>68.959999999999994</v>
      </c>
      <c r="Z178" s="1">
        <v>16.21</v>
      </c>
      <c r="AA178" s="1">
        <v>9.49</v>
      </c>
      <c r="AB178" s="1">
        <v>109.4</v>
      </c>
      <c r="AC178" s="1">
        <v>1.4790000000000001</v>
      </c>
      <c r="AD178" s="1">
        <v>248.6</v>
      </c>
      <c r="AE178" s="1">
        <v>22.66</v>
      </c>
      <c r="AF178" s="1">
        <v>25.44</v>
      </c>
      <c r="AG178" s="1">
        <v>3.3180000000000001</v>
      </c>
      <c r="AH178" s="1">
        <v>0.39900000000000002</v>
      </c>
      <c r="AI178" s="1">
        <v>3.3919999999999999</v>
      </c>
      <c r="AJ178" s="1">
        <v>1.673</v>
      </c>
      <c r="AK178" s="1">
        <v>79</v>
      </c>
      <c r="AL178" s="1">
        <v>9.19</v>
      </c>
      <c r="AM178" s="1">
        <v>34.85</v>
      </c>
      <c r="AN178" s="1">
        <v>0.33200000000000002</v>
      </c>
      <c r="AO178" s="1">
        <v>0.99299999999999999</v>
      </c>
      <c r="AP178" s="1">
        <v>550</v>
      </c>
      <c r="AQ178" s="1">
        <v>6.33</v>
      </c>
      <c r="AR178" s="1">
        <v>0.14000000000000001</v>
      </c>
      <c r="AS178" s="1">
        <v>0.56100000000000005</v>
      </c>
      <c r="AT178" s="1">
        <v>0.28799999999999998</v>
      </c>
      <c r="AU178" s="1">
        <v>0.47499999999999998</v>
      </c>
      <c r="AV178" s="1">
        <v>0.60199999999999998</v>
      </c>
      <c r="AW178" s="1">
        <v>5.96</v>
      </c>
      <c r="AX178" s="1">
        <v>1.25</v>
      </c>
      <c r="AY178" s="1">
        <v>4.7140000000000004</v>
      </c>
      <c r="AZ178" s="1">
        <v>1.02</v>
      </c>
      <c r="BA178" s="1">
        <v>1.7070000000000001</v>
      </c>
      <c r="BB178" s="1">
        <v>0.218</v>
      </c>
      <c r="BC178" s="1">
        <v>1.163</v>
      </c>
      <c r="BD178" s="1">
        <v>0.182</v>
      </c>
      <c r="BE178" s="1">
        <v>0.34</v>
      </c>
      <c r="BF178" s="1">
        <v>0.20100000000000001</v>
      </c>
      <c r="BG178" s="1">
        <v>375</v>
      </c>
      <c r="BH178" s="1">
        <v>-888888</v>
      </c>
      <c r="BI178" s="1">
        <v>13</v>
      </c>
      <c r="BJ178" s="1">
        <v>-888888</v>
      </c>
      <c r="BK178" s="1">
        <v>24</v>
      </c>
      <c r="BL178" s="1">
        <v>-888888</v>
      </c>
      <c r="BM178" s="1">
        <v>-888888</v>
      </c>
      <c r="BN178" s="1">
        <v>-888888</v>
      </c>
      <c r="BO178" s="1">
        <v>-888888</v>
      </c>
      <c r="BP178" s="1">
        <v>-888888</v>
      </c>
      <c r="BQ178" s="1">
        <v>-888888</v>
      </c>
      <c r="BR178" s="1">
        <v>-888888</v>
      </c>
      <c r="BS178" s="1">
        <v>-888888</v>
      </c>
      <c r="BT178" s="1">
        <v>-888888</v>
      </c>
      <c r="BU178" s="1">
        <v>-888888</v>
      </c>
      <c r="BV178" s="1">
        <v>-888888</v>
      </c>
      <c r="BW178" s="1">
        <v>-888888</v>
      </c>
      <c r="BX178" s="1">
        <v>-888888</v>
      </c>
      <c r="BY178" s="1">
        <v>-888888</v>
      </c>
      <c r="BZ178" s="1">
        <v>-888888</v>
      </c>
      <c r="CA178" s="1">
        <v>-888888</v>
      </c>
      <c r="CB178" s="1">
        <v>-888888</v>
      </c>
      <c r="CC178" s="1">
        <v>-888888</v>
      </c>
      <c r="CD178" s="1">
        <v>-888888</v>
      </c>
      <c r="CE178" s="1">
        <v>-888888</v>
      </c>
      <c r="CF178" s="1">
        <v>-888888</v>
      </c>
      <c r="CG178" s="1">
        <v>-888888</v>
      </c>
      <c r="CH178" s="1">
        <v>-888888</v>
      </c>
      <c r="CI178" s="1">
        <v>-888888</v>
      </c>
      <c r="CJ178" s="1">
        <v>-888888</v>
      </c>
      <c r="CK178" s="1">
        <v>-888888</v>
      </c>
      <c r="CL178" s="1">
        <v>-888888</v>
      </c>
      <c r="CM178" s="1">
        <v>-888888</v>
      </c>
      <c r="CN178" s="1">
        <v>-888888</v>
      </c>
      <c r="CO178" s="1">
        <v>-888888</v>
      </c>
      <c r="CP178" s="1">
        <v>-888888</v>
      </c>
      <c r="CQ178" s="1">
        <v>-888888</v>
      </c>
      <c r="CR178" s="1">
        <v>-888888</v>
      </c>
      <c r="CS178" s="1">
        <v>4</v>
      </c>
      <c r="CT178" s="1">
        <v>-888888</v>
      </c>
      <c r="CU178" s="1">
        <v>-888888</v>
      </c>
      <c r="CV178" s="1">
        <v>-888888</v>
      </c>
      <c r="CW178" s="1">
        <v>-888888</v>
      </c>
      <c r="CX178" s="1">
        <v>-888888</v>
      </c>
      <c r="CY178" s="1">
        <v>-888888</v>
      </c>
      <c r="CZ178" s="1">
        <v>-888888</v>
      </c>
      <c r="DA178" s="1">
        <v>-888888</v>
      </c>
      <c r="DB178" s="1">
        <v>-888888</v>
      </c>
      <c r="DC178" s="1">
        <v>-888888</v>
      </c>
      <c r="DD178" s="1">
        <v>-888888</v>
      </c>
      <c r="DE178" s="1">
        <v>-888888</v>
      </c>
      <c r="DF178" s="1">
        <v>-888888</v>
      </c>
      <c r="DG178" s="1">
        <v>-888888</v>
      </c>
      <c r="DH178" s="1">
        <v>-888888</v>
      </c>
      <c r="DI178" s="1">
        <v>-888888</v>
      </c>
      <c r="DJ178" s="1">
        <v>4</v>
      </c>
      <c r="DK178" s="1">
        <v>3</v>
      </c>
      <c r="DL178" s="1">
        <v>-888888</v>
      </c>
      <c r="DM178" s="1">
        <v>-888888</v>
      </c>
      <c r="DN178" s="1">
        <v>-888888</v>
      </c>
      <c r="DO178" s="1">
        <v>-888888</v>
      </c>
      <c r="DP178" s="1">
        <v>-888888</v>
      </c>
      <c r="DQ178" s="1">
        <v>-888888</v>
      </c>
      <c r="DR178" s="1">
        <v>-888888</v>
      </c>
      <c r="DS178" s="1">
        <v>-888888</v>
      </c>
      <c r="DT178" s="1">
        <v>-888888</v>
      </c>
      <c r="DU178" s="1">
        <v>-888888</v>
      </c>
      <c r="DV178" s="1">
        <v>-888888</v>
      </c>
      <c r="DW178" s="1">
        <v>-888888</v>
      </c>
      <c r="DX178" s="1">
        <v>-888888</v>
      </c>
      <c r="EE178" s="1">
        <v>-888888</v>
      </c>
      <c r="EF178" s="1">
        <f t="shared" si="4"/>
        <v>0</v>
      </c>
      <c r="EG178" s="1">
        <v>-888888</v>
      </c>
      <c r="EH178" s="1">
        <v>-888888</v>
      </c>
      <c r="EI178" s="1">
        <v>12</v>
      </c>
      <c r="EJ178" s="1">
        <v>16</v>
      </c>
      <c r="EK178" s="1">
        <v>1250</v>
      </c>
      <c r="EL178" s="1">
        <v>185</v>
      </c>
      <c r="EM178" s="1">
        <v>14</v>
      </c>
      <c r="EN178" s="1">
        <v>76</v>
      </c>
      <c r="EO178" s="1">
        <v>8</v>
      </c>
      <c r="EP178" s="1">
        <v>32</v>
      </c>
      <c r="EQ178" s="1">
        <v>17</v>
      </c>
      <c r="ER178" s="1">
        <v>-888888</v>
      </c>
      <c r="ES178" s="1">
        <v>13</v>
      </c>
      <c r="ET178" s="1">
        <v>17</v>
      </c>
      <c r="EU178" s="13">
        <v>208.59313284816622</v>
      </c>
      <c r="EV178" s="1">
        <v>-999999</v>
      </c>
      <c r="EX178" s="2"/>
      <c r="EY178" s="1">
        <f>INDEX($A$1:$EV$197,ROW(),input!$A$1)</f>
        <v>409.35399999999998</v>
      </c>
      <c r="EZ178" s="1">
        <f>INDEX($A$1:$EV$197,ROW(),input!$B$1)</f>
        <v>636.85699999999997</v>
      </c>
    </row>
    <row r="179" spans="1:156" x14ac:dyDescent="0.25">
      <c r="A179" s="7" t="s">
        <v>152</v>
      </c>
      <c r="B179" s="8">
        <v>43713</v>
      </c>
      <c r="C179" s="9">
        <v>0.94305555555555554</v>
      </c>
      <c r="D179" s="9">
        <v>0.94356481481481491</v>
      </c>
      <c r="E179" s="1">
        <v>248.94300000000001</v>
      </c>
      <c r="F179" s="1">
        <v>81480</v>
      </c>
      <c r="G179" s="1">
        <v>81524</v>
      </c>
      <c r="H179" s="1">
        <v>33.860100000000003</v>
      </c>
      <c r="I179" s="1">
        <v>-117.794</v>
      </c>
      <c r="J179" s="21">
        <v>3401.67</v>
      </c>
      <c r="K179" s="23">
        <v>11796</v>
      </c>
      <c r="L179" s="23">
        <v>37.824100000000001</v>
      </c>
      <c r="M179" s="25">
        <v>3.9709000000000003E-3</v>
      </c>
      <c r="N179" s="25">
        <v>5.9050999999999999E-2</v>
      </c>
      <c r="O179" s="25">
        <v>0.73263999999999996</v>
      </c>
      <c r="P179" s="25">
        <v>332.12299999999999</v>
      </c>
      <c r="Q179" s="1">
        <v>79.855500000000006</v>
      </c>
      <c r="R179" s="1">
        <v>1865.3</v>
      </c>
      <c r="S179" s="1">
        <v>409.64600000000002</v>
      </c>
      <c r="T179" s="27">
        <v>854.56799999999998</v>
      </c>
      <c r="U179" s="1">
        <v>638</v>
      </c>
      <c r="V179" s="1">
        <v>-888888</v>
      </c>
      <c r="W179" s="1">
        <v>500.1</v>
      </c>
      <c r="X179" s="1">
        <v>225.2</v>
      </c>
      <c r="Y179" s="1">
        <v>69.510000000000005</v>
      </c>
      <c r="Z179" s="1">
        <v>16.600000000000001</v>
      </c>
      <c r="AA179" s="1">
        <v>11.94</v>
      </c>
      <c r="AB179" s="1">
        <v>121.3</v>
      </c>
      <c r="AC179" s="1">
        <v>1.621</v>
      </c>
      <c r="AD179" s="1">
        <v>270.60000000000002</v>
      </c>
      <c r="AE179" s="1">
        <v>24.21</v>
      </c>
      <c r="AF179" s="1">
        <v>26.9</v>
      </c>
      <c r="AG179" s="1">
        <v>3.4430000000000001</v>
      </c>
      <c r="AH179" s="1">
        <v>0.39500000000000002</v>
      </c>
      <c r="AI179" s="1">
        <v>3.4169999999999998</v>
      </c>
      <c r="AJ179" s="1">
        <v>1.6180000000000001</v>
      </c>
      <c r="AK179" s="1">
        <v>77.3</v>
      </c>
      <c r="AL179" s="1">
        <v>8.67</v>
      </c>
      <c r="AM179" s="1">
        <v>35.29</v>
      </c>
      <c r="AN179" s="1">
        <v>0.17</v>
      </c>
      <c r="AO179" s="1">
        <v>0.88100000000000001</v>
      </c>
      <c r="AP179" s="1">
        <v>601</v>
      </c>
      <c r="AQ179" s="1">
        <v>5.99</v>
      </c>
      <c r="AR179" s="1">
        <v>0.158</v>
      </c>
      <c r="AS179" s="1">
        <v>0.48</v>
      </c>
      <c r="AT179" s="1">
        <v>0.29199999999999998</v>
      </c>
      <c r="AU179" s="1">
        <v>0.43</v>
      </c>
      <c r="AV179" s="1">
        <v>0.53600000000000003</v>
      </c>
      <c r="AW179" s="1">
        <v>6.54</v>
      </c>
      <c r="AX179" s="1">
        <v>1.48</v>
      </c>
      <c r="AY179" s="1">
        <v>5.1159999999999997</v>
      </c>
      <c r="AZ179" s="1">
        <v>1.0549999999999999</v>
      </c>
      <c r="BA179" s="1">
        <v>1.659</v>
      </c>
      <c r="BB179" s="1">
        <v>0.20200000000000001</v>
      </c>
      <c r="BC179" s="1">
        <v>1.0409999999999999</v>
      </c>
      <c r="BD179" s="1">
        <v>0.108</v>
      </c>
      <c r="BE179" s="1">
        <v>0.23799999999999999</v>
      </c>
      <c r="BF179" s="1">
        <v>0.17699999999999999</v>
      </c>
      <c r="BG179" s="1">
        <v>427</v>
      </c>
      <c r="BH179" s="1">
        <v>4</v>
      </c>
      <c r="BI179" s="1">
        <v>17</v>
      </c>
      <c r="BJ179" s="1">
        <v>-888888</v>
      </c>
      <c r="BK179" s="1">
        <v>45</v>
      </c>
      <c r="BL179" s="1">
        <v>-888888</v>
      </c>
      <c r="BM179" s="1">
        <v>-888888</v>
      </c>
      <c r="BN179" s="1">
        <v>4</v>
      </c>
      <c r="BO179" s="1">
        <v>8</v>
      </c>
      <c r="BP179" s="1">
        <v>-888888</v>
      </c>
      <c r="BQ179" s="1">
        <v>-888888</v>
      </c>
      <c r="BR179" s="1">
        <v>-888888</v>
      </c>
      <c r="BS179" s="1">
        <v>-888888</v>
      </c>
      <c r="BT179" s="1">
        <v>-888888</v>
      </c>
      <c r="BU179" s="1">
        <v>-888888</v>
      </c>
      <c r="BV179" s="1">
        <v>-888888</v>
      </c>
      <c r="BW179" s="1">
        <v>-888888</v>
      </c>
      <c r="BX179" s="1">
        <v>-888888</v>
      </c>
      <c r="BY179" s="1">
        <v>-888888</v>
      </c>
      <c r="BZ179" s="1">
        <v>-888888</v>
      </c>
      <c r="CA179" s="1">
        <v>-888888</v>
      </c>
      <c r="CB179" s="1">
        <v>-888888</v>
      </c>
      <c r="CC179" s="1">
        <v>-888888</v>
      </c>
      <c r="CD179" s="1">
        <v>-888888</v>
      </c>
      <c r="CE179" s="1">
        <v>-888888</v>
      </c>
      <c r="CF179" s="1">
        <v>-888888</v>
      </c>
      <c r="CG179" s="1">
        <v>-888888</v>
      </c>
      <c r="CH179" s="1">
        <v>-888888</v>
      </c>
      <c r="CI179" s="1">
        <v>-888888</v>
      </c>
      <c r="CJ179" s="1">
        <v>-888888</v>
      </c>
      <c r="CK179" s="1">
        <v>-888888</v>
      </c>
      <c r="CL179" s="1">
        <v>-888888</v>
      </c>
      <c r="CM179" s="1">
        <v>-888888</v>
      </c>
      <c r="CN179" s="1">
        <v>-888888</v>
      </c>
      <c r="CO179" s="1">
        <v>-888888</v>
      </c>
      <c r="CP179" s="1">
        <v>-888888</v>
      </c>
      <c r="CQ179" s="1">
        <v>-888888</v>
      </c>
      <c r="CR179" s="1">
        <v>-888888</v>
      </c>
      <c r="CS179" s="1">
        <v>5</v>
      </c>
      <c r="CT179" s="1">
        <v>-888888</v>
      </c>
      <c r="CU179" s="1">
        <v>-888888</v>
      </c>
      <c r="CV179" s="1">
        <v>-888888</v>
      </c>
      <c r="CW179" s="1">
        <v>-888888</v>
      </c>
      <c r="CX179" s="1">
        <v>-888888</v>
      </c>
      <c r="CY179" s="1">
        <v>-888888</v>
      </c>
      <c r="CZ179" s="1">
        <v>-888888</v>
      </c>
      <c r="DA179" s="1">
        <v>-888888</v>
      </c>
      <c r="DB179" s="1">
        <v>-888888</v>
      </c>
      <c r="DC179" s="1">
        <v>-888888</v>
      </c>
      <c r="DD179" s="1">
        <v>3</v>
      </c>
      <c r="DE179" s="1">
        <v>-888888</v>
      </c>
      <c r="DF179" s="1">
        <v>-888888</v>
      </c>
      <c r="DG179" s="1">
        <v>-888888</v>
      </c>
      <c r="DH179" s="1">
        <v>-888888</v>
      </c>
      <c r="DI179" s="1">
        <v>-888888</v>
      </c>
      <c r="DJ179" s="1">
        <v>3</v>
      </c>
      <c r="DK179" s="1">
        <v>-888888</v>
      </c>
      <c r="DL179" s="1">
        <v>-888888</v>
      </c>
      <c r="DM179" s="1">
        <v>-888888</v>
      </c>
      <c r="DN179" s="1">
        <v>-888888</v>
      </c>
      <c r="DO179" s="1">
        <v>-888888</v>
      </c>
      <c r="DP179" s="1">
        <v>-888888</v>
      </c>
      <c r="DQ179" s="1">
        <v>-888888</v>
      </c>
      <c r="DR179" s="1">
        <v>-888888</v>
      </c>
      <c r="DS179" s="1">
        <v>-888888</v>
      </c>
      <c r="DT179" s="1">
        <v>-888888</v>
      </c>
      <c r="DU179" s="1">
        <v>-888888</v>
      </c>
      <c r="DV179" s="1">
        <v>-888888</v>
      </c>
      <c r="DW179" s="1">
        <v>-888888</v>
      </c>
      <c r="DX179" s="1">
        <v>-888888</v>
      </c>
      <c r="EE179" s="1">
        <v>-888888</v>
      </c>
      <c r="EF179" s="1">
        <f t="shared" si="4"/>
        <v>0</v>
      </c>
      <c r="EG179" s="1">
        <v>-888888</v>
      </c>
      <c r="EH179" s="1">
        <v>-888888</v>
      </c>
      <c r="EI179" s="1">
        <v>19</v>
      </c>
      <c r="EJ179" s="1">
        <v>22</v>
      </c>
      <c r="EK179" s="1">
        <v>874</v>
      </c>
      <c r="EL179" s="1">
        <v>154</v>
      </c>
      <c r="EM179" s="1">
        <v>-888888</v>
      </c>
      <c r="EN179" s="1">
        <v>16</v>
      </c>
      <c r="EO179" s="1">
        <v>-888888</v>
      </c>
      <c r="EP179" s="1">
        <v>3</v>
      </c>
      <c r="EQ179" s="1">
        <v>4</v>
      </c>
      <c r="ER179" s="1">
        <v>-888888</v>
      </c>
      <c r="ES179" s="1">
        <v>6</v>
      </c>
      <c r="ET179" s="1">
        <v>11</v>
      </c>
      <c r="EU179" s="13"/>
      <c r="EV179" s="23">
        <v>22.6</v>
      </c>
      <c r="EX179" s="2"/>
      <c r="EY179" s="1">
        <f>INDEX($A$1:$EV$197,ROW(),input!$A$1)</f>
        <v>409.64600000000002</v>
      </c>
      <c r="EZ179" s="1">
        <f>INDEX($A$1:$EV$197,ROW(),input!$B$1)</f>
        <v>854.56799999999998</v>
      </c>
    </row>
    <row r="180" spans="1:156" x14ac:dyDescent="0.25">
      <c r="A180" s="7" t="s">
        <v>152</v>
      </c>
      <c r="B180" s="8">
        <v>43713</v>
      </c>
      <c r="C180" s="9">
        <v>0.94444444444444453</v>
      </c>
      <c r="D180" s="9">
        <v>0.94491898148148146</v>
      </c>
      <c r="E180" s="1">
        <v>248.94499999999999</v>
      </c>
      <c r="F180" s="1">
        <v>81600</v>
      </c>
      <c r="G180" s="1">
        <v>81641</v>
      </c>
      <c r="H180" s="1">
        <v>33.867800000000003</v>
      </c>
      <c r="I180" s="1">
        <v>-117.637</v>
      </c>
      <c r="J180" s="21">
        <v>2024</v>
      </c>
      <c r="K180" s="23">
        <v>14701.8</v>
      </c>
      <c r="L180" s="23">
        <v>68.162999999999997</v>
      </c>
      <c r="M180" s="25">
        <v>5.6146000000000001E-2</v>
      </c>
      <c r="N180" s="25">
        <v>0.53188999999999997</v>
      </c>
      <c r="O180" s="25">
        <v>2.7762199999999999</v>
      </c>
      <c r="P180" s="25">
        <v>332.22699999999998</v>
      </c>
      <c r="Q180" s="1">
        <v>179.54900000000001</v>
      </c>
      <c r="R180" s="1">
        <v>1936.77</v>
      </c>
      <c r="S180" s="1">
        <v>416.3</v>
      </c>
      <c r="T180" s="27">
        <v>3515.93</v>
      </c>
      <c r="U180" s="1">
        <v>604</v>
      </c>
      <c r="V180" s="1">
        <v>1.2</v>
      </c>
      <c r="W180" s="1">
        <v>500.2</v>
      </c>
      <c r="X180" s="1">
        <v>228.5</v>
      </c>
      <c r="Y180" s="1">
        <v>69.77</v>
      </c>
      <c r="Z180" s="1">
        <v>15.86</v>
      </c>
      <c r="AA180" s="1">
        <v>69.040000000000006</v>
      </c>
      <c r="AB180" s="1">
        <v>160.9</v>
      </c>
      <c r="AC180" s="1">
        <v>1.474</v>
      </c>
      <c r="AD180" s="1">
        <v>299.10000000000002</v>
      </c>
      <c r="AE180" s="1">
        <v>22.59</v>
      </c>
      <c r="AF180" s="1">
        <v>28.83</v>
      </c>
      <c r="AG180" s="1">
        <v>3.4409999999999998</v>
      </c>
      <c r="AH180" s="1">
        <v>0.40400000000000003</v>
      </c>
      <c r="AI180" s="1">
        <v>3.6720000000000002</v>
      </c>
      <c r="AJ180" s="1">
        <v>1.9419999999999999</v>
      </c>
      <c r="AK180" s="1">
        <v>77.900000000000006</v>
      </c>
      <c r="AL180" s="1">
        <v>17.329999999999998</v>
      </c>
      <c r="AM180" s="1">
        <v>70.040000000000006</v>
      </c>
      <c r="AN180" s="1">
        <v>6.63</v>
      </c>
      <c r="AO180" s="1">
        <v>4.2080000000000002</v>
      </c>
      <c r="AP180" s="1">
        <v>582</v>
      </c>
      <c r="AQ180" s="1">
        <v>7.91</v>
      </c>
      <c r="AR180" s="1">
        <v>1.542</v>
      </c>
      <c r="AS180" s="1">
        <v>0.80300000000000005</v>
      </c>
      <c r="AT180" s="1">
        <v>1.177</v>
      </c>
      <c r="AU180" s="1">
        <v>1.968</v>
      </c>
      <c r="AV180" s="1">
        <v>1.633</v>
      </c>
      <c r="AW180" s="1">
        <v>14.28</v>
      </c>
      <c r="AX180" s="1">
        <v>2.85</v>
      </c>
      <c r="AY180" s="1">
        <v>8.468</v>
      </c>
      <c r="AZ180" s="1">
        <v>3.1040000000000001</v>
      </c>
      <c r="BA180" s="1">
        <v>9.6549999999999994</v>
      </c>
      <c r="BB180" s="1">
        <v>1.135</v>
      </c>
      <c r="BC180" s="1">
        <v>9.0510000000000002</v>
      </c>
      <c r="BD180" s="1">
        <v>1.43</v>
      </c>
      <c r="BE180" s="1">
        <v>1.871</v>
      </c>
      <c r="BF180" s="1">
        <v>2.1080000000000001</v>
      </c>
      <c r="BG180" s="1">
        <v>1929</v>
      </c>
      <c r="BH180" s="1">
        <v>160</v>
      </c>
      <c r="BI180" s="1">
        <v>195</v>
      </c>
      <c r="BJ180" s="1">
        <v>11</v>
      </c>
      <c r="BK180" s="1">
        <v>764</v>
      </c>
      <c r="BL180" s="1">
        <v>-888888</v>
      </c>
      <c r="BM180" s="1">
        <v>8</v>
      </c>
      <c r="BN180" s="1">
        <v>85</v>
      </c>
      <c r="BO180" s="1">
        <v>153</v>
      </c>
      <c r="BP180" s="1">
        <v>-888888</v>
      </c>
      <c r="BQ180" s="1">
        <v>-888888</v>
      </c>
      <c r="BR180" s="1">
        <v>-888888</v>
      </c>
      <c r="BS180" s="1">
        <v>-888888</v>
      </c>
      <c r="BT180" s="1">
        <v>-888888</v>
      </c>
      <c r="BU180" s="1">
        <v>-888888</v>
      </c>
      <c r="BV180" s="1">
        <v>-888888</v>
      </c>
      <c r="BW180" s="1">
        <v>-888888</v>
      </c>
      <c r="BX180" s="1">
        <v>-888888</v>
      </c>
      <c r="BY180" s="1">
        <v>-888888</v>
      </c>
      <c r="BZ180" s="1">
        <v>112</v>
      </c>
      <c r="CA180" s="1">
        <v>49</v>
      </c>
      <c r="CB180" s="1">
        <v>54</v>
      </c>
      <c r="CC180" s="1">
        <v>-888888</v>
      </c>
      <c r="CD180" s="1">
        <v>-888888</v>
      </c>
      <c r="CE180" s="1">
        <v>-888888</v>
      </c>
      <c r="CF180" s="1">
        <v>-888888</v>
      </c>
      <c r="CG180" s="1">
        <v>-888888</v>
      </c>
      <c r="CH180" s="1">
        <v>-888888</v>
      </c>
      <c r="CI180" s="1">
        <v>-888888</v>
      </c>
      <c r="CJ180" s="1">
        <v>-888888</v>
      </c>
      <c r="CK180" s="1">
        <v>-888888</v>
      </c>
      <c r="CL180" s="1">
        <v>-888888</v>
      </c>
      <c r="CM180" s="1">
        <v>-888888</v>
      </c>
      <c r="CN180" s="1">
        <v>-888888</v>
      </c>
      <c r="CO180" s="1">
        <v>-888888</v>
      </c>
      <c r="CP180" s="1">
        <v>16</v>
      </c>
      <c r="CQ180" s="1">
        <v>6</v>
      </c>
      <c r="CR180" s="1">
        <v>-888888</v>
      </c>
      <c r="CS180" s="1">
        <v>-888888</v>
      </c>
      <c r="CT180" s="1">
        <v>-888888</v>
      </c>
      <c r="CU180" s="1">
        <v>-888888</v>
      </c>
      <c r="CV180" s="1">
        <v>6</v>
      </c>
      <c r="CW180" s="1">
        <v>6</v>
      </c>
      <c r="CX180" s="1">
        <v>29</v>
      </c>
      <c r="CY180" s="1">
        <v>11</v>
      </c>
      <c r="CZ180" s="1">
        <v>7</v>
      </c>
      <c r="DA180" s="1">
        <v>8</v>
      </c>
      <c r="DB180" s="1">
        <v>8</v>
      </c>
      <c r="DC180" s="1">
        <v>12</v>
      </c>
      <c r="DD180" s="1">
        <v>6</v>
      </c>
      <c r="DE180" s="1">
        <v>4</v>
      </c>
      <c r="DF180" s="1">
        <v>13</v>
      </c>
      <c r="DG180" s="1">
        <v>5</v>
      </c>
      <c r="DH180" s="1">
        <v>-888888</v>
      </c>
      <c r="DI180" s="1">
        <v>-888888</v>
      </c>
      <c r="DJ180" s="1">
        <v>74</v>
      </c>
      <c r="DK180" s="1">
        <v>52</v>
      </c>
      <c r="DL180" s="1">
        <v>7</v>
      </c>
      <c r="DM180" s="1">
        <v>9</v>
      </c>
      <c r="DN180" s="1">
        <v>8</v>
      </c>
      <c r="DO180" s="1">
        <v>-888888</v>
      </c>
      <c r="DP180" s="1">
        <v>-888888</v>
      </c>
      <c r="DQ180" s="1">
        <v>-888888</v>
      </c>
      <c r="DR180" s="1">
        <v>-888888</v>
      </c>
      <c r="DS180" s="1">
        <v>-888888</v>
      </c>
      <c r="DT180" s="1">
        <v>-888888</v>
      </c>
      <c r="DU180" s="1">
        <v>-888888</v>
      </c>
      <c r="DV180" s="1">
        <v>-888888</v>
      </c>
      <c r="DW180" s="1">
        <v>-888888</v>
      </c>
      <c r="DX180" s="1">
        <v>-888888</v>
      </c>
      <c r="EE180" s="1">
        <v>-888888</v>
      </c>
      <c r="EF180" s="1">
        <f t="shared" si="4"/>
        <v>0</v>
      </c>
      <c r="EG180" s="1">
        <v>-888888</v>
      </c>
      <c r="EH180" s="1">
        <v>-888888</v>
      </c>
      <c r="EI180" s="1">
        <v>9</v>
      </c>
      <c r="EJ180" s="1">
        <v>27</v>
      </c>
      <c r="EK180" s="1">
        <v>2933</v>
      </c>
      <c r="EL180" s="1">
        <v>273</v>
      </c>
      <c r="EM180" s="1">
        <v>86</v>
      </c>
      <c r="EN180" s="1">
        <v>202</v>
      </c>
      <c r="EO180" s="1">
        <v>32</v>
      </c>
      <c r="EP180" s="1">
        <v>87</v>
      </c>
      <c r="EQ180" s="1">
        <v>22</v>
      </c>
      <c r="ER180" s="1">
        <v>12</v>
      </c>
      <c r="ES180" s="1">
        <v>32</v>
      </c>
      <c r="ET180" s="1">
        <v>54</v>
      </c>
      <c r="EU180" s="13">
        <v>458.74116848973722</v>
      </c>
      <c r="EV180" s="27">
        <v>545.79999999999995</v>
      </c>
      <c r="EX180" s="2"/>
      <c r="EY180" s="1">
        <f>INDEX($A$1:$EV$197,ROW(),input!$A$1)</f>
        <v>416.3</v>
      </c>
      <c r="EZ180" s="1">
        <f>INDEX($A$1:$EV$197,ROW(),input!$B$1)</f>
        <v>3515.93</v>
      </c>
    </row>
    <row r="181" spans="1:156" x14ac:dyDescent="0.25">
      <c r="A181" s="7" t="s">
        <v>152</v>
      </c>
      <c r="B181" s="8">
        <v>43713</v>
      </c>
      <c r="C181" s="9">
        <v>0.9458333333333333</v>
      </c>
      <c r="D181" s="9">
        <v>0.94631944444444438</v>
      </c>
      <c r="E181" s="1">
        <v>248.946</v>
      </c>
      <c r="F181" s="1">
        <v>81720</v>
      </c>
      <c r="G181" s="1">
        <v>81762</v>
      </c>
      <c r="H181" s="1">
        <v>33.874400000000001</v>
      </c>
      <c r="I181" s="1">
        <v>-117.482</v>
      </c>
      <c r="J181" s="21">
        <v>1387.39</v>
      </c>
      <c r="K181" s="23">
        <v>14804.8</v>
      </c>
      <c r="L181" s="23">
        <v>77.510400000000004</v>
      </c>
      <c r="M181" s="25">
        <v>0.12531999999999999</v>
      </c>
      <c r="N181" s="25">
        <v>-999999</v>
      </c>
      <c r="O181" s="25">
        <v>4.1125699999999998</v>
      </c>
      <c r="P181" s="25">
        <v>332.51900000000001</v>
      </c>
      <c r="Q181" s="1">
        <v>196.32300000000001</v>
      </c>
      <c r="R181" s="1">
        <v>1946.19</v>
      </c>
      <c r="S181" s="1">
        <v>418.745</v>
      </c>
      <c r="T181" s="27">
        <v>4425.71</v>
      </c>
      <c r="U181" s="1">
        <v>616</v>
      </c>
      <c r="V181" s="1">
        <v>2.1</v>
      </c>
      <c r="W181" s="1">
        <v>502.3</v>
      </c>
      <c r="X181" s="1">
        <v>233.1</v>
      </c>
      <c r="Y181" s="1">
        <v>72.53</v>
      </c>
      <c r="Z181" s="1">
        <v>16.11</v>
      </c>
      <c r="AA181" s="1">
        <v>106.07</v>
      </c>
      <c r="AB181" s="1">
        <v>200.8</v>
      </c>
      <c r="AC181" s="1">
        <v>1.6930000000000001</v>
      </c>
      <c r="AD181" s="1">
        <v>315</v>
      </c>
      <c r="AE181" s="1">
        <v>23.36</v>
      </c>
      <c r="AF181" s="1">
        <v>35.450000000000003</v>
      </c>
      <c r="AG181" s="1">
        <v>3.4540000000000002</v>
      </c>
      <c r="AH181" s="1">
        <v>0.40300000000000002</v>
      </c>
      <c r="AI181" s="1">
        <v>3.9239999999999999</v>
      </c>
      <c r="AJ181" s="1">
        <v>2.1909999999999998</v>
      </c>
      <c r="AK181" s="1">
        <v>81.3</v>
      </c>
      <c r="AL181" s="1">
        <v>20.71</v>
      </c>
      <c r="AM181" s="1">
        <v>66.180000000000007</v>
      </c>
      <c r="AN181" s="1">
        <v>7.2480000000000002</v>
      </c>
      <c r="AO181" s="1">
        <v>7.1369999999999996</v>
      </c>
      <c r="AP181" s="1">
        <v>574</v>
      </c>
      <c r="AQ181" s="1">
        <v>8.31</v>
      </c>
      <c r="AR181" s="1">
        <v>1.829</v>
      </c>
      <c r="AS181" s="1">
        <v>0.92</v>
      </c>
      <c r="AT181" s="1">
        <v>1.6579999999999999</v>
      </c>
      <c r="AU181" s="1">
        <v>2.738</v>
      </c>
      <c r="AV181" s="1">
        <v>1.875</v>
      </c>
      <c r="AW181" s="1">
        <v>10.48</v>
      </c>
      <c r="AX181" s="1">
        <v>2.66</v>
      </c>
      <c r="AY181" s="1">
        <v>9.9039999999999999</v>
      </c>
      <c r="AZ181" s="1">
        <v>3.968</v>
      </c>
      <c r="BA181" s="1">
        <v>12.798999999999999</v>
      </c>
      <c r="BB181" s="1">
        <v>1.514</v>
      </c>
      <c r="BC181" s="1">
        <v>13.541</v>
      </c>
      <c r="BD181" s="1">
        <v>2.2229999999999999</v>
      </c>
      <c r="BE181" s="1">
        <v>3.6560000000000001</v>
      </c>
      <c r="BF181" s="1">
        <v>3.8420000000000001</v>
      </c>
      <c r="BG181" s="1">
        <v>2202</v>
      </c>
      <c r="BH181" s="1">
        <v>183</v>
      </c>
      <c r="BI181" s="1">
        <v>240</v>
      </c>
      <c r="BJ181" s="1">
        <v>7</v>
      </c>
      <c r="BK181" s="1">
        <v>962</v>
      </c>
      <c r="BL181" s="1">
        <v>-888888</v>
      </c>
      <c r="BM181" s="1">
        <v>11</v>
      </c>
      <c r="BN181" s="1">
        <v>135</v>
      </c>
      <c r="BO181" s="1">
        <v>247</v>
      </c>
      <c r="BP181" s="1">
        <v>-888888</v>
      </c>
      <c r="BQ181" s="1">
        <v>-888888</v>
      </c>
      <c r="BR181" s="1">
        <v>-888888</v>
      </c>
      <c r="BS181" s="1">
        <v>-888888</v>
      </c>
      <c r="BT181" s="1">
        <v>-888888</v>
      </c>
      <c r="BU181" s="1">
        <v>-888888</v>
      </c>
      <c r="BV181" s="1">
        <v>-888888</v>
      </c>
      <c r="BW181" s="1">
        <v>-888888</v>
      </c>
      <c r="BX181" s="1">
        <v>-888888</v>
      </c>
      <c r="BY181" s="1">
        <v>-888888</v>
      </c>
      <c r="BZ181" s="1">
        <v>193</v>
      </c>
      <c r="CA181" s="1">
        <v>80</v>
      </c>
      <c r="CB181" s="1">
        <v>13</v>
      </c>
      <c r="CC181" s="1">
        <v>-888888</v>
      </c>
      <c r="CD181" s="1">
        <v>-888888</v>
      </c>
      <c r="CE181" s="1">
        <v>-888888</v>
      </c>
      <c r="CF181" s="1">
        <v>-888888</v>
      </c>
      <c r="CG181" s="1">
        <v>-888888</v>
      </c>
      <c r="CH181" s="1">
        <v>-888888</v>
      </c>
      <c r="CI181" s="1">
        <v>-888888</v>
      </c>
      <c r="CJ181" s="1">
        <v>-888888</v>
      </c>
      <c r="CK181" s="1">
        <v>-888888</v>
      </c>
      <c r="CL181" s="1">
        <v>-888888</v>
      </c>
      <c r="CM181" s="1">
        <v>-888888</v>
      </c>
      <c r="CN181" s="1">
        <v>-888888</v>
      </c>
      <c r="CO181" s="1">
        <v>-888888</v>
      </c>
      <c r="CP181" s="1">
        <v>26</v>
      </c>
      <c r="CQ181" s="1">
        <v>10</v>
      </c>
      <c r="CR181" s="1">
        <v>-888888</v>
      </c>
      <c r="CS181" s="1">
        <v>3</v>
      </c>
      <c r="CT181" s="1">
        <v>-888888</v>
      </c>
      <c r="CU181" s="1">
        <v>-888888</v>
      </c>
      <c r="CV181" s="1">
        <v>11</v>
      </c>
      <c r="CW181" s="1">
        <v>13</v>
      </c>
      <c r="CX181" s="1">
        <v>46</v>
      </c>
      <c r="CY181" s="1">
        <v>24</v>
      </c>
      <c r="CZ181" s="1">
        <v>11</v>
      </c>
      <c r="DA181" s="1">
        <v>14</v>
      </c>
      <c r="DB181" s="1">
        <v>13</v>
      </c>
      <c r="DC181" s="1">
        <v>15</v>
      </c>
      <c r="DD181" s="1">
        <v>9</v>
      </c>
      <c r="DE181" s="1">
        <v>8</v>
      </c>
      <c r="DF181" s="1">
        <v>13</v>
      </c>
      <c r="DG181" s="1">
        <v>4</v>
      </c>
      <c r="DH181" s="1">
        <v>4</v>
      </c>
      <c r="DI181" s="1">
        <v>-888888</v>
      </c>
      <c r="DJ181" s="1">
        <v>88</v>
      </c>
      <c r="DK181" s="1">
        <v>74</v>
      </c>
      <c r="DL181" s="1">
        <v>11</v>
      </c>
      <c r="DM181" s="1">
        <v>12</v>
      </c>
      <c r="DN181" s="1">
        <v>6</v>
      </c>
      <c r="DO181" s="1">
        <v>-888888</v>
      </c>
      <c r="DP181" s="1">
        <v>-888888</v>
      </c>
      <c r="DQ181" s="1">
        <v>-888888</v>
      </c>
      <c r="DR181" s="1">
        <v>-888888</v>
      </c>
      <c r="DS181" s="1">
        <v>-888888</v>
      </c>
      <c r="DT181" s="1">
        <v>-888888</v>
      </c>
      <c r="DU181" s="1">
        <v>-888888</v>
      </c>
      <c r="DV181" s="1">
        <v>-888888</v>
      </c>
      <c r="DW181" s="1">
        <v>-888888</v>
      </c>
      <c r="DX181" s="1">
        <v>-888888</v>
      </c>
      <c r="EE181" s="1">
        <v>-888888</v>
      </c>
      <c r="EF181" s="1">
        <f t="shared" si="4"/>
        <v>0</v>
      </c>
      <c r="EG181" s="1">
        <v>-888888</v>
      </c>
      <c r="EH181" s="1">
        <v>-888888</v>
      </c>
      <c r="EI181" s="1">
        <v>31</v>
      </c>
      <c r="EJ181" s="1">
        <v>26</v>
      </c>
      <c r="EK181" s="1">
        <v>2780</v>
      </c>
      <c r="EL181" s="1">
        <v>185</v>
      </c>
      <c r="EM181" s="1">
        <v>54</v>
      </c>
      <c r="EN181" s="1">
        <v>120</v>
      </c>
      <c r="EO181" s="1">
        <v>38</v>
      </c>
      <c r="EP181" s="1">
        <v>31</v>
      </c>
      <c r="EQ181" s="1">
        <v>24</v>
      </c>
      <c r="ER181" s="1">
        <v>-888888</v>
      </c>
      <c r="ES181" s="1">
        <v>19</v>
      </c>
      <c r="ET181" s="1">
        <v>60</v>
      </c>
      <c r="EU181" s="13">
        <v>268.71177170236285</v>
      </c>
      <c r="EV181" s="27">
        <v>833.7</v>
      </c>
      <c r="EX181" s="2"/>
      <c r="EY181" s="1">
        <f>INDEX($A$1:$EV$197,ROW(),input!$A$1)</f>
        <v>418.745</v>
      </c>
      <c r="EZ181" s="1">
        <f>INDEX($A$1:$EV$197,ROW(),input!$B$1)</f>
        <v>4425.71</v>
      </c>
    </row>
    <row r="182" spans="1:156" x14ac:dyDescent="0.25">
      <c r="A182" s="7" t="s">
        <v>152</v>
      </c>
      <c r="B182" s="8">
        <v>43713</v>
      </c>
      <c r="C182" s="9">
        <v>0.9472222222222223</v>
      </c>
      <c r="D182" s="9">
        <v>0.94768518518518519</v>
      </c>
      <c r="E182" s="1">
        <v>248.947</v>
      </c>
      <c r="F182" s="1">
        <v>81840</v>
      </c>
      <c r="G182" s="1">
        <v>81880</v>
      </c>
      <c r="H182" s="1">
        <v>33.924300000000002</v>
      </c>
      <c r="I182" s="1">
        <v>-117.36</v>
      </c>
      <c r="J182" s="21">
        <v>1322.1</v>
      </c>
      <c r="K182" s="23">
        <v>16632.400000000001</v>
      </c>
      <c r="L182" s="23">
        <v>98.827200000000005</v>
      </c>
      <c r="M182" s="25">
        <v>0.23885999999999999</v>
      </c>
      <c r="N182" s="25">
        <v>3.0276700000000001</v>
      </c>
      <c r="O182" s="25">
        <v>9.4441199999999998</v>
      </c>
      <c r="P182" s="25">
        <v>332.964</v>
      </c>
      <c r="Q182" s="1">
        <v>235.99799999999999</v>
      </c>
      <c r="R182" s="1">
        <v>2007.71</v>
      </c>
      <c r="S182" s="1">
        <v>427.87099999999998</v>
      </c>
      <c r="T182" s="27">
        <v>7718.15</v>
      </c>
      <c r="U182" s="1">
        <v>663</v>
      </c>
      <c r="V182" s="1">
        <v>3.4</v>
      </c>
      <c r="W182" s="1">
        <v>502.7</v>
      </c>
      <c r="X182" s="1">
        <v>229.6</v>
      </c>
      <c r="Y182" s="1">
        <v>70.349999999999994</v>
      </c>
      <c r="Z182" s="1">
        <v>16.14</v>
      </c>
      <c r="AA182" s="1">
        <v>291.31</v>
      </c>
      <c r="AB182" s="1">
        <v>406.1</v>
      </c>
      <c r="AC182" s="1">
        <v>2.0920000000000001</v>
      </c>
      <c r="AD182" s="1">
        <v>438.4</v>
      </c>
      <c r="AE182" s="1">
        <v>27.18</v>
      </c>
      <c r="AF182" s="1">
        <v>60.51</v>
      </c>
      <c r="AG182" s="1">
        <v>3.7690000000000001</v>
      </c>
      <c r="AH182" s="1">
        <v>0.39500000000000002</v>
      </c>
      <c r="AI182" s="1">
        <v>4.7510000000000003</v>
      </c>
      <c r="AJ182" s="1">
        <v>2.625</v>
      </c>
      <c r="AK182" s="1">
        <v>77.400000000000006</v>
      </c>
      <c r="AL182" s="1">
        <v>29.74</v>
      </c>
      <c r="AM182" s="1">
        <v>104.34</v>
      </c>
      <c r="AN182" s="1">
        <v>6.2690000000000001</v>
      </c>
      <c r="AO182" s="1">
        <v>17.997</v>
      </c>
      <c r="AP182" s="1">
        <v>615</v>
      </c>
      <c r="AQ182" s="1">
        <v>11.6</v>
      </c>
      <c r="AR182" s="1">
        <v>2.7789999999999999</v>
      </c>
      <c r="AS182" s="1">
        <v>0.97399999999999998</v>
      </c>
      <c r="AT182" s="1">
        <v>2.9350000000000001</v>
      </c>
      <c r="AU182" s="1">
        <v>4.7270000000000003</v>
      </c>
      <c r="AV182" s="1">
        <v>2.9990000000000001</v>
      </c>
      <c r="AW182" s="1">
        <v>14.63</v>
      </c>
      <c r="AX182" s="1">
        <v>3.4</v>
      </c>
      <c r="AY182" s="1">
        <v>10.188000000000001</v>
      </c>
      <c r="AZ182" s="1">
        <v>5.298</v>
      </c>
      <c r="BA182" s="1">
        <v>19.821999999999999</v>
      </c>
      <c r="BB182" s="1">
        <v>2.2869999999999999</v>
      </c>
      <c r="BC182" s="1">
        <v>24.373999999999999</v>
      </c>
      <c r="BD182" s="1">
        <v>4.2469999999999999</v>
      </c>
      <c r="BE182" s="1">
        <v>6.8860000000000001</v>
      </c>
      <c r="BF182" s="1">
        <v>7.7050000000000001</v>
      </c>
      <c r="BG182" s="1">
        <v>3375</v>
      </c>
      <c r="BH182" s="1">
        <v>284</v>
      </c>
      <c r="BI182" s="1">
        <v>397</v>
      </c>
      <c r="BJ182" s="1">
        <v>32</v>
      </c>
      <c r="BK182" s="1">
        <v>2083</v>
      </c>
      <c r="BL182" s="1">
        <v>-888888</v>
      </c>
      <c r="BM182" s="1">
        <v>13</v>
      </c>
      <c r="BN182" s="1">
        <v>369</v>
      </c>
      <c r="BO182" s="1">
        <v>672</v>
      </c>
      <c r="BP182" s="1">
        <v>4</v>
      </c>
      <c r="BQ182" s="1">
        <v>-888888</v>
      </c>
      <c r="BR182" s="1">
        <v>-888888</v>
      </c>
      <c r="BS182" s="1">
        <v>-888888</v>
      </c>
      <c r="BT182" s="1">
        <v>-888888</v>
      </c>
      <c r="BU182" s="1">
        <v>-888888</v>
      </c>
      <c r="BV182" s="1">
        <v>-888888</v>
      </c>
      <c r="BW182" s="1">
        <v>-888888</v>
      </c>
      <c r="BX182" s="1">
        <v>-888888</v>
      </c>
      <c r="BY182" s="1">
        <v>-888888</v>
      </c>
      <c r="BZ182" s="1">
        <v>620</v>
      </c>
      <c r="CA182" s="1">
        <v>254</v>
      </c>
      <c r="CB182" s="1">
        <v>145</v>
      </c>
      <c r="CC182" s="1">
        <v>-888888</v>
      </c>
      <c r="CD182" s="1">
        <v>-888888</v>
      </c>
      <c r="CE182" s="1">
        <v>-888888</v>
      </c>
      <c r="CF182" s="1">
        <v>-888888</v>
      </c>
      <c r="CG182" s="1">
        <v>-888888</v>
      </c>
      <c r="CH182" s="1">
        <v>-888888</v>
      </c>
      <c r="CI182" s="1">
        <v>-888888</v>
      </c>
      <c r="CJ182" s="1">
        <v>-888888</v>
      </c>
      <c r="CK182" s="1">
        <v>-888888</v>
      </c>
      <c r="CL182" s="1">
        <v>9</v>
      </c>
      <c r="CM182" s="1">
        <v>-888888</v>
      </c>
      <c r="CN182" s="1">
        <v>-888888</v>
      </c>
      <c r="CO182" s="1">
        <v>-888888</v>
      </c>
      <c r="CP182" s="1">
        <v>75</v>
      </c>
      <c r="CQ182" s="1">
        <v>28</v>
      </c>
      <c r="CR182" s="1">
        <v>7</v>
      </c>
      <c r="CS182" s="1">
        <v>5</v>
      </c>
      <c r="CT182" s="1">
        <v>-888888</v>
      </c>
      <c r="CU182" s="1">
        <v>4</v>
      </c>
      <c r="CV182" s="1">
        <v>30</v>
      </c>
      <c r="CW182" s="1">
        <v>38</v>
      </c>
      <c r="CX182" s="1">
        <v>141</v>
      </c>
      <c r="CY182" s="1">
        <v>76</v>
      </c>
      <c r="CZ182" s="1">
        <v>31</v>
      </c>
      <c r="DA182" s="1">
        <v>35</v>
      </c>
      <c r="DB182" s="1">
        <v>40</v>
      </c>
      <c r="DC182" s="1">
        <v>60</v>
      </c>
      <c r="DD182" s="1">
        <v>23</v>
      </c>
      <c r="DE182" s="1">
        <v>31</v>
      </c>
      <c r="DF182" s="1">
        <v>65</v>
      </c>
      <c r="DG182" s="1">
        <v>21</v>
      </c>
      <c r="DH182" s="1">
        <v>17</v>
      </c>
      <c r="DI182" s="1">
        <v>-888888</v>
      </c>
      <c r="DJ182" s="1">
        <v>89</v>
      </c>
      <c r="DK182" s="1">
        <v>161</v>
      </c>
      <c r="DL182" s="1">
        <v>25</v>
      </c>
      <c r="DM182" s="1">
        <v>39</v>
      </c>
      <c r="DN182" s="1">
        <v>16</v>
      </c>
      <c r="DO182" s="1">
        <v>-888888</v>
      </c>
      <c r="DP182" s="1">
        <v>-888888</v>
      </c>
      <c r="DQ182" s="1">
        <v>-888888</v>
      </c>
      <c r="DR182" s="1">
        <v>3</v>
      </c>
      <c r="DS182" s="1">
        <v>3</v>
      </c>
      <c r="DT182" s="1">
        <v>-888888</v>
      </c>
      <c r="DU182" s="1">
        <v>-888888</v>
      </c>
      <c r="DV182" s="1">
        <v>-888888</v>
      </c>
      <c r="DW182" s="1">
        <v>4</v>
      </c>
      <c r="DX182" s="1">
        <v>-888888</v>
      </c>
      <c r="EE182" s="1">
        <v>-888888</v>
      </c>
      <c r="EF182" s="1">
        <f t="shared" si="4"/>
        <v>0</v>
      </c>
      <c r="EG182" s="1">
        <v>-888888</v>
      </c>
      <c r="EH182" s="1">
        <v>-888888</v>
      </c>
      <c r="EI182" s="1">
        <v>25</v>
      </c>
      <c r="EJ182" s="1">
        <v>30</v>
      </c>
      <c r="EK182" s="1">
        <v>2756</v>
      </c>
      <c r="EL182" s="1">
        <v>225</v>
      </c>
      <c r="EM182" s="1">
        <v>252</v>
      </c>
      <c r="EN182" s="1">
        <v>240</v>
      </c>
      <c r="EO182" s="1">
        <v>36</v>
      </c>
      <c r="EP182" s="1">
        <v>36</v>
      </c>
      <c r="EQ182" s="1">
        <v>18</v>
      </c>
      <c r="ER182" s="1">
        <v>-888888</v>
      </c>
      <c r="ES182" s="1">
        <v>11</v>
      </c>
      <c r="ET182" s="1">
        <v>87</v>
      </c>
      <c r="EU182" s="13">
        <v>314.05030475146958</v>
      </c>
      <c r="EV182" s="27">
        <v>2037.9</v>
      </c>
      <c r="EX182" s="2"/>
      <c r="EY182" s="1">
        <f>INDEX($A$1:$EV$197,ROW(),input!$A$1)</f>
        <v>427.87099999999998</v>
      </c>
      <c r="EZ182" s="1">
        <f>INDEX($A$1:$EV$197,ROW(),input!$B$1)</f>
        <v>7718.15</v>
      </c>
    </row>
    <row r="183" spans="1:156" x14ac:dyDescent="0.25">
      <c r="A183" s="7" t="s">
        <v>152</v>
      </c>
      <c r="B183" s="8">
        <v>43713</v>
      </c>
      <c r="C183" s="9">
        <v>0.94861111111111107</v>
      </c>
      <c r="D183" s="9">
        <v>0.94908564814814811</v>
      </c>
      <c r="E183" s="1">
        <v>248.94900000000001</v>
      </c>
      <c r="F183" s="1">
        <v>81960</v>
      </c>
      <c r="G183" s="1">
        <v>82001</v>
      </c>
      <c r="H183" s="1">
        <v>34.049199999999999</v>
      </c>
      <c r="I183" s="1">
        <v>-117.324</v>
      </c>
      <c r="J183" s="21">
        <v>1629.04</v>
      </c>
      <c r="K183" s="23">
        <v>15352.7</v>
      </c>
      <c r="L183" s="23">
        <v>100.19799999999999</v>
      </c>
      <c r="M183" s="25">
        <v>0.32708999999999999</v>
      </c>
      <c r="N183" s="25">
        <v>4.2448499999999996</v>
      </c>
      <c r="O183" s="25">
        <v>11.024900000000001</v>
      </c>
      <c r="P183" s="25">
        <v>332.72800000000001</v>
      </c>
      <c r="Q183" s="1">
        <v>241.61699999999999</v>
      </c>
      <c r="R183" s="1">
        <v>1993.03</v>
      </c>
      <c r="S183" s="1">
        <v>427.42399999999998</v>
      </c>
      <c r="T183" s="27">
        <v>6797</v>
      </c>
      <c r="U183" s="1">
        <v>615</v>
      </c>
      <c r="V183" s="1">
        <v>4.3</v>
      </c>
      <c r="W183" s="1">
        <v>518.5</v>
      </c>
      <c r="X183" s="1">
        <v>234.1</v>
      </c>
      <c r="Y183" s="1">
        <v>72.849999999999994</v>
      </c>
      <c r="Z183" s="1">
        <v>16.95</v>
      </c>
      <c r="AA183" s="1">
        <v>190.72</v>
      </c>
      <c r="AB183" s="1">
        <v>349.4</v>
      </c>
      <c r="AC183" s="1">
        <v>1.9630000000000001</v>
      </c>
      <c r="AD183" s="1">
        <v>380</v>
      </c>
      <c r="AE183" s="1">
        <v>24.56</v>
      </c>
      <c r="AF183" s="1">
        <v>35.24</v>
      </c>
      <c r="AG183" s="1">
        <v>3.7</v>
      </c>
      <c r="AH183" s="1">
        <v>0.40799999999999997</v>
      </c>
      <c r="AI183" s="1">
        <v>5.6630000000000003</v>
      </c>
      <c r="AJ183" s="1">
        <v>2.4470000000000001</v>
      </c>
      <c r="AK183" s="1">
        <v>80</v>
      </c>
      <c r="AL183" s="1">
        <v>28.78</v>
      </c>
      <c r="AM183" s="1">
        <v>97.98</v>
      </c>
      <c r="AN183" s="1">
        <v>4.8540000000000001</v>
      </c>
      <c r="AO183" s="1">
        <v>12.201000000000001</v>
      </c>
      <c r="AP183" s="1">
        <v>574</v>
      </c>
      <c r="AQ183" s="1">
        <v>8.7899999999999991</v>
      </c>
      <c r="AR183" s="1">
        <v>1.764</v>
      </c>
      <c r="AS183" s="1">
        <v>1.0289999999999999</v>
      </c>
      <c r="AT183" s="1">
        <v>2.456</v>
      </c>
      <c r="AU183" s="1">
        <v>3.8460000000000001</v>
      </c>
      <c r="AV183" s="1">
        <v>2.113</v>
      </c>
      <c r="AW183" s="1">
        <v>15.77</v>
      </c>
      <c r="AX183" s="1">
        <v>3.47</v>
      </c>
      <c r="AY183" s="1">
        <v>12.598000000000001</v>
      </c>
      <c r="AZ183" s="1">
        <v>5.5549999999999997</v>
      </c>
      <c r="BA183" s="1">
        <v>19.946999999999999</v>
      </c>
      <c r="BB183" s="1">
        <v>2.323</v>
      </c>
      <c r="BC183" s="1">
        <v>21.501999999999999</v>
      </c>
      <c r="BD183" s="1">
        <v>3.774</v>
      </c>
      <c r="BE183" s="1">
        <v>5.8810000000000002</v>
      </c>
      <c r="BF183" s="1">
        <v>6.5129999999999999</v>
      </c>
      <c r="BG183" s="1">
        <v>3426</v>
      </c>
      <c r="BH183" s="1">
        <v>264</v>
      </c>
      <c r="BI183" s="1">
        <v>432</v>
      </c>
      <c r="BJ183" s="1">
        <v>42</v>
      </c>
      <c r="BK183" s="1">
        <v>2143</v>
      </c>
      <c r="BL183" s="1">
        <v>-888888</v>
      </c>
      <c r="BM183" s="1">
        <v>8</v>
      </c>
      <c r="BN183" s="1">
        <v>283</v>
      </c>
      <c r="BO183" s="1">
        <v>530</v>
      </c>
      <c r="BP183" s="1">
        <v>6</v>
      </c>
      <c r="BQ183" s="1">
        <v>-888888</v>
      </c>
      <c r="BR183" s="1">
        <v>-888888</v>
      </c>
      <c r="BS183" s="1">
        <v>-888888</v>
      </c>
      <c r="BT183" s="1">
        <v>-888888</v>
      </c>
      <c r="BU183" s="1">
        <v>-888888</v>
      </c>
      <c r="BV183" s="1">
        <v>-888888</v>
      </c>
      <c r="BW183" s="1">
        <v>-888888</v>
      </c>
      <c r="BX183" s="1">
        <v>-888888</v>
      </c>
      <c r="BY183" s="1">
        <v>-888888</v>
      </c>
      <c r="BZ183" s="1">
        <v>679</v>
      </c>
      <c r="CA183" s="1">
        <v>271</v>
      </c>
      <c r="CB183" s="1">
        <v>75</v>
      </c>
      <c r="CC183" s="1">
        <v>6</v>
      </c>
      <c r="CD183" s="1">
        <v>8</v>
      </c>
      <c r="CE183" s="1">
        <v>4</v>
      </c>
      <c r="CF183" s="1">
        <v>-888888</v>
      </c>
      <c r="CG183" s="1">
        <v>6</v>
      </c>
      <c r="CH183" s="1">
        <v>4</v>
      </c>
      <c r="CI183" s="1">
        <v>-888888</v>
      </c>
      <c r="CJ183" s="1">
        <v>-888888</v>
      </c>
      <c r="CK183" s="1">
        <v>8</v>
      </c>
      <c r="CL183" s="1">
        <v>-888888</v>
      </c>
      <c r="CM183" s="1">
        <v>-888888</v>
      </c>
      <c r="CN183" s="1">
        <v>-888888</v>
      </c>
      <c r="CO183" s="1">
        <v>-888888</v>
      </c>
      <c r="CP183" s="1">
        <v>72</v>
      </c>
      <c r="CQ183" s="1">
        <v>23</v>
      </c>
      <c r="CR183" s="1">
        <v>7</v>
      </c>
      <c r="CS183" s="1">
        <v>13</v>
      </c>
      <c r="CT183" s="1">
        <v>4</v>
      </c>
      <c r="CU183" s="1">
        <v>4</v>
      </c>
      <c r="CV183" s="1">
        <v>26</v>
      </c>
      <c r="CW183" s="1">
        <v>43</v>
      </c>
      <c r="CX183" s="1">
        <v>116</v>
      </c>
      <c r="CY183" s="1">
        <v>64</v>
      </c>
      <c r="CZ183" s="1">
        <v>33</v>
      </c>
      <c r="DA183" s="1">
        <v>32</v>
      </c>
      <c r="DB183" s="1">
        <v>40</v>
      </c>
      <c r="DC183" s="1">
        <v>48</v>
      </c>
      <c r="DD183" s="1">
        <v>16</v>
      </c>
      <c r="DE183" s="1">
        <v>27</v>
      </c>
      <c r="DF183" s="1">
        <v>74</v>
      </c>
      <c r="DG183" s="1">
        <v>18</v>
      </c>
      <c r="DH183" s="1">
        <v>14</v>
      </c>
      <c r="DI183" s="1">
        <v>-888888</v>
      </c>
      <c r="DJ183" s="1">
        <v>104</v>
      </c>
      <c r="DK183" s="1">
        <v>159</v>
      </c>
      <c r="DL183" s="1">
        <v>13</v>
      </c>
      <c r="DM183" s="1">
        <v>40</v>
      </c>
      <c r="DN183" s="1">
        <v>12</v>
      </c>
      <c r="DO183" s="1">
        <v>5</v>
      </c>
      <c r="DP183" s="1">
        <v>-888888</v>
      </c>
      <c r="DQ183" s="1">
        <v>-888888</v>
      </c>
      <c r="DR183" s="1">
        <v>-888888</v>
      </c>
      <c r="DS183" s="1">
        <v>3</v>
      </c>
      <c r="DT183" s="1">
        <v>-888888</v>
      </c>
      <c r="DU183" s="1">
        <v>-888888</v>
      </c>
      <c r="DV183" s="1">
        <v>-888888</v>
      </c>
      <c r="DW183" s="1">
        <v>3</v>
      </c>
      <c r="DX183" s="1">
        <v>-888888</v>
      </c>
      <c r="DY183" s="1">
        <v>5</v>
      </c>
      <c r="EE183" s="1">
        <v>-888888</v>
      </c>
      <c r="EF183" s="1">
        <f t="shared" si="4"/>
        <v>5</v>
      </c>
      <c r="EG183" s="1">
        <v>-888888</v>
      </c>
      <c r="EH183" s="1">
        <v>-888888</v>
      </c>
      <c r="EI183" s="1">
        <v>35</v>
      </c>
      <c r="EJ183" s="1">
        <v>63</v>
      </c>
      <c r="EK183" s="1">
        <v>6350</v>
      </c>
      <c r="EL183" s="1">
        <v>615</v>
      </c>
      <c r="EM183" s="1">
        <v>108</v>
      </c>
      <c r="EN183" s="1">
        <v>282</v>
      </c>
      <c r="EO183" s="1">
        <v>42</v>
      </c>
      <c r="EP183" s="1">
        <v>108</v>
      </c>
      <c r="EQ183" s="1">
        <v>37</v>
      </c>
      <c r="ER183" s="1">
        <v>7</v>
      </c>
      <c r="ES183" s="1">
        <v>13</v>
      </c>
      <c r="ET183" s="1">
        <v>102</v>
      </c>
      <c r="EU183" s="13">
        <v>1222.2900979946755</v>
      </c>
      <c r="EV183" s="27">
        <v>3141.8</v>
      </c>
      <c r="EX183" s="2"/>
      <c r="EY183" s="1">
        <f>INDEX($A$1:$EV$197,ROW(),input!$A$1)</f>
        <v>427.42399999999998</v>
      </c>
      <c r="EZ183" s="1">
        <f>INDEX($A$1:$EV$197,ROW(),input!$B$1)</f>
        <v>6797</v>
      </c>
    </row>
    <row r="184" spans="1:156" x14ac:dyDescent="0.25">
      <c r="A184" s="7" t="s">
        <v>152</v>
      </c>
      <c r="B184" s="8">
        <v>43713</v>
      </c>
      <c r="C184" s="9">
        <v>0.95000000000000007</v>
      </c>
      <c r="D184" s="9">
        <v>0.95047453703703699</v>
      </c>
      <c r="E184" s="1">
        <v>248.95</v>
      </c>
      <c r="F184" s="1">
        <v>82080</v>
      </c>
      <c r="G184" s="1">
        <v>82121</v>
      </c>
      <c r="H184" s="1">
        <v>34.148099999999999</v>
      </c>
      <c r="I184" s="1">
        <v>-117.396</v>
      </c>
      <c r="J184" s="21">
        <v>1072.57</v>
      </c>
      <c r="K184" s="23">
        <v>16613.3</v>
      </c>
      <c r="L184" s="23">
        <v>122.066</v>
      </c>
      <c r="M184" s="25">
        <v>0.20008000000000001</v>
      </c>
      <c r="N184" s="25">
        <v>5.2443</v>
      </c>
      <c r="O184" s="25">
        <v>15.357799999999999</v>
      </c>
      <c r="P184" s="25">
        <v>333</v>
      </c>
      <c r="Q184" s="1">
        <v>330.22300000000001</v>
      </c>
      <c r="R184" s="1">
        <v>2047.73</v>
      </c>
      <c r="S184" s="1">
        <v>437.54599999999999</v>
      </c>
      <c r="T184" s="27">
        <v>9323.7999999999993</v>
      </c>
      <c r="U184" s="1">
        <v>637</v>
      </c>
      <c r="V184" s="1">
        <v>5.3</v>
      </c>
      <c r="W184" s="1">
        <v>503.3</v>
      </c>
      <c r="X184" s="1">
        <v>231.3</v>
      </c>
      <c r="Y184" s="1">
        <v>70.08</v>
      </c>
      <c r="Z184" s="1">
        <v>16.54</v>
      </c>
      <c r="AA184" s="1">
        <v>333.85</v>
      </c>
      <c r="AB184" s="1">
        <v>411.7</v>
      </c>
      <c r="AC184" s="1">
        <v>2.2959999999999998</v>
      </c>
      <c r="AD184" s="1">
        <v>428.1</v>
      </c>
      <c r="AE184" s="1">
        <v>25.05</v>
      </c>
      <c r="AF184" s="1">
        <v>42.08</v>
      </c>
      <c r="AG184" s="1">
        <v>3.4809999999999999</v>
      </c>
      <c r="AH184" s="1">
        <v>0.39200000000000002</v>
      </c>
      <c r="AI184" s="1">
        <v>5.4729999999999999</v>
      </c>
      <c r="AJ184" s="1">
        <v>2.8479999999999999</v>
      </c>
      <c r="AK184" s="1">
        <v>78.099999999999994</v>
      </c>
      <c r="AL184" s="1">
        <v>37.15</v>
      </c>
      <c r="AM184" s="1">
        <v>106.42</v>
      </c>
      <c r="AN184" s="1">
        <v>7.1609999999999996</v>
      </c>
      <c r="AO184" s="1">
        <v>36.746000000000002</v>
      </c>
      <c r="AP184" s="1">
        <v>598</v>
      </c>
      <c r="AQ184" s="1">
        <v>8.91</v>
      </c>
      <c r="AR184" s="1">
        <v>2.2839999999999998</v>
      </c>
      <c r="AS184" s="1">
        <v>0.94699999999999995</v>
      </c>
      <c r="AT184" s="1">
        <v>3.222</v>
      </c>
      <c r="AU184" s="1">
        <v>5.4619999999999997</v>
      </c>
      <c r="AV184" s="1">
        <v>2.6819999999999999</v>
      </c>
      <c r="AW184" s="1">
        <v>16.329999999999998</v>
      </c>
      <c r="AX184" s="1">
        <v>5.26</v>
      </c>
      <c r="AY184" s="1">
        <v>13.287000000000001</v>
      </c>
      <c r="AZ184" s="1">
        <v>6.3049999999999997</v>
      </c>
      <c r="BA184" s="1">
        <v>25.888000000000002</v>
      </c>
      <c r="BB184" s="1">
        <v>2.8959999999999999</v>
      </c>
      <c r="BC184" s="1">
        <v>27.312999999999999</v>
      </c>
      <c r="BD184" s="1">
        <v>5.1689999999999996</v>
      </c>
      <c r="BE184" s="1">
        <v>8.2989999999999995</v>
      </c>
      <c r="BF184" s="1">
        <v>9.8629999999999995</v>
      </c>
      <c r="BG184" s="1">
        <v>5256</v>
      </c>
      <c r="BH184" s="1">
        <v>471</v>
      </c>
      <c r="BI184" s="1">
        <v>630</v>
      </c>
      <c r="BJ184" s="1">
        <v>56</v>
      </c>
      <c r="BK184" s="1">
        <v>3025</v>
      </c>
      <c r="BL184" s="1">
        <v>6</v>
      </c>
      <c r="BM184" s="1">
        <v>15</v>
      </c>
      <c r="BN184" s="1">
        <v>437</v>
      </c>
      <c r="BO184" s="1">
        <v>741</v>
      </c>
      <c r="BP184" s="1">
        <v>7</v>
      </c>
      <c r="BQ184" s="1">
        <v>9</v>
      </c>
      <c r="BR184" s="1">
        <v>-888888</v>
      </c>
      <c r="BS184" s="1">
        <v>-888888</v>
      </c>
      <c r="BT184" s="1">
        <v>-888888</v>
      </c>
      <c r="BU184" s="1">
        <v>-888888</v>
      </c>
      <c r="BV184" s="1">
        <v>-888888</v>
      </c>
      <c r="BW184" s="1">
        <v>-888888</v>
      </c>
      <c r="BX184" s="1">
        <v>-888888</v>
      </c>
      <c r="BY184" s="1">
        <v>-888888</v>
      </c>
      <c r="BZ184" s="1">
        <v>851</v>
      </c>
      <c r="CA184" s="1">
        <v>338</v>
      </c>
      <c r="CB184" s="1">
        <v>105</v>
      </c>
      <c r="CC184" s="1">
        <v>4</v>
      </c>
      <c r="CD184" s="1">
        <v>-888888</v>
      </c>
      <c r="CE184" s="1">
        <v>-888888</v>
      </c>
      <c r="CF184" s="1">
        <v>-888888</v>
      </c>
      <c r="CG184" s="1">
        <v>4</v>
      </c>
      <c r="CH184" s="1">
        <v>-888888</v>
      </c>
      <c r="CI184" s="1">
        <v>-888888</v>
      </c>
      <c r="CJ184" s="1">
        <v>-888888</v>
      </c>
      <c r="CK184" s="1">
        <v>-888888</v>
      </c>
      <c r="CL184" s="1">
        <v>-888888</v>
      </c>
      <c r="CM184" s="1">
        <v>-888888</v>
      </c>
      <c r="CN184" s="1">
        <v>-888888</v>
      </c>
      <c r="CO184" s="1">
        <v>-888888</v>
      </c>
      <c r="CP184" s="1">
        <v>97</v>
      </c>
      <c r="CQ184" s="1">
        <v>34</v>
      </c>
      <c r="CR184" s="1">
        <v>11</v>
      </c>
      <c r="CS184" s="1">
        <v>9</v>
      </c>
      <c r="CT184" s="1">
        <v>6</v>
      </c>
      <c r="CU184" s="1">
        <v>4</v>
      </c>
      <c r="CV184" s="1">
        <v>41</v>
      </c>
      <c r="CW184" s="1">
        <v>47</v>
      </c>
      <c r="CX184" s="1">
        <v>171</v>
      </c>
      <c r="CY184" s="1">
        <v>89</v>
      </c>
      <c r="CZ184" s="1">
        <v>43</v>
      </c>
      <c r="DA184" s="1">
        <v>48</v>
      </c>
      <c r="DB184" s="1">
        <v>55</v>
      </c>
      <c r="DC184" s="1">
        <v>76</v>
      </c>
      <c r="DD184" s="1">
        <v>27</v>
      </c>
      <c r="DE184" s="1">
        <v>28</v>
      </c>
      <c r="DF184" s="1">
        <v>70</v>
      </c>
      <c r="DG184" s="1">
        <v>25</v>
      </c>
      <c r="DH184" s="1">
        <v>19</v>
      </c>
      <c r="DI184" s="1">
        <v>-888888</v>
      </c>
      <c r="DJ184" s="1">
        <v>156</v>
      </c>
      <c r="DK184" s="1">
        <v>226</v>
      </c>
      <c r="DL184" s="1">
        <v>31</v>
      </c>
      <c r="DM184" s="1">
        <v>52</v>
      </c>
      <c r="DN184" s="1">
        <v>23</v>
      </c>
      <c r="DO184" s="1">
        <v>-888888</v>
      </c>
      <c r="DP184" s="1">
        <v>-888888</v>
      </c>
      <c r="DQ184" s="1">
        <v>-888888</v>
      </c>
      <c r="DR184" s="1">
        <v>6</v>
      </c>
      <c r="DS184" s="1">
        <v>6</v>
      </c>
      <c r="DT184" s="1">
        <v>5</v>
      </c>
      <c r="DU184" s="1">
        <v>3</v>
      </c>
      <c r="DV184" s="1">
        <v>-888888</v>
      </c>
      <c r="DW184" s="1">
        <v>6</v>
      </c>
      <c r="DX184" s="1">
        <v>-888888</v>
      </c>
      <c r="EE184" s="1">
        <v>-888888</v>
      </c>
      <c r="EF184" s="1">
        <f t="shared" si="4"/>
        <v>0</v>
      </c>
      <c r="EG184" s="1">
        <v>-888888</v>
      </c>
      <c r="EH184" s="1">
        <v>-888888</v>
      </c>
      <c r="EI184" s="1">
        <v>27</v>
      </c>
      <c r="EJ184" s="1">
        <v>50</v>
      </c>
      <c r="EK184" s="1">
        <v>5204</v>
      </c>
      <c r="EL184" s="1">
        <v>453</v>
      </c>
      <c r="EM184" s="1">
        <v>200</v>
      </c>
      <c r="EN184" s="1">
        <v>372</v>
      </c>
      <c r="EO184" s="1">
        <v>54</v>
      </c>
      <c r="EP184" s="1">
        <v>113</v>
      </c>
      <c r="EQ184" s="1">
        <v>38</v>
      </c>
      <c r="ER184" s="1">
        <v>-888888</v>
      </c>
      <c r="ES184" s="1">
        <v>16</v>
      </c>
      <c r="ET184" s="1">
        <v>128</v>
      </c>
      <c r="EU184" s="13">
        <v>792.46321379218591</v>
      </c>
      <c r="EV184" s="1">
        <v>-999999</v>
      </c>
      <c r="EX184" s="2"/>
      <c r="EY184" s="1">
        <f>INDEX($A$1:$EV$197,ROW(),input!$A$1)</f>
        <v>437.54599999999999</v>
      </c>
      <c r="EZ184" s="1">
        <f>INDEX($A$1:$EV$197,ROW(),input!$B$1)</f>
        <v>9323.7999999999993</v>
      </c>
    </row>
    <row r="185" spans="1:156" x14ac:dyDescent="0.25">
      <c r="A185" s="7" t="s">
        <v>152</v>
      </c>
      <c r="B185" s="8">
        <v>43713</v>
      </c>
      <c r="C185" s="9">
        <v>0.95138888888888884</v>
      </c>
      <c r="D185" s="9">
        <v>0.95187499999999992</v>
      </c>
      <c r="E185" s="1">
        <v>248.952</v>
      </c>
      <c r="F185" s="1">
        <v>82200</v>
      </c>
      <c r="G185" s="1">
        <v>82242</v>
      </c>
      <c r="H185" s="1">
        <v>34.154800000000002</v>
      </c>
      <c r="I185" s="1">
        <v>-117.53400000000001</v>
      </c>
      <c r="J185" s="21">
        <v>1782.18</v>
      </c>
      <c r="K185" s="23">
        <v>16421.5</v>
      </c>
      <c r="L185" s="23">
        <v>115.91500000000001</v>
      </c>
      <c r="M185" s="25">
        <v>0.38492999999999999</v>
      </c>
      <c r="N185" s="25">
        <v>5.3797699999999997</v>
      </c>
      <c r="O185" s="25">
        <v>15.6813</v>
      </c>
      <c r="P185" s="25">
        <v>333.25099999999998</v>
      </c>
      <c r="Q185" s="1">
        <v>317.14400000000001</v>
      </c>
      <c r="R185" s="1">
        <v>2011.78</v>
      </c>
      <c r="S185" s="1">
        <v>434.16</v>
      </c>
      <c r="T185" s="27">
        <v>9065.7099999999991</v>
      </c>
      <c r="U185" s="1">
        <v>616</v>
      </c>
      <c r="V185" s="1">
        <v>5.2</v>
      </c>
      <c r="W185" s="1">
        <v>515.29999999999995</v>
      </c>
      <c r="X185" s="1">
        <v>235.9</v>
      </c>
      <c r="Y185" s="1">
        <v>72.59</v>
      </c>
      <c r="Z185" s="1">
        <v>16.79</v>
      </c>
      <c r="AA185" s="1">
        <v>301.83999999999997</v>
      </c>
      <c r="AB185" s="1">
        <v>359.9</v>
      </c>
      <c r="AC185" s="1">
        <v>2.0990000000000002</v>
      </c>
      <c r="AD185" s="1">
        <v>452.4</v>
      </c>
      <c r="AE185" s="1">
        <v>25.81</v>
      </c>
      <c r="AF185" s="1">
        <v>39.01</v>
      </c>
      <c r="AG185" s="1">
        <v>3.7210000000000001</v>
      </c>
      <c r="AH185" s="1">
        <v>0.39800000000000002</v>
      </c>
      <c r="AI185" s="1">
        <v>4.4569999999999999</v>
      </c>
      <c r="AJ185" s="1">
        <v>2.5859999999999999</v>
      </c>
      <c r="AK185" s="1">
        <v>80.3</v>
      </c>
      <c r="AL185" s="1">
        <v>35.92</v>
      </c>
      <c r="AM185" s="1">
        <v>131.69</v>
      </c>
      <c r="AN185" s="1">
        <v>9.2739999999999991</v>
      </c>
      <c r="AO185" s="1">
        <v>16.68</v>
      </c>
      <c r="AP185" s="1">
        <v>587</v>
      </c>
      <c r="AQ185" s="1">
        <v>12.93</v>
      </c>
      <c r="AR185" s="1">
        <v>2.1230000000000002</v>
      </c>
      <c r="AS185" s="1">
        <v>1.0529999999999999</v>
      </c>
      <c r="AT185" s="1">
        <v>3.0419999999999998</v>
      </c>
      <c r="AU185" s="1">
        <v>5.0620000000000003</v>
      </c>
      <c r="AV185" s="1">
        <v>2.464</v>
      </c>
      <c r="AW185" s="1">
        <v>17.05</v>
      </c>
      <c r="AX185" s="1">
        <v>4.54</v>
      </c>
      <c r="AY185" s="1">
        <v>14.861000000000001</v>
      </c>
      <c r="AZ185" s="1">
        <v>6.7249999999999996</v>
      </c>
      <c r="BA185" s="1">
        <v>27.699000000000002</v>
      </c>
      <c r="BB185" s="1">
        <v>3.0990000000000002</v>
      </c>
      <c r="BC185" s="1">
        <v>27.359000000000002</v>
      </c>
      <c r="BD185" s="1">
        <v>5.0970000000000004</v>
      </c>
      <c r="BE185" s="1">
        <v>8.327</v>
      </c>
      <c r="BF185" s="1">
        <v>9.9350000000000005</v>
      </c>
      <c r="BG185" s="1">
        <v>4761</v>
      </c>
      <c r="BH185" s="1">
        <v>458</v>
      </c>
      <c r="BI185" s="1">
        <v>625</v>
      </c>
      <c r="BJ185" s="1">
        <v>50</v>
      </c>
      <c r="BK185" s="1">
        <v>3221</v>
      </c>
      <c r="BL185" s="1">
        <v>5</v>
      </c>
      <c r="BM185" s="1">
        <v>21</v>
      </c>
      <c r="BN185" s="1">
        <v>419</v>
      </c>
      <c r="BO185" s="1">
        <v>748</v>
      </c>
      <c r="BP185" s="1">
        <v>5</v>
      </c>
      <c r="BQ185" s="1">
        <v>-888888</v>
      </c>
      <c r="BR185" s="1">
        <v>-888888</v>
      </c>
      <c r="BS185" s="1">
        <v>-888888</v>
      </c>
      <c r="BT185" s="1">
        <v>-888888</v>
      </c>
      <c r="BU185" s="1">
        <v>-888888</v>
      </c>
      <c r="BV185" s="1">
        <v>-888888</v>
      </c>
      <c r="BW185" s="1">
        <v>-888888</v>
      </c>
      <c r="BX185" s="1">
        <v>-888888</v>
      </c>
      <c r="BY185" s="1">
        <v>-888888</v>
      </c>
      <c r="BZ185" s="1">
        <v>848</v>
      </c>
      <c r="CA185" s="1">
        <v>328</v>
      </c>
      <c r="CB185" s="1">
        <v>234</v>
      </c>
      <c r="CC185" s="1">
        <v>3</v>
      </c>
      <c r="CD185" s="1">
        <v>-888888</v>
      </c>
      <c r="CE185" s="1">
        <v>-888888</v>
      </c>
      <c r="CF185" s="1">
        <v>-888888</v>
      </c>
      <c r="CG185" s="1">
        <v>3</v>
      </c>
      <c r="CH185" s="1">
        <v>-888888</v>
      </c>
      <c r="CI185" s="1">
        <v>-888888</v>
      </c>
      <c r="CJ185" s="1">
        <v>-888888</v>
      </c>
      <c r="CK185" s="1">
        <v>-888888</v>
      </c>
      <c r="CL185" s="1">
        <v>10</v>
      </c>
      <c r="CM185" s="1">
        <v>-888888</v>
      </c>
      <c r="CN185" s="1">
        <v>-888888</v>
      </c>
      <c r="CO185" s="1">
        <v>-888888</v>
      </c>
      <c r="CP185" s="1">
        <v>98</v>
      </c>
      <c r="CQ185" s="1">
        <v>40</v>
      </c>
      <c r="CR185" s="1">
        <v>13</v>
      </c>
      <c r="CS185" s="1">
        <v>9</v>
      </c>
      <c r="CT185" s="1">
        <v>6</v>
      </c>
      <c r="CU185" s="1">
        <v>4</v>
      </c>
      <c r="CV185" s="1">
        <v>42</v>
      </c>
      <c r="CW185" s="1">
        <v>41</v>
      </c>
      <c r="CX185" s="1">
        <v>167</v>
      </c>
      <c r="CY185" s="1">
        <v>93</v>
      </c>
      <c r="CZ185" s="1">
        <v>44</v>
      </c>
      <c r="DA185" s="1">
        <v>48</v>
      </c>
      <c r="DB185" s="1">
        <v>55</v>
      </c>
      <c r="DC185" s="1">
        <v>88</v>
      </c>
      <c r="DD185" s="1">
        <v>26</v>
      </c>
      <c r="DE185" s="1">
        <v>26</v>
      </c>
      <c r="DF185" s="1">
        <v>85</v>
      </c>
      <c r="DG185" s="1">
        <v>31</v>
      </c>
      <c r="DH185" s="1">
        <v>21</v>
      </c>
      <c r="DI185" s="1">
        <v>-888888</v>
      </c>
      <c r="DJ185" s="1">
        <v>164</v>
      </c>
      <c r="DK185" s="1">
        <v>243</v>
      </c>
      <c r="DL185" s="1">
        <v>32</v>
      </c>
      <c r="DM185" s="1">
        <v>48</v>
      </c>
      <c r="DN185" s="1">
        <v>25</v>
      </c>
      <c r="DO185" s="1">
        <v>-888888</v>
      </c>
      <c r="DP185" s="1">
        <v>-888888</v>
      </c>
      <c r="DQ185" s="1">
        <v>-888888</v>
      </c>
      <c r="DR185" s="1">
        <v>5</v>
      </c>
      <c r="DS185" s="1">
        <v>4</v>
      </c>
      <c r="DT185" s="1">
        <v>4</v>
      </c>
      <c r="DU185" s="1">
        <v>3</v>
      </c>
      <c r="DV185" s="1">
        <v>-888888</v>
      </c>
      <c r="DW185" s="1">
        <v>4</v>
      </c>
      <c r="DX185" s="1">
        <v>-888888</v>
      </c>
      <c r="DY185" s="1">
        <v>4</v>
      </c>
      <c r="EE185" s="1">
        <v>-888888</v>
      </c>
      <c r="EF185" s="1">
        <f t="shared" si="4"/>
        <v>4</v>
      </c>
      <c r="EG185" s="1">
        <v>-888888</v>
      </c>
      <c r="EH185" s="1">
        <v>-888888</v>
      </c>
      <c r="EI185" s="1">
        <v>32</v>
      </c>
      <c r="EJ185" s="1">
        <v>48</v>
      </c>
      <c r="EK185" s="1">
        <v>6613</v>
      </c>
      <c r="EL185" s="1">
        <v>602</v>
      </c>
      <c r="EM185" s="1">
        <v>356</v>
      </c>
      <c r="EN185" s="1">
        <v>688</v>
      </c>
      <c r="EO185" s="1">
        <v>68</v>
      </c>
      <c r="EP185" s="1">
        <v>152</v>
      </c>
      <c r="EQ185" s="1">
        <v>40</v>
      </c>
      <c r="ER185" s="1">
        <v>-888888</v>
      </c>
      <c r="ES185" s="1">
        <v>14</v>
      </c>
      <c r="ET185" s="1">
        <v>148</v>
      </c>
      <c r="EU185" s="13">
        <v>1516.7771342435783</v>
      </c>
      <c r="EV185" s="1">
        <v>-999999</v>
      </c>
      <c r="EX185" s="2"/>
      <c r="EY185" s="1">
        <f>INDEX($A$1:$EV$197,ROW(),input!$A$1)</f>
        <v>434.16</v>
      </c>
      <c r="EZ185" s="1">
        <f>INDEX($A$1:$EV$197,ROW(),input!$B$1)</f>
        <v>9065.7099999999991</v>
      </c>
    </row>
    <row r="186" spans="1:156" x14ac:dyDescent="0.25">
      <c r="A186" s="7" t="s">
        <v>152</v>
      </c>
      <c r="B186" s="8">
        <v>43713</v>
      </c>
      <c r="C186" s="9">
        <v>0.95277777777777783</v>
      </c>
      <c r="D186" s="9">
        <v>0.95326388888888891</v>
      </c>
      <c r="E186" s="1">
        <v>248.953</v>
      </c>
      <c r="F186" s="1">
        <v>82320</v>
      </c>
      <c r="G186" s="1">
        <v>82362</v>
      </c>
      <c r="H186" s="1">
        <v>34.154600000000002</v>
      </c>
      <c r="I186" s="1">
        <v>-117.679</v>
      </c>
      <c r="J186" s="21">
        <v>1567.76</v>
      </c>
      <c r="K186" s="23">
        <v>15763.8</v>
      </c>
      <c r="L186" s="23">
        <v>108.72799999999999</v>
      </c>
      <c r="M186" s="25">
        <v>0.87239</v>
      </c>
      <c r="N186" s="25">
        <v>5.9256700000000002</v>
      </c>
      <c r="O186" s="25">
        <v>16.220700000000001</v>
      </c>
      <c r="P186" s="25">
        <v>333.048</v>
      </c>
      <c r="Q186" s="1">
        <v>289.89600000000002</v>
      </c>
      <c r="R186" s="1">
        <v>1998.41</v>
      </c>
      <c r="S186" s="1">
        <v>439.92599999999999</v>
      </c>
      <c r="T186" s="27">
        <v>8433.2099999999991</v>
      </c>
      <c r="U186" s="1">
        <v>643</v>
      </c>
      <c r="V186" s="1">
        <v>4.5</v>
      </c>
      <c r="W186" s="1">
        <v>504.5</v>
      </c>
      <c r="X186" s="1">
        <v>233.7</v>
      </c>
      <c r="Y186" s="1">
        <v>71.400000000000006</v>
      </c>
      <c r="Z186" s="1">
        <v>16.36</v>
      </c>
      <c r="AA186" s="1">
        <v>246.43</v>
      </c>
      <c r="AB186" s="1">
        <v>342.2</v>
      </c>
      <c r="AC186" s="1">
        <v>1.867</v>
      </c>
      <c r="AD186" s="1">
        <v>392.7</v>
      </c>
      <c r="AE186" s="1">
        <v>24.16</v>
      </c>
      <c r="AF186" s="1">
        <v>39.659999999999997</v>
      </c>
      <c r="AG186" s="1">
        <v>3.9169999999999998</v>
      </c>
      <c r="AH186" s="1">
        <v>0.39700000000000002</v>
      </c>
      <c r="AI186" s="1">
        <v>4.141</v>
      </c>
      <c r="AJ186" s="1">
        <v>2.4390000000000001</v>
      </c>
      <c r="AK186" s="1">
        <v>78.8</v>
      </c>
      <c r="AL186" s="1">
        <v>29.94</v>
      </c>
      <c r="AM186" s="1">
        <v>138.63999999999999</v>
      </c>
      <c r="AN186" s="1">
        <v>11.288</v>
      </c>
      <c r="AO186" s="1">
        <v>23.356999999999999</v>
      </c>
      <c r="AP186" s="1">
        <v>593</v>
      </c>
      <c r="AQ186" s="1">
        <v>14.25</v>
      </c>
      <c r="AR186" s="1">
        <v>2.17</v>
      </c>
      <c r="AS186" s="1">
        <v>1.1990000000000001</v>
      </c>
      <c r="AT186" s="1">
        <v>2.5369999999999999</v>
      </c>
      <c r="AU186" s="1">
        <v>4.2249999999999996</v>
      </c>
      <c r="AV186" s="1">
        <v>2.2389999999999999</v>
      </c>
      <c r="AW186" s="1">
        <v>18.329999999999998</v>
      </c>
      <c r="AX186" s="1">
        <v>4.9400000000000004</v>
      </c>
      <c r="AY186" s="1">
        <v>14.906000000000001</v>
      </c>
      <c r="AZ186" s="1">
        <v>6.72</v>
      </c>
      <c r="BA186" s="1">
        <v>26.876999999999999</v>
      </c>
      <c r="BB186" s="1">
        <v>3.302</v>
      </c>
      <c r="BC186" s="1">
        <v>26.417999999999999</v>
      </c>
      <c r="BD186" s="1">
        <v>5.2309999999999999</v>
      </c>
      <c r="BE186" s="1">
        <v>8.3160000000000007</v>
      </c>
      <c r="BF186" s="1">
        <v>10.734999999999999</v>
      </c>
      <c r="BG186" s="1">
        <v>4589</v>
      </c>
      <c r="BH186" s="1">
        <v>449</v>
      </c>
      <c r="BI186" s="1">
        <v>598</v>
      </c>
      <c r="BJ186" s="1">
        <v>60</v>
      </c>
      <c r="BK186" s="1">
        <v>3678</v>
      </c>
      <c r="BL186" s="1">
        <v>6</v>
      </c>
      <c r="BM186" s="1">
        <v>15</v>
      </c>
      <c r="BN186" s="1">
        <v>435</v>
      </c>
      <c r="BO186" s="1">
        <v>803</v>
      </c>
      <c r="BP186" s="1">
        <v>5</v>
      </c>
      <c r="BQ186" s="1">
        <v>-888888</v>
      </c>
      <c r="BR186" s="1">
        <v>-888888</v>
      </c>
      <c r="BS186" s="1">
        <v>-888888</v>
      </c>
      <c r="BT186" s="1">
        <v>-888888</v>
      </c>
      <c r="BU186" s="1">
        <v>-888888</v>
      </c>
      <c r="BV186" s="1">
        <v>-888888</v>
      </c>
      <c r="BW186" s="1">
        <v>-888888</v>
      </c>
      <c r="BX186" s="1">
        <v>-888888</v>
      </c>
      <c r="BY186" s="1">
        <v>-888888</v>
      </c>
      <c r="BZ186" s="1">
        <v>1034</v>
      </c>
      <c r="CA186" s="1">
        <v>406</v>
      </c>
      <c r="CB186" s="1">
        <v>638</v>
      </c>
      <c r="CC186" s="1">
        <v>-888888</v>
      </c>
      <c r="CD186" s="1">
        <v>-888888</v>
      </c>
      <c r="CE186" s="1">
        <v>-888888</v>
      </c>
      <c r="CF186" s="1">
        <v>-888888</v>
      </c>
      <c r="CG186" s="1">
        <v>-888888</v>
      </c>
      <c r="CH186" s="1">
        <v>-888888</v>
      </c>
      <c r="CI186" s="1">
        <v>-888888</v>
      </c>
      <c r="CJ186" s="1">
        <v>-888888</v>
      </c>
      <c r="CK186" s="1">
        <v>-888888</v>
      </c>
      <c r="CL186" s="1">
        <v>-888888</v>
      </c>
      <c r="CM186" s="1">
        <v>-888888</v>
      </c>
      <c r="CN186" s="1">
        <v>-888888</v>
      </c>
      <c r="CO186" s="1">
        <v>-888888</v>
      </c>
      <c r="CP186" s="1">
        <v>135</v>
      </c>
      <c r="CQ186" s="1">
        <v>47</v>
      </c>
      <c r="CR186" s="1">
        <v>15</v>
      </c>
      <c r="CS186" s="1">
        <v>11</v>
      </c>
      <c r="CT186" s="1">
        <v>8</v>
      </c>
      <c r="CU186" s="1">
        <v>6</v>
      </c>
      <c r="CV186" s="1">
        <v>46</v>
      </c>
      <c r="CW186" s="1">
        <v>54</v>
      </c>
      <c r="CX186" s="1">
        <v>198</v>
      </c>
      <c r="CY186" s="1">
        <v>108</v>
      </c>
      <c r="CZ186" s="1">
        <v>53</v>
      </c>
      <c r="DA186" s="1">
        <v>58</v>
      </c>
      <c r="DB186" s="1">
        <v>68</v>
      </c>
      <c r="DC186" s="1">
        <v>103</v>
      </c>
      <c r="DD186" s="1">
        <v>31</v>
      </c>
      <c r="DE186" s="1">
        <v>30</v>
      </c>
      <c r="DF186" s="1">
        <v>119</v>
      </c>
      <c r="DG186" s="1">
        <v>42</v>
      </c>
      <c r="DH186" s="1">
        <v>29</v>
      </c>
      <c r="DI186" s="1">
        <v>-888888</v>
      </c>
      <c r="DJ186" s="1">
        <v>150</v>
      </c>
      <c r="DK186" s="1">
        <v>278</v>
      </c>
      <c r="DL186" s="1">
        <v>40</v>
      </c>
      <c r="DM186" s="1">
        <v>62</v>
      </c>
      <c r="DN186" s="1">
        <v>31</v>
      </c>
      <c r="DO186" s="1">
        <v>-888888</v>
      </c>
      <c r="DP186" s="1">
        <v>-888888</v>
      </c>
      <c r="DQ186" s="1">
        <v>-888888</v>
      </c>
      <c r="DR186" s="1">
        <v>6</v>
      </c>
      <c r="DS186" s="1">
        <v>6</v>
      </c>
      <c r="DT186" s="1">
        <v>5</v>
      </c>
      <c r="DU186" s="1">
        <v>4</v>
      </c>
      <c r="DV186" s="1">
        <v>-888888</v>
      </c>
      <c r="DW186" s="1">
        <v>5</v>
      </c>
      <c r="DX186" s="1">
        <v>-888888</v>
      </c>
      <c r="DY186" s="1">
        <v>9</v>
      </c>
      <c r="EE186" s="1">
        <v>-888888</v>
      </c>
      <c r="EF186" s="1">
        <f t="shared" si="4"/>
        <v>9</v>
      </c>
      <c r="EG186" s="1">
        <v>-888888</v>
      </c>
      <c r="EH186" s="1">
        <v>3</v>
      </c>
      <c r="EI186" s="1">
        <v>46</v>
      </c>
      <c r="EJ186" s="1">
        <v>32</v>
      </c>
      <c r="EK186" s="1">
        <v>7551</v>
      </c>
      <c r="EL186" s="1">
        <v>898</v>
      </c>
      <c r="EM186" s="1">
        <v>456</v>
      </c>
      <c r="EN186" s="1">
        <v>434</v>
      </c>
      <c r="EO186" s="1">
        <v>56</v>
      </c>
      <c r="EP186" s="1">
        <v>190</v>
      </c>
      <c r="EQ186" s="1">
        <v>74</v>
      </c>
      <c r="ER186" s="1">
        <v>-888888</v>
      </c>
      <c r="ES186" s="1">
        <v>27</v>
      </c>
      <c r="ET186" s="1">
        <v>181</v>
      </c>
      <c r="EU186" s="13">
        <v>524.11073163909782</v>
      </c>
      <c r="EV186" s="27">
        <v>2911.9</v>
      </c>
      <c r="EX186" s="2"/>
      <c r="EY186" s="1">
        <f>INDEX($A$1:$EV$197,ROW(),input!$A$1)</f>
        <v>439.92599999999999</v>
      </c>
      <c r="EZ186" s="1">
        <f>INDEX($A$1:$EV$197,ROW(),input!$B$1)</f>
        <v>8433.2099999999991</v>
      </c>
    </row>
    <row r="187" spans="1:156" x14ac:dyDescent="0.25">
      <c r="A187" s="7" t="s">
        <v>152</v>
      </c>
      <c r="B187" s="8">
        <v>43713</v>
      </c>
      <c r="C187" s="9">
        <v>0.95416666666666661</v>
      </c>
      <c r="D187" s="9">
        <v>0.95466435185185183</v>
      </c>
      <c r="E187" s="1">
        <v>248.95400000000001</v>
      </c>
      <c r="F187" s="1">
        <v>82440</v>
      </c>
      <c r="G187" s="1">
        <v>82483</v>
      </c>
      <c r="H187" s="1">
        <v>34.1554</v>
      </c>
      <c r="I187" s="1">
        <v>-117.83</v>
      </c>
      <c r="J187" s="21">
        <v>1817.23</v>
      </c>
      <c r="K187" s="23">
        <v>16121.5</v>
      </c>
      <c r="L187" s="23">
        <v>104.416</v>
      </c>
      <c r="M187" s="25">
        <v>1.1679600000000001</v>
      </c>
      <c r="N187" s="25">
        <v>7.2450200000000002</v>
      </c>
      <c r="O187" s="25">
        <v>17.884599999999999</v>
      </c>
      <c r="P187" s="25">
        <v>332.928</v>
      </c>
      <c r="Q187" s="1">
        <v>279.24799999999999</v>
      </c>
      <c r="R187" s="1">
        <v>2012.16</v>
      </c>
      <c r="S187" s="1">
        <v>443.637</v>
      </c>
      <c r="T187" s="27">
        <v>7923.91</v>
      </c>
      <c r="U187" s="1">
        <v>660</v>
      </c>
      <c r="V187" s="1">
        <v>8.1</v>
      </c>
      <c r="W187" s="1">
        <v>507.8</v>
      </c>
      <c r="X187" s="1">
        <v>232.8</v>
      </c>
      <c r="Y187" s="1">
        <v>71.239999999999995</v>
      </c>
      <c r="Z187" s="1">
        <v>16.64</v>
      </c>
      <c r="AA187" s="1">
        <v>257.05</v>
      </c>
      <c r="AB187" s="1">
        <v>425.4</v>
      </c>
      <c r="AC187" s="1">
        <v>1.419</v>
      </c>
      <c r="AD187" s="1">
        <v>409.5</v>
      </c>
      <c r="AE187" s="1">
        <v>26.15</v>
      </c>
      <c r="AF187" s="1">
        <v>52.55</v>
      </c>
      <c r="AG187" s="1">
        <v>4.0190000000000001</v>
      </c>
      <c r="AH187" s="1">
        <v>0.39200000000000002</v>
      </c>
      <c r="AI187" s="1">
        <v>3.9929999999999999</v>
      </c>
      <c r="AJ187" s="1">
        <v>2.5619999999999998</v>
      </c>
      <c r="AK187" s="1">
        <v>78</v>
      </c>
      <c r="AL187" s="1">
        <v>30.57</v>
      </c>
      <c r="AM187" s="1">
        <v>139.80000000000001</v>
      </c>
      <c r="AN187" s="1">
        <v>7.1920000000000002</v>
      </c>
      <c r="AO187" s="1">
        <v>25.664999999999999</v>
      </c>
      <c r="AP187" s="1">
        <v>581</v>
      </c>
      <c r="AQ187" s="1">
        <v>10.16</v>
      </c>
      <c r="AR187" s="1">
        <v>2.4340000000000002</v>
      </c>
      <c r="AS187" s="1">
        <v>1.0569999999999999</v>
      </c>
      <c r="AT187" s="1">
        <v>2.5019999999999998</v>
      </c>
      <c r="AU187" s="1">
        <v>4.2300000000000004</v>
      </c>
      <c r="AV187" s="1">
        <v>2.5</v>
      </c>
      <c r="AW187" s="1">
        <v>15.9</v>
      </c>
      <c r="AX187" s="1">
        <v>4.84</v>
      </c>
      <c r="AY187" s="1">
        <v>14.496</v>
      </c>
      <c r="AZ187" s="1">
        <v>6.45</v>
      </c>
      <c r="BA187" s="1">
        <v>26.798999999999999</v>
      </c>
      <c r="BB187" s="1">
        <v>2.9750000000000001</v>
      </c>
      <c r="BC187" s="1">
        <v>28.722000000000001</v>
      </c>
      <c r="BD187" s="1">
        <v>5.5970000000000004</v>
      </c>
      <c r="BE187" s="1">
        <v>8.9309999999999992</v>
      </c>
      <c r="BF187" s="1">
        <v>11.654</v>
      </c>
      <c r="BG187" s="1">
        <v>4523</v>
      </c>
      <c r="BH187" s="1">
        <v>548</v>
      </c>
      <c r="BI187" s="1">
        <v>661</v>
      </c>
      <c r="BJ187" s="1">
        <v>61</v>
      </c>
      <c r="BK187" s="1">
        <v>3548</v>
      </c>
      <c r="BL187" s="1">
        <v>7</v>
      </c>
      <c r="BM187" s="1">
        <v>16</v>
      </c>
      <c r="BN187" s="1">
        <v>554</v>
      </c>
      <c r="BO187" s="1">
        <v>947</v>
      </c>
      <c r="BP187" s="1">
        <v>7</v>
      </c>
      <c r="BQ187" s="1">
        <v>-888888</v>
      </c>
      <c r="BR187" s="1">
        <v>-888888</v>
      </c>
      <c r="BS187" s="1">
        <v>-888888</v>
      </c>
      <c r="BT187" s="1">
        <v>-888888</v>
      </c>
      <c r="BU187" s="1">
        <v>-888888</v>
      </c>
      <c r="BV187" s="1">
        <v>-888888</v>
      </c>
      <c r="BW187" s="1">
        <v>-888888</v>
      </c>
      <c r="BX187" s="1">
        <v>-888888</v>
      </c>
      <c r="BY187" s="1">
        <v>-888888</v>
      </c>
      <c r="BZ187" s="1">
        <v>1276</v>
      </c>
      <c r="CA187" s="1">
        <v>534</v>
      </c>
      <c r="CB187" s="1">
        <v>210</v>
      </c>
      <c r="CC187" s="1">
        <v>5</v>
      </c>
      <c r="CD187" s="1">
        <v>-888888</v>
      </c>
      <c r="CE187" s="1">
        <v>-888888</v>
      </c>
      <c r="CF187" s="1">
        <v>-888888</v>
      </c>
      <c r="CG187" s="1">
        <v>3</v>
      </c>
      <c r="CH187" s="1">
        <v>-888888</v>
      </c>
      <c r="CI187" s="1">
        <v>-888888</v>
      </c>
      <c r="CJ187" s="1">
        <v>-888888</v>
      </c>
      <c r="CK187" s="1">
        <v>-888888</v>
      </c>
      <c r="CL187" s="1">
        <v>-888888</v>
      </c>
      <c r="CM187" s="1">
        <v>-888888</v>
      </c>
      <c r="CN187" s="1">
        <v>-888888</v>
      </c>
      <c r="CO187" s="1">
        <v>-888888</v>
      </c>
      <c r="CP187" s="1">
        <v>165</v>
      </c>
      <c r="CQ187" s="1">
        <v>58</v>
      </c>
      <c r="CR187" s="1">
        <v>22</v>
      </c>
      <c r="CS187" s="1">
        <v>13</v>
      </c>
      <c r="CT187" s="1">
        <v>11</v>
      </c>
      <c r="CU187" s="1">
        <v>3</v>
      </c>
      <c r="CV187" s="1">
        <v>59</v>
      </c>
      <c r="CW187" s="1">
        <v>70</v>
      </c>
      <c r="CX187" s="1">
        <v>230</v>
      </c>
      <c r="CY187" s="1">
        <v>142</v>
      </c>
      <c r="CZ187" s="1">
        <v>58</v>
      </c>
      <c r="DA187" s="1">
        <v>66</v>
      </c>
      <c r="DB187" s="1">
        <v>77</v>
      </c>
      <c r="DC187" s="1">
        <v>107</v>
      </c>
      <c r="DD187" s="1">
        <v>42</v>
      </c>
      <c r="DE187" s="1">
        <v>36</v>
      </c>
      <c r="DF187" s="1">
        <v>92</v>
      </c>
      <c r="DG187" s="1">
        <v>38</v>
      </c>
      <c r="DH187" s="1">
        <v>31</v>
      </c>
      <c r="DI187" s="1">
        <v>-888888</v>
      </c>
      <c r="DJ187" s="1">
        <v>137</v>
      </c>
      <c r="DK187" s="1">
        <v>337</v>
      </c>
      <c r="DL187" s="1">
        <v>43</v>
      </c>
      <c r="DM187" s="1">
        <v>85</v>
      </c>
      <c r="DN187" s="1">
        <v>35</v>
      </c>
      <c r="DO187" s="1">
        <v>8</v>
      </c>
      <c r="DP187" s="1">
        <v>-888888</v>
      </c>
      <c r="DQ187" s="1">
        <v>-888888</v>
      </c>
      <c r="DR187" s="1">
        <v>6</v>
      </c>
      <c r="DS187" s="1">
        <v>7</v>
      </c>
      <c r="DT187" s="1">
        <v>5</v>
      </c>
      <c r="DU187" s="1">
        <v>4</v>
      </c>
      <c r="DV187" s="1">
        <v>-888888</v>
      </c>
      <c r="DW187" s="1">
        <v>7</v>
      </c>
      <c r="DX187" s="1">
        <v>-888888</v>
      </c>
      <c r="EE187" s="1">
        <v>-888888</v>
      </c>
      <c r="EF187" s="1">
        <f t="shared" si="4"/>
        <v>0</v>
      </c>
      <c r="EG187" s="1">
        <v>-888888</v>
      </c>
      <c r="EH187" s="1">
        <v>-888888</v>
      </c>
      <c r="EI187" s="1">
        <v>16</v>
      </c>
      <c r="EJ187" s="1">
        <v>37</v>
      </c>
      <c r="EK187" s="1">
        <v>5359</v>
      </c>
      <c r="EL187" s="1">
        <v>382</v>
      </c>
      <c r="EM187" s="1">
        <v>204</v>
      </c>
      <c r="EN187" s="1">
        <v>258</v>
      </c>
      <c r="EO187" s="1">
        <v>78</v>
      </c>
      <c r="EP187" s="1">
        <v>55</v>
      </c>
      <c r="EQ187" s="1">
        <v>77</v>
      </c>
      <c r="ER187" s="1">
        <v>-888888</v>
      </c>
      <c r="ES187" s="1">
        <v>16</v>
      </c>
      <c r="ET187" s="1">
        <v>175</v>
      </c>
      <c r="EU187" s="13">
        <v>391.59667996937054</v>
      </c>
      <c r="EV187" s="27">
        <v>3249.9</v>
      </c>
      <c r="EX187" s="2"/>
      <c r="EY187" s="1">
        <f>INDEX($A$1:$EV$197,ROW(),input!$A$1)</f>
        <v>443.637</v>
      </c>
      <c r="EZ187" s="1">
        <f>INDEX($A$1:$EV$197,ROW(),input!$B$1)</f>
        <v>7923.91</v>
      </c>
    </row>
    <row r="188" spans="1:156" x14ac:dyDescent="0.25">
      <c r="A188" s="7" t="s">
        <v>152</v>
      </c>
      <c r="B188" s="8">
        <v>43713</v>
      </c>
      <c r="C188" s="9">
        <v>0.9555555555555556</v>
      </c>
      <c r="D188" s="9">
        <v>0.95604166666666668</v>
      </c>
      <c r="E188" s="1">
        <v>248.95599999999999</v>
      </c>
      <c r="F188" s="1">
        <v>82560</v>
      </c>
      <c r="G188" s="1">
        <v>82602</v>
      </c>
      <c r="H188" s="1">
        <v>34.156700000000001</v>
      </c>
      <c r="I188" s="1">
        <v>-117.98099999999999</v>
      </c>
      <c r="J188" s="21">
        <v>2822.44</v>
      </c>
      <c r="K188" s="23">
        <v>15636.9</v>
      </c>
      <c r="L188" s="23">
        <v>101.95699999999999</v>
      </c>
      <c r="M188" s="25">
        <v>0.68262</v>
      </c>
      <c r="N188" s="25">
        <v>3.9246799999999999</v>
      </c>
      <c r="O188" s="25">
        <v>12.740600000000001</v>
      </c>
      <c r="P188" s="25">
        <v>333.053</v>
      </c>
      <c r="Q188" s="1">
        <v>246.755</v>
      </c>
      <c r="R188" s="1">
        <v>1973.27</v>
      </c>
      <c r="S188" s="1">
        <v>432.74900000000002</v>
      </c>
      <c r="T188" s="27">
        <v>7670.76</v>
      </c>
      <c r="U188" s="1">
        <v>640</v>
      </c>
      <c r="V188" s="1">
        <v>7.5</v>
      </c>
      <c r="W188" s="1">
        <v>513.70000000000005</v>
      </c>
      <c r="X188" s="1">
        <v>239.4</v>
      </c>
      <c r="Y188" s="1">
        <v>71.489999999999995</v>
      </c>
      <c r="Z188" s="1">
        <v>16.98</v>
      </c>
      <c r="AA188" s="1">
        <v>212.18</v>
      </c>
      <c r="AB188" s="1">
        <v>347.5</v>
      </c>
      <c r="AC188" s="1">
        <v>1.8</v>
      </c>
      <c r="AD188" s="1">
        <v>445.4</v>
      </c>
      <c r="AE188" s="1">
        <v>24.59</v>
      </c>
      <c r="AF188" s="1">
        <v>38.130000000000003</v>
      </c>
      <c r="AG188" s="1">
        <v>3.629</v>
      </c>
      <c r="AH188" s="1">
        <v>0.4</v>
      </c>
      <c r="AI188" s="1">
        <v>3.9660000000000002</v>
      </c>
      <c r="AJ188" s="1">
        <v>2.3679999999999999</v>
      </c>
      <c r="AK188" s="1">
        <v>79.8</v>
      </c>
      <c r="AL188" s="1">
        <v>24.89</v>
      </c>
      <c r="AM188" s="1">
        <v>112.79</v>
      </c>
      <c r="AN188" s="1">
        <v>4.7069999999999999</v>
      </c>
      <c r="AO188" s="1">
        <v>10.741</v>
      </c>
      <c r="AP188" s="1">
        <v>591</v>
      </c>
      <c r="AQ188" s="1">
        <v>7.94</v>
      </c>
      <c r="AR188" s="1">
        <v>2.0710000000000002</v>
      </c>
      <c r="AS188" s="1">
        <v>0.95799999999999996</v>
      </c>
      <c r="AT188" s="1">
        <v>1.8360000000000001</v>
      </c>
      <c r="AU188" s="1">
        <v>3.3010000000000002</v>
      </c>
      <c r="AV188" s="1">
        <v>2.0579999999999998</v>
      </c>
      <c r="AW188" s="1">
        <v>14.48</v>
      </c>
      <c r="AX188" s="1">
        <v>5.46</v>
      </c>
      <c r="AY188" s="1">
        <v>11.763</v>
      </c>
      <c r="AZ188" s="1">
        <v>5.7759999999999998</v>
      </c>
      <c r="BA188" s="1">
        <v>21.177</v>
      </c>
      <c r="BB188" s="1">
        <v>2.504</v>
      </c>
      <c r="BC188" s="1">
        <v>23.564</v>
      </c>
      <c r="BD188" s="1">
        <v>4.5229999999999997</v>
      </c>
      <c r="BE188" s="1">
        <v>7.375</v>
      </c>
      <c r="BF188" s="1">
        <v>9.0150000000000006</v>
      </c>
      <c r="BG188" s="1">
        <v>3663</v>
      </c>
      <c r="BH188" s="1">
        <v>381</v>
      </c>
      <c r="BI188" s="1">
        <v>484</v>
      </c>
      <c r="BJ188" s="1">
        <v>46</v>
      </c>
      <c r="BK188" s="1">
        <v>2290</v>
      </c>
      <c r="BL188" s="1">
        <v>-888888</v>
      </c>
      <c r="BM188" s="1">
        <v>15</v>
      </c>
      <c r="BN188" s="1">
        <v>399</v>
      </c>
      <c r="BO188" s="1">
        <v>719</v>
      </c>
      <c r="BP188" s="1">
        <v>4</v>
      </c>
      <c r="BQ188" s="1">
        <v>12</v>
      </c>
      <c r="BR188" s="1">
        <v>-888888</v>
      </c>
      <c r="BS188" s="1">
        <v>-888888</v>
      </c>
      <c r="BT188" s="1">
        <v>-888888</v>
      </c>
      <c r="BU188" s="1">
        <v>-888888</v>
      </c>
      <c r="BV188" s="1">
        <v>-888888</v>
      </c>
      <c r="BW188" s="1">
        <v>-888888</v>
      </c>
      <c r="BX188" s="1">
        <v>-888888</v>
      </c>
      <c r="BY188" s="1">
        <v>-888888</v>
      </c>
      <c r="BZ188" s="1">
        <v>801</v>
      </c>
      <c r="CA188" s="1">
        <v>308</v>
      </c>
      <c r="CB188" s="1">
        <v>217</v>
      </c>
      <c r="CC188" s="1">
        <v>-888888</v>
      </c>
      <c r="CD188" s="1">
        <v>-888888</v>
      </c>
      <c r="CE188" s="1">
        <v>-888888</v>
      </c>
      <c r="CF188" s="1">
        <v>-888888</v>
      </c>
      <c r="CG188" s="1">
        <v>-888888</v>
      </c>
      <c r="CH188" s="1">
        <v>-888888</v>
      </c>
      <c r="CI188" s="1">
        <v>-888888</v>
      </c>
      <c r="CJ188" s="1">
        <v>-888888</v>
      </c>
      <c r="CK188" s="1">
        <v>-888888</v>
      </c>
      <c r="CL188" s="1">
        <v>-888888</v>
      </c>
      <c r="CM188" s="1">
        <v>-888888</v>
      </c>
      <c r="CN188" s="1">
        <v>-888888</v>
      </c>
      <c r="CO188" s="1">
        <v>-888888</v>
      </c>
      <c r="CP188" s="1">
        <v>104</v>
      </c>
      <c r="CQ188" s="1">
        <v>40</v>
      </c>
      <c r="CR188" s="1">
        <v>12</v>
      </c>
      <c r="CS188" s="1">
        <v>8</v>
      </c>
      <c r="CT188" s="1">
        <v>6</v>
      </c>
      <c r="CU188" s="1">
        <v>4</v>
      </c>
      <c r="CV188" s="1">
        <v>38</v>
      </c>
      <c r="CW188" s="1">
        <v>50</v>
      </c>
      <c r="CX188" s="1">
        <v>172</v>
      </c>
      <c r="CY188" s="1">
        <v>90</v>
      </c>
      <c r="CZ188" s="1">
        <v>41</v>
      </c>
      <c r="DA188" s="1">
        <v>42</v>
      </c>
      <c r="DB188" s="1">
        <v>55</v>
      </c>
      <c r="DC188" s="1">
        <v>70</v>
      </c>
      <c r="DD188" s="1">
        <v>24</v>
      </c>
      <c r="DE188" s="1">
        <v>26</v>
      </c>
      <c r="DF188" s="1">
        <v>69</v>
      </c>
      <c r="DG188" s="1">
        <v>22</v>
      </c>
      <c r="DH188" s="1">
        <v>19</v>
      </c>
      <c r="DI188" s="1">
        <v>-888888</v>
      </c>
      <c r="DJ188" s="1">
        <v>107</v>
      </c>
      <c r="DK188" s="1">
        <v>217</v>
      </c>
      <c r="DL188" s="1">
        <v>29</v>
      </c>
      <c r="DM188" s="1">
        <v>48</v>
      </c>
      <c r="DN188" s="1">
        <v>25</v>
      </c>
      <c r="DO188" s="1">
        <v>-888888</v>
      </c>
      <c r="DP188" s="1">
        <v>-888888</v>
      </c>
      <c r="DQ188" s="1">
        <v>-888888</v>
      </c>
      <c r="DR188" s="1">
        <v>5</v>
      </c>
      <c r="DS188" s="1">
        <v>4</v>
      </c>
      <c r="DT188" s="1">
        <v>4</v>
      </c>
      <c r="DU188" s="1">
        <v>-888888</v>
      </c>
      <c r="DV188" s="1">
        <v>-888888</v>
      </c>
      <c r="DW188" s="1">
        <v>4</v>
      </c>
      <c r="DX188" s="1">
        <v>-888888</v>
      </c>
      <c r="DY188" s="1">
        <v>4</v>
      </c>
      <c r="EE188" s="1">
        <v>-888888</v>
      </c>
      <c r="EF188" s="1">
        <f t="shared" si="4"/>
        <v>4</v>
      </c>
      <c r="EG188" s="1">
        <v>-888888</v>
      </c>
      <c r="EH188" s="1">
        <v>-888888</v>
      </c>
      <c r="EI188" s="1">
        <v>26</v>
      </c>
      <c r="EJ188" s="1">
        <v>10</v>
      </c>
      <c r="EK188" s="1">
        <v>4145</v>
      </c>
      <c r="EL188" s="1">
        <v>206</v>
      </c>
      <c r="EM188" s="1">
        <v>308</v>
      </c>
      <c r="EN188" s="1">
        <v>168</v>
      </c>
      <c r="EO188" s="1">
        <v>-888888</v>
      </c>
      <c r="EP188" s="1">
        <v>108</v>
      </c>
      <c r="EQ188" s="1">
        <v>18</v>
      </c>
      <c r="ER188" s="1">
        <v>-888888</v>
      </c>
      <c r="ES188" s="1">
        <v>18</v>
      </c>
      <c r="ET188" s="1">
        <v>166</v>
      </c>
      <c r="EU188" s="13">
        <v>118.36066568966302</v>
      </c>
      <c r="EV188" s="27">
        <v>2212.6</v>
      </c>
      <c r="EX188" s="2"/>
      <c r="EY188" s="1">
        <f>INDEX($A$1:$EV$197,ROW(),input!$A$1)</f>
        <v>432.74900000000002</v>
      </c>
      <c r="EZ188" s="1">
        <f>INDEX($A$1:$EV$197,ROW(),input!$B$1)</f>
        <v>7670.76</v>
      </c>
    </row>
    <row r="189" spans="1:156" x14ac:dyDescent="0.25">
      <c r="A189" s="7" t="s">
        <v>152</v>
      </c>
      <c r="B189" s="8">
        <v>43713</v>
      </c>
      <c r="C189" s="9">
        <v>0.95972222222222225</v>
      </c>
      <c r="D189" s="9">
        <v>0.96028935185185194</v>
      </c>
      <c r="E189" s="1">
        <v>248.96</v>
      </c>
      <c r="F189" s="1">
        <v>82920</v>
      </c>
      <c r="G189" s="1">
        <v>82969</v>
      </c>
      <c r="H189" s="1">
        <v>34.420900000000003</v>
      </c>
      <c r="I189" s="1">
        <v>-118.194</v>
      </c>
      <c r="J189" s="21">
        <v>5410.13</v>
      </c>
      <c r="K189" s="23">
        <v>14533.4</v>
      </c>
      <c r="L189" s="23">
        <v>71.731099999999998</v>
      </c>
      <c r="M189" s="25">
        <v>6.8232000000000001E-2</v>
      </c>
      <c r="N189" s="25">
        <v>0.34506999999999999</v>
      </c>
      <c r="O189" s="25">
        <v>2.8434900000000001</v>
      </c>
      <c r="P189" s="25">
        <v>333.71899999999999</v>
      </c>
      <c r="Q189" s="1">
        <v>150.65899999999999</v>
      </c>
      <c r="R189" s="1">
        <v>1922.57</v>
      </c>
      <c r="S189" s="1">
        <v>414.99099999999999</v>
      </c>
      <c r="T189" s="27">
        <v>-999999</v>
      </c>
      <c r="U189" s="1">
        <v>626</v>
      </c>
      <c r="V189" s="1">
        <v>-888888</v>
      </c>
      <c r="W189" s="1">
        <v>509.4</v>
      </c>
      <c r="X189" s="1">
        <v>227.9</v>
      </c>
      <c r="Y189" s="1">
        <v>69.81</v>
      </c>
      <c r="Z189" s="1">
        <v>16.57</v>
      </c>
      <c r="AA189" s="1">
        <v>55.19</v>
      </c>
      <c r="AB189" s="1">
        <v>164.9</v>
      </c>
      <c r="AC189" s="1">
        <v>1.627</v>
      </c>
      <c r="AD189" s="1">
        <v>303.89999999999998</v>
      </c>
      <c r="AE189" s="1">
        <v>23.94</v>
      </c>
      <c r="AF189" s="1">
        <v>29.34</v>
      </c>
      <c r="AG189" s="1">
        <v>3.597</v>
      </c>
      <c r="AH189" s="1">
        <v>0.39900000000000002</v>
      </c>
      <c r="AI189" s="1">
        <v>3.6930000000000001</v>
      </c>
      <c r="AJ189" s="1">
        <v>1.8819999999999999</v>
      </c>
      <c r="AK189" s="1">
        <v>78.3</v>
      </c>
      <c r="AL189" s="1">
        <v>15.12</v>
      </c>
      <c r="AM189" s="1">
        <v>61.74</v>
      </c>
      <c r="AN189" s="1">
        <v>1.845</v>
      </c>
      <c r="AO189" s="1">
        <v>4.5090000000000003</v>
      </c>
      <c r="AP189" s="1">
        <v>608</v>
      </c>
      <c r="AQ189" s="1">
        <v>7.06</v>
      </c>
      <c r="AR189" s="1">
        <v>0.92100000000000004</v>
      </c>
      <c r="AS189" s="1">
        <v>0.74399999999999999</v>
      </c>
      <c r="AT189" s="1">
        <v>0.877</v>
      </c>
      <c r="AU189" s="1">
        <v>1.4019999999999999</v>
      </c>
      <c r="AV189" s="1">
        <v>1.075</v>
      </c>
      <c r="AW189" s="1">
        <v>12.66</v>
      </c>
      <c r="AX189" s="1">
        <v>2.29</v>
      </c>
      <c r="AY189" s="1">
        <v>7.2510000000000003</v>
      </c>
      <c r="AZ189" s="1">
        <v>3.0739999999999998</v>
      </c>
      <c r="BA189" s="1">
        <v>10.696</v>
      </c>
      <c r="BB189" s="1">
        <v>1.1639999999999999</v>
      </c>
      <c r="BC189" s="1">
        <v>9.6140000000000008</v>
      </c>
      <c r="BD189" s="1">
        <v>1.4330000000000001</v>
      </c>
      <c r="BE189" s="1">
        <v>2.024</v>
      </c>
      <c r="BF189" s="1">
        <v>2.0950000000000002</v>
      </c>
      <c r="BG189" s="1">
        <v>2065</v>
      </c>
      <c r="BH189" s="1">
        <v>76</v>
      </c>
      <c r="BI189" s="1">
        <v>163</v>
      </c>
      <c r="BJ189" s="1">
        <v>9</v>
      </c>
      <c r="BK189" s="1">
        <v>796</v>
      </c>
      <c r="BL189" s="1">
        <v>-888888</v>
      </c>
      <c r="BM189" s="1">
        <v>4</v>
      </c>
      <c r="BN189" s="1">
        <v>73</v>
      </c>
      <c r="BO189" s="1">
        <v>132</v>
      </c>
      <c r="BP189" s="1">
        <v>-888888</v>
      </c>
      <c r="BQ189" s="1">
        <v>-888888</v>
      </c>
      <c r="BR189" s="1">
        <v>-888888</v>
      </c>
      <c r="BS189" s="1">
        <v>-888888</v>
      </c>
      <c r="BT189" s="1">
        <v>4</v>
      </c>
      <c r="BU189" s="1">
        <v>-888888</v>
      </c>
      <c r="BV189" s="1">
        <v>-888888</v>
      </c>
      <c r="BW189" s="1">
        <v>-888888</v>
      </c>
      <c r="BX189" s="1">
        <v>-888888</v>
      </c>
      <c r="BY189" s="1">
        <v>-888888</v>
      </c>
      <c r="BZ189" s="1">
        <v>102</v>
      </c>
      <c r="CA189" s="1">
        <v>41</v>
      </c>
      <c r="CB189" s="1">
        <v>53</v>
      </c>
      <c r="CC189" s="1">
        <v>-888888</v>
      </c>
      <c r="CD189" s="1">
        <v>-888888</v>
      </c>
      <c r="CE189" s="1">
        <v>-888888</v>
      </c>
      <c r="CF189" s="1">
        <v>-888888</v>
      </c>
      <c r="CG189" s="1">
        <v>-888888</v>
      </c>
      <c r="CH189" s="1">
        <v>-888888</v>
      </c>
      <c r="CI189" s="1">
        <v>-888888</v>
      </c>
      <c r="CJ189" s="1">
        <v>-888888</v>
      </c>
      <c r="CK189" s="1">
        <v>-888888</v>
      </c>
      <c r="CL189" s="1">
        <v>-888888</v>
      </c>
      <c r="CM189" s="1">
        <v>-888888</v>
      </c>
      <c r="CN189" s="1">
        <v>-888888</v>
      </c>
      <c r="CO189" s="1">
        <v>-888888</v>
      </c>
      <c r="CP189" s="1">
        <v>15</v>
      </c>
      <c r="CQ189" s="1">
        <v>5</v>
      </c>
      <c r="CR189" s="1">
        <v>-888888</v>
      </c>
      <c r="CS189" s="1">
        <v>-888888</v>
      </c>
      <c r="CT189" s="1">
        <v>-888888</v>
      </c>
      <c r="CU189" s="1">
        <v>-888888</v>
      </c>
      <c r="CV189" s="1">
        <v>6</v>
      </c>
      <c r="CW189" s="1">
        <v>6</v>
      </c>
      <c r="CX189" s="1">
        <v>32</v>
      </c>
      <c r="CY189" s="1">
        <v>10</v>
      </c>
      <c r="CZ189" s="1">
        <v>7</v>
      </c>
      <c r="DA189" s="1">
        <v>7</v>
      </c>
      <c r="DB189" s="1">
        <v>7</v>
      </c>
      <c r="DC189" s="1">
        <v>8</v>
      </c>
      <c r="DD189" s="1">
        <v>6</v>
      </c>
      <c r="DE189" s="1">
        <v>-888888</v>
      </c>
      <c r="DF189" s="1">
        <v>8</v>
      </c>
      <c r="DG189" s="1">
        <v>3</v>
      </c>
      <c r="DH189" s="1">
        <v>-888888</v>
      </c>
      <c r="DI189" s="1">
        <v>-888888</v>
      </c>
      <c r="DJ189" s="1">
        <v>42</v>
      </c>
      <c r="DK189" s="1">
        <v>42</v>
      </c>
      <c r="DL189" s="1">
        <v>-888888</v>
      </c>
      <c r="DM189" s="1">
        <v>4</v>
      </c>
      <c r="DN189" s="1">
        <v>-888888</v>
      </c>
      <c r="DO189" s="1">
        <v>-888888</v>
      </c>
      <c r="DP189" s="1">
        <v>-888888</v>
      </c>
      <c r="DQ189" s="1">
        <v>-888888</v>
      </c>
      <c r="DR189" s="1">
        <v>-888888</v>
      </c>
      <c r="DS189" s="1">
        <v>-888888</v>
      </c>
      <c r="DT189" s="1">
        <v>-888888</v>
      </c>
      <c r="DU189" s="1">
        <v>-888888</v>
      </c>
      <c r="DV189" s="1">
        <v>-888888</v>
      </c>
      <c r="DW189" s="1">
        <v>-888888</v>
      </c>
      <c r="DX189" s="1">
        <v>-888888</v>
      </c>
      <c r="EE189" s="1">
        <v>-888888</v>
      </c>
      <c r="EF189" s="1">
        <f t="shared" si="4"/>
        <v>0</v>
      </c>
      <c r="EG189" s="1">
        <v>-888888</v>
      </c>
      <c r="EH189" s="1">
        <v>-888888</v>
      </c>
      <c r="EI189" s="1">
        <v>13</v>
      </c>
      <c r="EJ189" s="1">
        <v>17</v>
      </c>
      <c r="EK189" s="1">
        <v>2493</v>
      </c>
      <c r="EL189" s="1">
        <v>278</v>
      </c>
      <c r="EM189" s="1">
        <v>98</v>
      </c>
      <c r="EN189" s="1">
        <v>188</v>
      </c>
      <c r="EO189" s="1">
        <v>28</v>
      </c>
      <c r="EP189" s="1">
        <v>46</v>
      </c>
      <c r="EQ189" s="1">
        <v>25</v>
      </c>
      <c r="ER189" s="1">
        <v>-888888</v>
      </c>
      <c r="ES189" s="1">
        <v>9</v>
      </c>
      <c r="ET189" s="1">
        <v>38</v>
      </c>
      <c r="EU189" s="13">
        <v>306.22309769485781</v>
      </c>
      <c r="EV189" s="1">
        <v>-999999</v>
      </c>
      <c r="EX189" s="2"/>
      <c r="EY189" s="1">
        <f>INDEX($A$1:$EV$197,ROW(),input!$A$1)</f>
        <v>414.99099999999999</v>
      </c>
      <c r="EZ189" s="1">
        <f>INDEX($A$1:$EV$197,ROW(),input!$B$1)</f>
        <v>-999999</v>
      </c>
    </row>
    <row r="190" spans="1:156" x14ac:dyDescent="0.25">
      <c r="A190" s="7" t="s">
        <v>152</v>
      </c>
      <c r="B190" s="8">
        <v>43713</v>
      </c>
      <c r="C190" s="9">
        <v>0.96111111111111114</v>
      </c>
      <c r="D190" s="9">
        <v>0.96167824074074071</v>
      </c>
      <c r="E190" s="1">
        <v>248.96100000000001</v>
      </c>
      <c r="F190" s="1">
        <v>83040</v>
      </c>
      <c r="G190" s="1">
        <v>83089</v>
      </c>
      <c r="H190" s="1">
        <v>34.556399999999996</v>
      </c>
      <c r="I190" s="1">
        <v>-118.169</v>
      </c>
      <c r="J190" s="21">
        <v>2931.84</v>
      </c>
      <c r="K190" s="23">
        <v>13950.6</v>
      </c>
      <c r="L190" s="23">
        <v>103.16800000000001</v>
      </c>
      <c r="M190" s="25">
        <v>0.10202</v>
      </c>
      <c r="N190" s="25">
        <v>0.87902000000000002</v>
      </c>
      <c r="O190" s="25">
        <v>6.9782799999999998</v>
      </c>
      <c r="P190" s="25">
        <v>334.01900000000001</v>
      </c>
      <c r="Q190" s="1">
        <v>212.298</v>
      </c>
      <c r="R190" s="1">
        <v>1973.31</v>
      </c>
      <c r="S190" s="1">
        <v>422.79899999999998</v>
      </c>
      <c r="T190" s="27">
        <v>-999999</v>
      </c>
      <c r="U190" s="1">
        <v>600</v>
      </c>
      <c r="V190" s="1">
        <v>1.8</v>
      </c>
      <c r="W190" s="1">
        <v>508.2</v>
      </c>
      <c r="X190" s="1">
        <v>228.1</v>
      </c>
      <c r="Y190" s="1">
        <v>69.02</v>
      </c>
      <c r="Z190" s="1">
        <v>16.170000000000002</v>
      </c>
      <c r="AA190" s="1">
        <v>156.69</v>
      </c>
      <c r="AB190" s="1">
        <v>268.10000000000002</v>
      </c>
      <c r="AC190" s="1">
        <v>1.9790000000000001</v>
      </c>
      <c r="AD190" s="1">
        <v>400.4</v>
      </c>
      <c r="AE190" s="1">
        <v>23.32</v>
      </c>
      <c r="AF190" s="1">
        <v>31.57</v>
      </c>
      <c r="AG190" s="1">
        <v>3.552</v>
      </c>
      <c r="AH190" s="1">
        <v>0.4</v>
      </c>
      <c r="AI190" s="1">
        <v>4.0940000000000003</v>
      </c>
      <c r="AJ190" s="1">
        <v>2.1629999999999998</v>
      </c>
      <c r="AK190" s="1">
        <v>77.400000000000006</v>
      </c>
      <c r="AL190" s="1">
        <v>22.66</v>
      </c>
      <c r="AM190" s="1">
        <v>84.26</v>
      </c>
      <c r="AN190" s="1">
        <v>4.1820000000000004</v>
      </c>
      <c r="AO190" s="1">
        <v>11.396000000000001</v>
      </c>
      <c r="AP190" s="1">
        <v>578</v>
      </c>
      <c r="AQ190" s="1">
        <v>7.3</v>
      </c>
      <c r="AR190" s="1">
        <v>1.2769999999999999</v>
      </c>
      <c r="AS190" s="1">
        <v>0.90600000000000003</v>
      </c>
      <c r="AT190" s="1">
        <v>1.4810000000000001</v>
      </c>
      <c r="AU190" s="1">
        <v>2.5670000000000002</v>
      </c>
      <c r="AV190" s="1">
        <v>1.444</v>
      </c>
      <c r="AW190" s="1">
        <v>14.41</v>
      </c>
      <c r="AX190" s="1">
        <v>2.82</v>
      </c>
      <c r="AY190" s="1">
        <v>10.654999999999999</v>
      </c>
      <c r="AZ190" s="1">
        <v>4.726</v>
      </c>
      <c r="BA190" s="1">
        <v>17.471</v>
      </c>
      <c r="BB190" s="1">
        <v>2.0059999999999998</v>
      </c>
      <c r="BC190" s="1">
        <v>16.73</v>
      </c>
      <c r="BD190" s="1">
        <v>2.7610000000000001</v>
      </c>
      <c r="BE190" s="1">
        <v>4.1680000000000001</v>
      </c>
      <c r="BF190" s="1">
        <v>5.0570000000000004</v>
      </c>
      <c r="BG190" s="1">
        <v>3246</v>
      </c>
      <c r="BH190" s="1">
        <v>152</v>
      </c>
      <c r="BI190" s="1">
        <v>312</v>
      </c>
      <c r="BJ190" s="1">
        <v>14</v>
      </c>
      <c r="BK190" s="1">
        <v>1402</v>
      </c>
      <c r="BL190" s="1">
        <v>-888888</v>
      </c>
      <c r="BM190" s="1">
        <v>6</v>
      </c>
      <c r="BN190" s="1">
        <v>161</v>
      </c>
      <c r="BO190" s="1">
        <v>271</v>
      </c>
      <c r="BP190" s="1">
        <v>-888888</v>
      </c>
      <c r="BQ190" s="1">
        <v>-888888</v>
      </c>
      <c r="BR190" s="1">
        <v>-888888</v>
      </c>
      <c r="BS190" s="1">
        <v>-888888</v>
      </c>
      <c r="BT190" s="1">
        <v>-888888</v>
      </c>
      <c r="BU190" s="1">
        <v>-888888</v>
      </c>
      <c r="BV190" s="1">
        <v>-888888</v>
      </c>
      <c r="BW190" s="1">
        <v>-888888</v>
      </c>
      <c r="BX190" s="1">
        <v>-888888</v>
      </c>
      <c r="BY190" s="1">
        <v>-888888</v>
      </c>
      <c r="BZ190" s="1">
        <v>262</v>
      </c>
      <c r="CA190" s="1">
        <v>93</v>
      </c>
      <c r="CB190" s="1">
        <v>40</v>
      </c>
      <c r="CC190" s="1">
        <v>-888888</v>
      </c>
      <c r="CD190" s="1">
        <v>-888888</v>
      </c>
      <c r="CE190" s="1">
        <v>-888888</v>
      </c>
      <c r="CF190" s="1">
        <v>-888888</v>
      </c>
      <c r="CG190" s="1">
        <v>-888888</v>
      </c>
      <c r="CH190" s="1">
        <v>-888888</v>
      </c>
      <c r="CI190" s="1">
        <v>-888888</v>
      </c>
      <c r="CJ190" s="1">
        <v>-888888</v>
      </c>
      <c r="CK190" s="1">
        <v>4</v>
      </c>
      <c r="CL190" s="1">
        <v>-888888</v>
      </c>
      <c r="CM190" s="1">
        <v>-888888</v>
      </c>
      <c r="CN190" s="1">
        <v>-888888</v>
      </c>
      <c r="CO190" s="1">
        <v>-888888</v>
      </c>
      <c r="CP190" s="1">
        <v>28</v>
      </c>
      <c r="CQ190" s="1">
        <v>11</v>
      </c>
      <c r="CR190" s="1">
        <v>4</v>
      </c>
      <c r="CS190" s="1">
        <v>8</v>
      </c>
      <c r="CT190" s="1">
        <v>-888888</v>
      </c>
      <c r="CU190" s="1">
        <v>-888888</v>
      </c>
      <c r="CV190" s="1">
        <v>17</v>
      </c>
      <c r="CW190" s="1">
        <v>13</v>
      </c>
      <c r="CX190" s="1">
        <v>52</v>
      </c>
      <c r="CY190" s="1">
        <v>27</v>
      </c>
      <c r="CZ190" s="1">
        <v>17</v>
      </c>
      <c r="DA190" s="1">
        <v>17</v>
      </c>
      <c r="DB190" s="1">
        <v>20</v>
      </c>
      <c r="DC190" s="1">
        <v>40</v>
      </c>
      <c r="DD190" s="1">
        <v>29</v>
      </c>
      <c r="DE190" s="1">
        <v>8</v>
      </c>
      <c r="DF190" s="1">
        <v>35</v>
      </c>
      <c r="DG190" s="1">
        <v>7</v>
      </c>
      <c r="DH190" s="1">
        <v>6</v>
      </c>
      <c r="DI190" s="1">
        <v>-888888</v>
      </c>
      <c r="DJ190" s="1">
        <v>71</v>
      </c>
      <c r="DK190" s="1">
        <v>96</v>
      </c>
      <c r="DL190" s="1">
        <v>9</v>
      </c>
      <c r="DM190" s="1">
        <v>14</v>
      </c>
      <c r="DN190" s="1">
        <v>4</v>
      </c>
      <c r="DO190" s="1">
        <v>-888888</v>
      </c>
      <c r="DP190" s="1">
        <v>-888888</v>
      </c>
      <c r="DQ190" s="1">
        <v>-888888</v>
      </c>
      <c r="DR190" s="1">
        <v>-888888</v>
      </c>
      <c r="DS190" s="1">
        <v>-888888</v>
      </c>
      <c r="DT190" s="1">
        <v>-888888</v>
      </c>
      <c r="DU190" s="1">
        <v>-888888</v>
      </c>
      <c r="DV190" s="1">
        <v>-888888</v>
      </c>
      <c r="DW190" s="1">
        <v>-888888</v>
      </c>
      <c r="DX190" s="1">
        <v>-888888</v>
      </c>
      <c r="EE190" s="1">
        <v>-888888</v>
      </c>
      <c r="EF190" s="1">
        <f t="shared" si="4"/>
        <v>0</v>
      </c>
      <c r="EG190" s="1">
        <v>-888888</v>
      </c>
      <c r="EH190" s="1">
        <v>-888888</v>
      </c>
      <c r="EI190" s="1">
        <v>17</v>
      </c>
      <c r="EJ190" s="1">
        <v>36</v>
      </c>
      <c r="EK190" s="1">
        <v>4602</v>
      </c>
      <c r="EL190" s="1">
        <v>541</v>
      </c>
      <c r="EM190" s="1">
        <v>136</v>
      </c>
      <c r="EN190" s="1">
        <v>344</v>
      </c>
      <c r="EO190" s="1">
        <v>70</v>
      </c>
      <c r="EP190" s="1">
        <v>101</v>
      </c>
      <c r="EQ190" s="1">
        <v>52</v>
      </c>
      <c r="ER190" s="1">
        <v>-888888</v>
      </c>
      <c r="ES190" s="1">
        <v>17</v>
      </c>
      <c r="ET190" s="1">
        <v>82</v>
      </c>
      <c r="EU190" s="13">
        <v>1100.8342138635394</v>
      </c>
      <c r="EV190" s="1">
        <v>-999999</v>
      </c>
      <c r="EX190" s="2"/>
      <c r="EY190" s="1">
        <f>INDEX($A$1:$EV$197,ROW(),input!$A$1)</f>
        <v>422.79899999999998</v>
      </c>
      <c r="EZ190" s="1">
        <f>INDEX($A$1:$EV$197,ROW(),input!$B$1)</f>
        <v>-999999</v>
      </c>
    </row>
    <row r="192" spans="1:156" x14ac:dyDescent="0.25">
      <c r="A192" s="1" t="s">
        <v>153</v>
      </c>
      <c r="B192" s="3">
        <f>MIN(B2:B190)</f>
        <v>43668</v>
      </c>
      <c r="C192" s="3">
        <f>MIN(C2:C190)</f>
        <v>1.3888888888888889E-3</v>
      </c>
      <c r="D192" s="3">
        <f>MIN(D2:D190)</f>
        <v>1.8171296296296297E-3</v>
      </c>
      <c r="E192" s="3">
        <f>MIN(E2:E190)</f>
        <v>203.774</v>
      </c>
      <c r="F192" s="3">
        <f>MIN(F2:F190)</f>
        <v>66840</v>
      </c>
      <c r="G192" s="3">
        <f>MIN(G2:G190)</f>
        <v>66873</v>
      </c>
      <c r="H192" s="3">
        <f>MIN(H2:H190)</f>
        <v>-999999</v>
      </c>
      <c r="I192" s="3">
        <f>MIN(I2:I190)</f>
        <v>-999999</v>
      </c>
      <c r="J192" s="22">
        <f>MIN(J2:J190)</f>
        <v>523.04999999999995</v>
      </c>
      <c r="K192" s="24">
        <f>MIN(K2:K190)</f>
        <v>18.063199999999998</v>
      </c>
      <c r="L192" s="24">
        <f>MIN(L2:L190)</f>
        <v>24.078600000000002</v>
      </c>
      <c r="M192" s="26">
        <f>MIN(M2:M190)</f>
        <v>-999999</v>
      </c>
      <c r="N192" s="26">
        <f>MIN(N2:N190)</f>
        <v>-999999</v>
      </c>
      <c r="O192" s="26">
        <f>MIN(O2:O190)</f>
        <v>-999999</v>
      </c>
      <c r="P192" s="26">
        <f>MIN(P2:P190)</f>
        <v>329.334</v>
      </c>
      <c r="Q192" s="24">
        <f>MIN(Q2:Q190)</f>
        <v>-999999</v>
      </c>
      <c r="R192" s="3">
        <f>MIN(R2:R190)</f>
        <v>-999999</v>
      </c>
      <c r="S192" s="3">
        <f>MIN(S2:S190)</f>
        <v>-999999</v>
      </c>
      <c r="T192" s="28">
        <f>MIN(T2:T190)</f>
        <v>-999999</v>
      </c>
      <c r="U192" s="3">
        <f>MIN(U2:U190)</f>
        <v>518</v>
      </c>
      <c r="V192" s="3">
        <f>MIN(V2:V190)</f>
        <v>-888888</v>
      </c>
      <c r="W192" s="3">
        <f>MIN(W2:W190)</f>
        <v>497</v>
      </c>
      <c r="X192" s="3">
        <f>MIN(X2:X190)</f>
        <v>225.1</v>
      </c>
      <c r="Y192" s="3">
        <f>MIN(Y2:Y190)</f>
        <v>68.599999999999994</v>
      </c>
      <c r="Z192" s="3">
        <f>MIN(Z2:Z190)</f>
        <v>-999999</v>
      </c>
      <c r="AA192" s="3">
        <f>MIN(AA2:AA190)</f>
        <v>6.51</v>
      </c>
      <c r="AB192" s="3">
        <f>MIN(AB2:AB190)</f>
        <v>104.7</v>
      </c>
      <c r="AC192" s="3">
        <f>MIN(AC2:AC190)</f>
        <v>0.99399999999999999</v>
      </c>
      <c r="AD192" s="3">
        <f>MIN(AD2:AD190)</f>
        <v>243</v>
      </c>
      <c r="AE192" s="3">
        <f>MIN(AE2:AE190)</f>
        <v>21.77</v>
      </c>
      <c r="AF192" s="3">
        <f>MIN(AF2:AF190)</f>
        <v>23.52</v>
      </c>
      <c r="AG192" s="3">
        <f>MIN(AG2:AG190)</f>
        <v>3.0880000000000001</v>
      </c>
      <c r="AH192" s="3">
        <f>MIN(AH2:AH190)</f>
        <v>0.39</v>
      </c>
      <c r="AI192" s="3">
        <f>MIN(AI2:AI190)</f>
        <v>3.226</v>
      </c>
      <c r="AJ192" s="3">
        <f>MIN(AJ2:AJ190)</f>
        <v>1.5940000000000001</v>
      </c>
      <c r="AK192" s="3">
        <f>MIN(AK2:AK190)</f>
        <v>76.599999999999994</v>
      </c>
      <c r="AL192" s="3">
        <f>MIN(AL2:AL190)</f>
        <v>8.07</v>
      </c>
      <c r="AM192" s="3">
        <f>MIN(AM2:AM190)</f>
        <v>31.18</v>
      </c>
      <c r="AN192" s="3">
        <f>MIN(AN2:AN190)</f>
        <v>0.04</v>
      </c>
      <c r="AO192" s="3">
        <f>MIN(AO2:AO190)</f>
        <v>0.59299999999999997</v>
      </c>
      <c r="AP192" s="3">
        <f>MIN(AP2:AP190)</f>
        <v>475</v>
      </c>
      <c r="AQ192" s="3">
        <f>MIN(AQ2:AQ190)</f>
        <v>5.98</v>
      </c>
      <c r="AR192" s="3">
        <f>MIN(AR2:AR190)</f>
        <v>3.1E-2</v>
      </c>
      <c r="AS192" s="3">
        <f>MIN(AS2:AS190)</f>
        <v>0.441</v>
      </c>
      <c r="AT192" s="3">
        <f>MIN(AT2:AT190)</f>
        <v>0.19</v>
      </c>
      <c r="AU192" s="3">
        <f>MIN(AU2:AU190)</f>
        <v>0.25700000000000001</v>
      </c>
      <c r="AV192" s="3">
        <f>MIN(AV2:AV190)</f>
        <v>0.156</v>
      </c>
      <c r="AW192" s="3">
        <f>MIN(AW2:AW190)</f>
        <v>5.53</v>
      </c>
      <c r="AX192" s="3">
        <f>MIN(AX2:AX190)</f>
        <v>-999999</v>
      </c>
      <c r="AY192" s="3">
        <f>MIN(AY2:AY190)</f>
        <v>3.4060000000000001</v>
      </c>
      <c r="AZ192" s="3">
        <f>MIN(AZ2:AZ190)</f>
        <v>0.26800000000000002</v>
      </c>
      <c r="BA192" s="3">
        <f>MIN(BA2:BA190)</f>
        <v>0.19800000000000001</v>
      </c>
      <c r="BB192" s="3">
        <f>MIN(BB2:BB190)</f>
        <v>1.0999999999999999E-2</v>
      </c>
      <c r="BC192" s="3">
        <f>MIN(BC2:BC190)</f>
        <v>4.9000000000000002E-2</v>
      </c>
      <c r="BD192" s="3">
        <f>MIN(BD2:BD190)</f>
        <v>-888888</v>
      </c>
      <c r="BE192" s="3">
        <f>MIN(BE2:BE190)</f>
        <v>-888888</v>
      </c>
      <c r="BF192" s="3">
        <f>MIN(BF2:BF190)</f>
        <v>-888888</v>
      </c>
      <c r="BG192" s="3">
        <f>MIN(BG2:BG190)</f>
        <v>301</v>
      </c>
      <c r="BH192" s="3">
        <f>MIN(BH2:BH190)</f>
        <v>-888888</v>
      </c>
      <c r="BI192" s="3">
        <f>MIN(BI2:BI190)</f>
        <v>11</v>
      </c>
      <c r="BJ192" s="3">
        <f>MIN(BJ2:BJ190)</f>
        <v>-888888</v>
      </c>
      <c r="BK192" s="3">
        <f>MIN(BK2:BK190)</f>
        <v>15</v>
      </c>
      <c r="BL192" s="3">
        <f>MIN(BL2:BL190)</f>
        <v>-888888</v>
      </c>
      <c r="BM192" s="3">
        <f>MIN(BM2:BM190)</f>
        <v>-888888</v>
      </c>
      <c r="BN192" s="3">
        <f>MIN(BN2:BN190)</f>
        <v>-888888</v>
      </c>
      <c r="BO192" s="3">
        <f>MIN(BO2:BO190)</f>
        <v>-888888</v>
      </c>
      <c r="BP192" s="3">
        <f>MIN(BP2:BP190)</f>
        <v>-888888</v>
      </c>
      <c r="BQ192" s="3">
        <f>MIN(BQ2:BQ190)</f>
        <v>-888888</v>
      </c>
      <c r="BR192" s="3">
        <f>MIN(BR2:BR190)</f>
        <v>-888888</v>
      </c>
      <c r="BS192" s="3">
        <f>MIN(BS2:BS190)</f>
        <v>-888888</v>
      </c>
      <c r="BT192" s="3">
        <f>MIN(BT2:BT190)</f>
        <v>-888888</v>
      </c>
      <c r="BU192" s="3">
        <f>MIN(BU2:BU190)</f>
        <v>-888888</v>
      </c>
      <c r="BV192" s="3">
        <f>MIN(BV2:BV190)</f>
        <v>-888888</v>
      </c>
      <c r="BW192" s="3">
        <f>MIN(BW2:BW190)</f>
        <v>-888888</v>
      </c>
      <c r="BX192" s="3">
        <f>MIN(BX2:BX190)</f>
        <v>-888888</v>
      </c>
      <c r="BY192" s="3">
        <f>MIN(BY2:BY190)</f>
        <v>-888888</v>
      </c>
      <c r="BZ192" s="3">
        <f>MIN(BZ2:BZ190)</f>
        <v>-888888</v>
      </c>
      <c r="CA192" s="3">
        <f>MIN(CA2:CA190)</f>
        <v>-888888</v>
      </c>
      <c r="CB192" s="3">
        <f>MIN(CB2:CB190)</f>
        <v>-888888</v>
      </c>
      <c r="CC192" s="3">
        <f>MIN(CC2:CC190)</f>
        <v>-888888</v>
      </c>
      <c r="CD192" s="3">
        <f>MIN(CD2:CD190)</f>
        <v>-888888</v>
      </c>
      <c r="CE192" s="3">
        <f>MIN(CE2:CE190)</f>
        <v>-888888</v>
      </c>
      <c r="CF192" s="3">
        <f>MIN(CF2:CF190)</f>
        <v>-888888</v>
      </c>
      <c r="CG192" s="3">
        <f>MIN(CG2:CG190)</f>
        <v>-888888</v>
      </c>
      <c r="CH192" s="3">
        <f>MIN(CH2:CH190)</f>
        <v>-888888</v>
      </c>
      <c r="CI192" s="3">
        <f>MIN(CI2:CI190)</f>
        <v>-888888</v>
      </c>
      <c r="CJ192" s="3">
        <f>MIN(CJ2:CJ190)</f>
        <v>-888888</v>
      </c>
      <c r="CK192" s="3">
        <f>MIN(CK2:CK190)</f>
        <v>-888888</v>
      </c>
      <c r="CL192" s="3">
        <f>MIN(CL2:CL190)</f>
        <v>-888888</v>
      </c>
      <c r="CM192" s="3">
        <f>MIN(CM2:CM190)</f>
        <v>-888888</v>
      </c>
      <c r="CN192" s="3">
        <f>MIN(CN2:CN190)</f>
        <v>-888888</v>
      </c>
      <c r="CO192" s="3">
        <f>MIN(CO2:CO190)</f>
        <v>-888888</v>
      </c>
      <c r="CP192" s="3">
        <f>MIN(CP2:CP190)</f>
        <v>-888888</v>
      </c>
      <c r="CQ192" s="3">
        <f>MIN(CQ2:CQ190)</f>
        <v>-888888</v>
      </c>
      <c r="CR192" s="3">
        <f>MIN(CR2:CR190)</f>
        <v>-888888</v>
      </c>
      <c r="CS192" s="3">
        <f>MIN(CS2:CS190)</f>
        <v>-888888</v>
      </c>
      <c r="CT192" s="3">
        <f>MIN(CT2:CT190)</f>
        <v>-888888</v>
      </c>
      <c r="CU192" s="3">
        <f>MIN(CU2:CU190)</f>
        <v>-888888</v>
      </c>
      <c r="CV192" s="3">
        <f>MIN(CV2:CV190)</f>
        <v>-888888</v>
      </c>
      <c r="CW192" s="3">
        <f>MIN(CW2:CW190)</f>
        <v>-888888</v>
      </c>
      <c r="CX192" s="3">
        <f>MIN(CX2:CX190)</f>
        <v>-888888</v>
      </c>
      <c r="CY192" s="3">
        <f>MIN(CY2:CY190)</f>
        <v>-888888</v>
      </c>
      <c r="CZ192" s="3">
        <f>MIN(CZ2:CZ190)</f>
        <v>-888888</v>
      </c>
      <c r="DA192" s="3">
        <f>MIN(DA2:DA190)</f>
        <v>-888888</v>
      </c>
      <c r="DB192" s="3">
        <f>MIN(DB2:DB190)</f>
        <v>-888888</v>
      </c>
      <c r="DC192" s="3">
        <f>MIN(DC2:DC190)</f>
        <v>-888888</v>
      </c>
      <c r="DD192" s="3">
        <f>MIN(DD2:DD190)</f>
        <v>-888888</v>
      </c>
      <c r="DE192" s="3">
        <f>MIN(DE2:DE190)</f>
        <v>-888888</v>
      </c>
      <c r="DF192" s="3">
        <f>MIN(DF2:DF190)</f>
        <v>-888888</v>
      </c>
      <c r="DG192" s="3">
        <f>MIN(DG2:DG190)</f>
        <v>-888888</v>
      </c>
      <c r="DH192" s="3">
        <f>MIN(DH2:DH190)</f>
        <v>-888888</v>
      </c>
      <c r="DI192" s="3">
        <f>MIN(DI2:DI190)</f>
        <v>-888888</v>
      </c>
      <c r="DJ192" s="3">
        <f>MIN(DJ2:DJ190)</f>
        <v>-888888</v>
      </c>
      <c r="DK192" s="3">
        <f>MIN(DK2:DK190)</f>
        <v>-888888</v>
      </c>
      <c r="DL192" s="3">
        <f>MIN(DL2:DL190)</f>
        <v>-888888</v>
      </c>
      <c r="DM192" s="3">
        <f>MIN(DM2:DM190)</f>
        <v>-888888</v>
      </c>
      <c r="DN192" s="3">
        <f>MIN(DN2:DN190)</f>
        <v>-888888</v>
      </c>
      <c r="DO192" s="3">
        <f>MIN(DO2:DO190)</f>
        <v>-888888</v>
      </c>
      <c r="DP192" s="3">
        <f>MIN(DP2:DP190)</f>
        <v>-888888</v>
      </c>
      <c r="DQ192" s="3">
        <f>MIN(DQ2:DQ190)</f>
        <v>-888888</v>
      </c>
      <c r="DR192" s="3">
        <f>MIN(DR2:DR190)</f>
        <v>-888888</v>
      </c>
      <c r="DS192" s="3">
        <f>MIN(DS2:DS190)</f>
        <v>-888888</v>
      </c>
      <c r="DT192" s="3">
        <f>MIN(DT2:DT190)</f>
        <v>-888888</v>
      </c>
      <c r="DU192" s="3">
        <f>MIN(DU2:DU190)</f>
        <v>-888888</v>
      </c>
      <c r="DV192" s="3">
        <f>MIN(DV2:DV190)</f>
        <v>-888888</v>
      </c>
      <c r="DW192" s="3">
        <f>MIN(DW2:DW190)</f>
        <v>-888888</v>
      </c>
      <c r="DX192" s="3">
        <f>MIN(DX2:DX190)</f>
        <v>-888888</v>
      </c>
      <c r="DY192" s="3">
        <f>MIN(DY2:DY190)</f>
        <v>3</v>
      </c>
      <c r="DZ192" s="3">
        <f>MIN(DZ2:DZ190)</f>
        <v>3</v>
      </c>
      <c r="EA192" s="3">
        <f>MIN(EA2:EA190)</f>
        <v>0</v>
      </c>
      <c r="EB192" s="3">
        <f>MIN(EB2:EB190)</f>
        <v>0</v>
      </c>
      <c r="EC192" s="3">
        <f>MIN(EC2:EC190)</f>
        <v>3</v>
      </c>
      <c r="ED192" s="3">
        <f>MIN(ED2:ED190)</f>
        <v>0</v>
      </c>
      <c r="EE192" s="3">
        <f>MIN(EE2:EE190)</f>
        <v>-888888</v>
      </c>
      <c r="EF192" s="3">
        <f>MIN(EF2:EF190)</f>
        <v>0</v>
      </c>
      <c r="EG192" s="3">
        <f>MIN(EG2:EG190)</f>
        <v>-888888</v>
      </c>
      <c r="EH192" s="3">
        <f>MIN(EH2:EH190)</f>
        <v>-888888</v>
      </c>
      <c r="EI192" s="3">
        <f>MIN(EI2:EI190)</f>
        <v>-888888</v>
      </c>
      <c r="EJ192" s="3">
        <f>MIN(EJ2:EJ190)</f>
        <v>8</v>
      </c>
      <c r="EK192" s="3">
        <f>MIN(EK2:EK190)</f>
        <v>343</v>
      </c>
      <c r="EL192" s="3">
        <f>MIN(EL2:EL190)</f>
        <v>12</v>
      </c>
      <c r="EM192" s="3">
        <f>MIN(EM2:EM190)</f>
        <v>-888888</v>
      </c>
      <c r="EN192" s="3">
        <f>MIN(EN2:EN190)</f>
        <v>-888888</v>
      </c>
      <c r="EO192" s="3">
        <f>MIN(EO2:EO190)</f>
        <v>-888888</v>
      </c>
      <c r="EP192" s="3">
        <f>MIN(EP2:EP190)</f>
        <v>-888888</v>
      </c>
      <c r="EQ192" s="3">
        <f>MIN(EQ2:EQ190)</f>
        <v>-888888</v>
      </c>
      <c r="ER192" s="3">
        <f>MIN(ER2:ER190)</f>
        <v>-888888</v>
      </c>
      <c r="ES192" s="3">
        <f>MIN(ES2:ES190)</f>
        <v>-888888</v>
      </c>
      <c r="ET192" s="3">
        <f>MIN(ET2:ET190)</f>
        <v>-888888</v>
      </c>
      <c r="EU192" s="15">
        <f>MIN(EU2:EU190)</f>
        <v>9.1872471374335909</v>
      </c>
      <c r="EV192" s="28">
        <f>MIN(EV2:EV190)</f>
        <v>-999999</v>
      </c>
      <c r="EW192" s="3"/>
      <c r="EX192" s="3"/>
      <c r="EY192" s="1">
        <f>INDEX($A$1:$EV$197,ROW(),input!$A$1)</f>
        <v>-999999</v>
      </c>
      <c r="EZ192" s="1">
        <f>INDEX($A$1:$EV$197,ROW(),input!$B$1)</f>
        <v>-999999</v>
      </c>
    </row>
    <row r="193" spans="1:156" x14ac:dyDescent="0.25">
      <c r="A193" s="1" t="s">
        <v>154</v>
      </c>
      <c r="B193" s="3">
        <f>MAX(B2:B190)</f>
        <v>43713</v>
      </c>
      <c r="C193" s="3">
        <f>MAX(C2:C190)</f>
        <v>0.99791666666666667</v>
      </c>
      <c r="D193" s="3">
        <f>MAX(D2:D190)</f>
        <v>0.99835648148148148</v>
      </c>
      <c r="E193" s="3">
        <f>MAX(E2:E190)</f>
        <v>248.96100000000001</v>
      </c>
      <c r="F193" s="3">
        <f>MAX(F2:F190)</f>
        <v>90060</v>
      </c>
      <c r="G193" s="3">
        <f>MAX(G2:G190)</f>
        <v>90094</v>
      </c>
      <c r="H193" s="3">
        <f>MAX(H2:H190)</f>
        <v>43.2727</v>
      </c>
      <c r="I193" s="3">
        <f>MAX(I2:I190)</f>
        <v>-106.56699999999999</v>
      </c>
      <c r="J193" s="22">
        <f>MAX(J2:J190)</f>
        <v>36145.199999999997</v>
      </c>
      <c r="K193" s="24">
        <f>MAX(K2:K190)</f>
        <v>21380.1</v>
      </c>
      <c r="L193" s="24">
        <f>MAX(L2:L190)</f>
        <v>133.95599999999999</v>
      </c>
      <c r="M193" s="26">
        <f>MAX(M2:M190)</f>
        <v>5.9214000000000002</v>
      </c>
      <c r="N193" s="26">
        <f>MAX(N2:N190)</f>
        <v>17.891300000000001</v>
      </c>
      <c r="O193" s="26">
        <f>MAX(O2:O190)</f>
        <v>28.607399999999998</v>
      </c>
      <c r="P193" s="26">
        <f>MAX(P2:P190)</f>
        <v>341.89499999999998</v>
      </c>
      <c r="Q193" s="24">
        <f>MAX(Q2:Q190)</f>
        <v>354.38200000000001</v>
      </c>
      <c r="R193" s="3">
        <f>MAX(R2:R190)</f>
        <v>3436.74</v>
      </c>
      <c r="S193" s="3">
        <f>MAX(S2:S190)</f>
        <v>447.75200000000001</v>
      </c>
      <c r="T193" s="28">
        <f>MAX(T2:T190)</f>
        <v>10067.200000000001</v>
      </c>
      <c r="U193" s="3">
        <f>MAX(U2:U190)</f>
        <v>687</v>
      </c>
      <c r="V193" s="3">
        <f>MAX(V2:V190)</f>
        <v>106.9</v>
      </c>
      <c r="W193" s="3">
        <f>MAX(W2:W190)</f>
        <v>521</v>
      </c>
      <c r="X193" s="3">
        <f>MAX(X2:X190)</f>
        <v>239.4</v>
      </c>
      <c r="Y193" s="3">
        <f>MAX(Y2:Y190)</f>
        <v>73.06</v>
      </c>
      <c r="Z193" s="3">
        <f>MAX(Z2:Z190)</f>
        <v>17.510000000000002</v>
      </c>
      <c r="AA193" s="3">
        <f>MAX(AA2:AA190)</f>
        <v>389.11</v>
      </c>
      <c r="AB193" s="3">
        <f>MAX(AB2:AB190)</f>
        <v>533.5</v>
      </c>
      <c r="AC193" s="3">
        <f>MAX(AC2:AC190)</f>
        <v>2.2959999999999998</v>
      </c>
      <c r="AD193" s="3">
        <f>MAX(AD2:AD190)</f>
        <v>581.6</v>
      </c>
      <c r="AE193" s="3">
        <f>MAX(AE2:AE190)</f>
        <v>27.89</v>
      </c>
      <c r="AF193" s="3">
        <f>MAX(AF2:AF190)</f>
        <v>79.989999999999995</v>
      </c>
      <c r="AG193" s="3">
        <f>MAX(AG2:AG190)</f>
        <v>4.4379999999999997</v>
      </c>
      <c r="AH193" s="3">
        <f>MAX(AH2:AH190)</f>
        <v>0.42099999999999999</v>
      </c>
      <c r="AI193" s="3">
        <f>MAX(AI2:AI190)</f>
        <v>16.125</v>
      </c>
      <c r="AJ193" s="3">
        <f>MAX(AJ2:AJ190)</f>
        <v>3.4529999999999998</v>
      </c>
      <c r="AK193" s="3">
        <f>MAX(AK2:AK190)</f>
        <v>81.3</v>
      </c>
      <c r="AL193" s="3">
        <f>MAX(AL2:AL190)</f>
        <v>57.01</v>
      </c>
      <c r="AM193" s="3">
        <f>MAX(AM2:AM190)</f>
        <v>450.11</v>
      </c>
      <c r="AN193" s="3">
        <f>MAX(AN2:AN190)</f>
        <v>16.957999999999998</v>
      </c>
      <c r="AO193" s="3">
        <f>MAX(AO2:AO190)</f>
        <v>38.789000000000001</v>
      </c>
      <c r="AP193" s="3">
        <f>MAX(AP2:AP190)</f>
        <v>701</v>
      </c>
      <c r="AQ193" s="3">
        <f>MAX(AQ2:AQ190)</f>
        <v>23.85</v>
      </c>
      <c r="AR193" s="3">
        <f>MAX(AR2:AR190)</f>
        <v>5.9189999999999996</v>
      </c>
      <c r="AS193" s="3">
        <f>MAX(AS2:AS190)</f>
        <v>1.8759999999999999</v>
      </c>
      <c r="AT193" s="3">
        <f>MAX(AT2:AT190)</f>
        <v>5.8780000000000001</v>
      </c>
      <c r="AU193" s="3">
        <f>MAX(AU2:AU190)</f>
        <v>11.811</v>
      </c>
      <c r="AV193" s="3">
        <f>MAX(AV2:AV190)</f>
        <v>6.83</v>
      </c>
      <c r="AW193" s="3">
        <f>MAX(AW2:AW190)</f>
        <v>30</v>
      </c>
      <c r="AX193" s="3">
        <f>MAX(AX2:AX190)</f>
        <v>6.49</v>
      </c>
      <c r="AY193" s="3">
        <f>MAX(AY2:AY190)</f>
        <v>17.215</v>
      </c>
      <c r="AZ193" s="3">
        <f>MAX(AZ2:AZ190)</f>
        <v>8.6129999999999995</v>
      </c>
      <c r="BA193" s="3">
        <f>MAX(BA2:BA190)</f>
        <v>34.624000000000002</v>
      </c>
      <c r="BB193" s="3">
        <f>MAX(BB2:BB190)</f>
        <v>4.6479999999999997</v>
      </c>
      <c r="BC193" s="3">
        <f>MAX(BC2:BC190)</f>
        <v>37.869999999999997</v>
      </c>
      <c r="BD193" s="3">
        <f>MAX(BD2:BD190)</f>
        <v>7.4770000000000003</v>
      </c>
      <c r="BE193" s="3">
        <f>MAX(BE2:BE190)</f>
        <v>11.91</v>
      </c>
      <c r="BF193" s="3">
        <f>MAX(BF2:BF190)</f>
        <v>16.533000000000001</v>
      </c>
      <c r="BG193" s="3">
        <f>MAX(BG2:BG190)</f>
        <v>7678</v>
      </c>
      <c r="BH193" s="3">
        <f>MAX(BH2:BH190)</f>
        <v>1181</v>
      </c>
      <c r="BI193" s="3">
        <f>MAX(BI2:BI190)</f>
        <v>1185</v>
      </c>
      <c r="BJ193" s="3">
        <f>MAX(BJ2:BJ190)</f>
        <v>181</v>
      </c>
      <c r="BK193" s="3">
        <f>MAX(BK2:BK190)</f>
        <v>4927</v>
      </c>
      <c r="BL193" s="3">
        <f>MAX(BL2:BL190)</f>
        <v>16</v>
      </c>
      <c r="BM193" s="3">
        <f>MAX(BM2:BM190)</f>
        <v>35</v>
      </c>
      <c r="BN193" s="3">
        <f>MAX(BN2:BN190)</f>
        <v>719</v>
      </c>
      <c r="BO193" s="3">
        <f>MAX(BO2:BO190)</f>
        <v>1247</v>
      </c>
      <c r="BP193" s="3">
        <f>MAX(BP2:BP190)</f>
        <v>25</v>
      </c>
      <c r="BQ193" s="3">
        <f>MAX(BQ2:BQ190)</f>
        <v>23</v>
      </c>
      <c r="BR193" s="3">
        <f>MAX(BR2:BR190)</f>
        <v>-888888</v>
      </c>
      <c r="BS193" s="3">
        <f>MAX(BS2:BS190)</f>
        <v>-888888</v>
      </c>
      <c r="BT193" s="3">
        <f>MAX(BT2:BT190)</f>
        <v>13</v>
      </c>
      <c r="BU193" s="3">
        <f>MAX(BU2:BU190)</f>
        <v>-888888</v>
      </c>
      <c r="BV193" s="3">
        <f>MAX(BV2:BV190)</f>
        <v>-888888</v>
      </c>
      <c r="BW193" s="3">
        <f>MAX(BW2:BW190)</f>
        <v>-888888</v>
      </c>
      <c r="BX193" s="3">
        <f>MAX(BX2:BX190)</f>
        <v>-888888</v>
      </c>
      <c r="BY193" s="3">
        <f>MAX(BY2:BY190)</f>
        <v>-888888</v>
      </c>
      <c r="BZ193" s="3">
        <f>MAX(BZ2:BZ190)</f>
        <v>1565</v>
      </c>
      <c r="CA193" s="3">
        <f>MAX(CA2:CA190)</f>
        <v>603</v>
      </c>
      <c r="CB193" s="3">
        <f>MAX(CB2:CB190)</f>
        <v>651</v>
      </c>
      <c r="CC193" s="3">
        <f>MAX(CC2:CC190)</f>
        <v>8</v>
      </c>
      <c r="CD193" s="3">
        <f>MAX(CD2:CD190)</f>
        <v>8</v>
      </c>
      <c r="CE193" s="3">
        <f>MAX(CE2:CE190)</f>
        <v>4</v>
      </c>
      <c r="CF193" s="3">
        <f>MAX(CF2:CF190)</f>
        <v>5</v>
      </c>
      <c r="CG193" s="3">
        <f>MAX(CG2:CG190)</f>
        <v>12</v>
      </c>
      <c r="CH193" s="3">
        <f>MAX(CH2:CH190)</f>
        <v>4</v>
      </c>
      <c r="CI193" s="3">
        <f>MAX(CI2:CI190)</f>
        <v>-888888</v>
      </c>
      <c r="CJ193" s="3">
        <f>MAX(CJ2:CJ190)</f>
        <v>-888888</v>
      </c>
      <c r="CK193" s="3">
        <f>MAX(CK2:CK190)</f>
        <v>9</v>
      </c>
      <c r="CL193" s="3">
        <f>MAX(CL2:CL190)</f>
        <v>32</v>
      </c>
      <c r="CM193" s="3">
        <f>MAX(CM2:CM190)</f>
        <v>-888888</v>
      </c>
      <c r="CN193" s="3">
        <f>MAX(CN2:CN190)</f>
        <v>4</v>
      </c>
      <c r="CO193" s="3">
        <f>MAX(CO2:CO190)</f>
        <v>-888888</v>
      </c>
      <c r="CP193" s="3">
        <f>MAX(CP2:CP190)</f>
        <v>242</v>
      </c>
      <c r="CQ193" s="3">
        <f>MAX(CQ2:CQ190)</f>
        <v>83</v>
      </c>
      <c r="CR193" s="3">
        <f>MAX(CR2:CR190)</f>
        <v>46</v>
      </c>
      <c r="CS193" s="3">
        <f>MAX(CS2:CS190)</f>
        <v>34</v>
      </c>
      <c r="CT193" s="3">
        <f>MAX(CT2:CT190)</f>
        <v>29</v>
      </c>
      <c r="CU193" s="3">
        <f>MAX(CU2:CU190)</f>
        <v>16</v>
      </c>
      <c r="CV193" s="3">
        <f>MAX(CV2:CV190)</f>
        <v>75</v>
      </c>
      <c r="CW193" s="3">
        <f>MAX(CW2:CW190)</f>
        <v>116</v>
      </c>
      <c r="CX193" s="3">
        <f>MAX(CX2:CX190)</f>
        <v>292</v>
      </c>
      <c r="CY193" s="3">
        <f>MAX(CY2:CY190)</f>
        <v>182</v>
      </c>
      <c r="CZ193" s="3">
        <f>MAX(CZ2:CZ190)</f>
        <v>95</v>
      </c>
      <c r="DA193" s="3">
        <f>MAX(DA2:DA190)</f>
        <v>104</v>
      </c>
      <c r="DB193" s="3">
        <f>MAX(DB2:DB190)</f>
        <v>124</v>
      </c>
      <c r="DC193" s="3">
        <f>MAX(DC2:DC190)</f>
        <v>196</v>
      </c>
      <c r="DD193" s="3">
        <f>MAX(DD2:DD190)</f>
        <v>61</v>
      </c>
      <c r="DE193" s="3">
        <f>MAX(DE2:DE190)</f>
        <v>56</v>
      </c>
      <c r="DF193" s="3">
        <f>MAX(DF2:DF190)</f>
        <v>189</v>
      </c>
      <c r="DG193" s="3">
        <f>MAX(DG2:DG190)</f>
        <v>72</v>
      </c>
      <c r="DH193" s="3">
        <f>MAX(DH2:DH190)</f>
        <v>58</v>
      </c>
      <c r="DI193" s="3">
        <f>MAX(DI2:DI190)</f>
        <v>-888888</v>
      </c>
      <c r="DJ193" s="3">
        <f>MAX(DJ2:DJ190)</f>
        <v>222</v>
      </c>
      <c r="DK193" s="3">
        <f>MAX(DK2:DK190)</f>
        <v>551</v>
      </c>
      <c r="DL193" s="3">
        <f>MAX(DL2:DL190)</f>
        <v>65</v>
      </c>
      <c r="DM193" s="3">
        <f>MAX(DM2:DM190)</f>
        <v>173</v>
      </c>
      <c r="DN193" s="3">
        <f>MAX(DN2:DN190)</f>
        <v>79</v>
      </c>
      <c r="DO193" s="3">
        <f>MAX(DO2:DO190)</f>
        <v>29</v>
      </c>
      <c r="DP193" s="3">
        <f>MAX(DP2:DP190)</f>
        <v>-888888</v>
      </c>
      <c r="DQ193" s="3">
        <f>MAX(DQ2:DQ190)</f>
        <v>6</v>
      </c>
      <c r="DR193" s="3">
        <f>MAX(DR2:DR190)</f>
        <v>11</v>
      </c>
      <c r="DS193" s="3">
        <f>MAX(DS2:DS190)</f>
        <v>24</v>
      </c>
      <c r="DT193" s="3">
        <f>MAX(DT2:DT190)</f>
        <v>17</v>
      </c>
      <c r="DU193" s="3">
        <f>MAX(DU2:DU190)</f>
        <v>13</v>
      </c>
      <c r="DV193" s="3">
        <f>MAX(DV2:DV190)</f>
        <v>5</v>
      </c>
      <c r="DW193" s="3">
        <f>MAX(DW2:DW190)</f>
        <v>27</v>
      </c>
      <c r="DX193" s="3">
        <f>MAX(DX2:DX190)</f>
        <v>-888888</v>
      </c>
      <c r="DY193" s="3">
        <f>MAX(DY2:DY190)</f>
        <v>20</v>
      </c>
      <c r="DZ193" s="3">
        <f>MAX(DZ2:DZ190)</f>
        <v>6</v>
      </c>
      <c r="EA193" s="3">
        <f>MAX(EA2:EA190)</f>
        <v>0</v>
      </c>
      <c r="EB193" s="3">
        <f>MAX(EB2:EB190)</f>
        <v>0</v>
      </c>
      <c r="EC193" s="3">
        <f>MAX(EC2:EC190)</f>
        <v>4</v>
      </c>
      <c r="ED193" s="3">
        <f>MAX(ED2:ED190)</f>
        <v>0</v>
      </c>
      <c r="EE193" s="3">
        <f>MAX(EE2:EE190)</f>
        <v>13</v>
      </c>
      <c r="EF193" s="3">
        <f>MAX(EF2:EF190)</f>
        <v>28</v>
      </c>
      <c r="EG193" s="3">
        <f>MAX(EG2:EG190)</f>
        <v>-888888</v>
      </c>
      <c r="EH193" s="3">
        <f>MAX(EH2:EH190)</f>
        <v>8</v>
      </c>
      <c r="EI193" s="3">
        <f>MAX(EI2:EI190)</f>
        <v>91</v>
      </c>
      <c r="EJ193" s="3">
        <f>MAX(EJ2:EJ190)</f>
        <v>145</v>
      </c>
      <c r="EK193" s="3">
        <f>MAX(EK2:EK190)</f>
        <v>8081</v>
      </c>
      <c r="EL193" s="3">
        <f>MAX(EL2:EL190)</f>
        <v>898</v>
      </c>
      <c r="EM193" s="3">
        <f>MAX(EM2:EM190)</f>
        <v>692</v>
      </c>
      <c r="EN193" s="3">
        <f>MAX(EN2:EN190)</f>
        <v>1292</v>
      </c>
      <c r="EO193" s="3">
        <f>MAX(EO2:EO190)</f>
        <v>434</v>
      </c>
      <c r="EP193" s="3">
        <f>MAX(EP2:EP190)</f>
        <v>854</v>
      </c>
      <c r="EQ193" s="3">
        <f>MAX(EQ2:EQ190)</f>
        <v>360</v>
      </c>
      <c r="ER193" s="3">
        <f>MAX(ER2:ER190)</f>
        <v>24</v>
      </c>
      <c r="ES193" s="3">
        <f>MAX(ES2:ES190)</f>
        <v>36</v>
      </c>
      <c r="ET193" s="3">
        <f>MAX(ET2:ET190)</f>
        <v>404</v>
      </c>
      <c r="EU193" s="15">
        <f>MAX(EU2:EU190)</f>
        <v>50154.041249724265</v>
      </c>
      <c r="EV193" s="28">
        <f>MAX(EV2:EV190)</f>
        <v>11690</v>
      </c>
      <c r="EW193" s="3"/>
      <c r="EX193" s="3"/>
      <c r="EY193" s="1">
        <f>INDEX($A$1:$EV$197,ROW(),input!$A$1)</f>
        <v>447.75200000000001</v>
      </c>
      <c r="EZ193" s="1">
        <f>INDEX($A$1:$EV$197,ROW(),input!$B$1)</f>
        <v>10067.200000000001</v>
      </c>
    </row>
    <row r="194" spans="1:156" x14ac:dyDescent="0.25">
      <c r="A194" s="1" t="s">
        <v>155</v>
      </c>
      <c r="B194" s="3">
        <f>AVERAGE(B2:B190)</f>
        <v>43689.259259259263</v>
      </c>
      <c r="C194" s="3">
        <f>AVERAGE(C2:C190)</f>
        <v>0.83408062659220072</v>
      </c>
      <c r="D194" s="3">
        <f>AVERAGE(D2:D190)</f>
        <v>0.83455546982167372</v>
      </c>
      <c r="E194" s="3">
        <f>AVERAGE(E2:E190)</f>
        <v>225.09357671957673</v>
      </c>
      <c r="F194" s="3">
        <f>AVERAGE(F2:F190)</f>
        <v>78007.423280423274</v>
      </c>
      <c r="G194" s="3">
        <f>AVERAGE(G2:G190)</f>
        <v>78048.449735449729</v>
      </c>
      <c r="H194" s="3">
        <f>AVERAGE(H2:H190)</f>
        <v>-5256.0140010582008</v>
      </c>
      <c r="I194" s="3">
        <f>AVERAGE(I2:I190)</f>
        <v>-5408.9027566137574</v>
      </c>
      <c r="J194" s="22">
        <f>AVERAGE(J2:J190)</f>
        <v>4441.944486772486</v>
      </c>
      <c r="K194" s="24">
        <f>AVERAGE(K2:K190)</f>
        <v>13418.410350264548</v>
      </c>
      <c r="L194" s="24">
        <f>AVERAGE(L2:L190)</f>
        <v>67.857869312169328</v>
      </c>
      <c r="M194" s="26">
        <f>AVERAGE(M2:M190)</f>
        <v>-10581.663191136504</v>
      </c>
      <c r="N194" s="26">
        <f>AVERAGE(N2:N190)</f>
        <v>-121691.65971746885</v>
      </c>
      <c r="O194" s="26">
        <f>AVERAGE(O2:O190)</f>
        <v>-10577.644802486773</v>
      </c>
      <c r="P194" s="26">
        <f>AVERAGE(P2:P190)</f>
        <v>332.20807407407426</v>
      </c>
      <c r="Q194" s="24">
        <f>AVERAGE(Q2:Q190)</f>
        <v>-10437.684607407404</v>
      </c>
      <c r="R194" s="3">
        <f>AVERAGE(R2:R190)</f>
        <v>-8582.850423280428</v>
      </c>
      <c r="S194" s="3">
        <f>AVERAGE(S2:S190)</f>
        <v>-4877.4391005291</v>
      </c>
      <c r="T194" s="28">
        <f>AVERAGE(T2:T190)</f>
        <v>-28453.602069841265</v>
      </c>
      <c r="U194" s="3">
        <f>AVERAGE(U2:U190)</f>
        <v>607.32804232804233</v>
      </c>
      <c r="V194" s="3">
        <f>AVERAGE(V2:V190)</f>
        <v>-300991.49576719583</v>
      </c>
      <c r="W194" s="3">
        <f>AVERAGE(W2:W190)</f>
        <v>505.57777777777761</v>
      </c>
      <c r="X194" s="3">
        <f>AVERAGE(X2:X190)</f>
        <v>230.1851851851853</v>
      </c>
      <c r="Y194" s="3">
        <f>AVERAGE(Y2:Y190)</f>
        <v>70.133386243386198</v>
      </c>
      <c r="Z194" s="3">
        <f>AVERAGE(Z2:Z190)</f>
        <v>-5274.6980952380945</v>
      </c>
      <c r="AA194" s="3">
        <f>AVERAGE(AA2:AA190)</f>
        <v>72.048095238095243</v>
      </c>
      <c r="AB194" s="3">
        <f>AVERAGE(AB2:AB190)</f>
        <v>172.67407407407413</v>
      </c>
      <c r="AC194" s="3">
        <f>AVERAGE(AC2:AC190)</f>
        <v>1.4135396825396829</v>
      </c>
      <c r="AD194" s="3">
        <f>AVERAGE(AD2:AD190)</f>
        <v>301.05555555555537</v>
      </c>
      <c r="AE194" s="3">
        <f>AVERAGE(AE2:AE190)</f>
        <v>23.461005291005293</v>
      </c>
      <c r="AF194" s="3">
        <f>AVERAGE(AF2:AF190)</f>
        <v>29.69407407407407</v>
      </c>
      <c r="AG194" s="3">
        <f>AVERAGE(AG2:AG190)</f>
        <v>3.4067830687830698</v>
      </c>
      <c r="AH194" s="3">
        <f>AVERAGE(AH2:AH190)</f>
        <v>0.40328042328042357</v>
      </c>
      <c r="AI194" s="3">
        <f>AVERAGE(AI2:AI190)</f>
        <v>3.8141957671957676</v>
      </c>
      <c r="AJ194" s="3">
        <f>AVERAGE(AJ2:AJ190)</f>
        <v>1.9112857142857134</v>
      </c>
      <c r="AK194" s="3">
        <f>AVERAGE(AK2:AK190)</f>
        <v>78.356613756613683</v>
      </c>
      <c r="AL194" s="3">
        <f>AVERAGE(AL2:AL190)</f>
        <v>18.833280423280424</v>
      </c>
      <c r="AM194" s="3">
        <f>AVERAGE(AM2:AM190)</f>
        <v>74.58164021164022</v>
      </c>
      <c r="AN194" s="3">
        <f>AVERAGE(AN2:AN190)</f>
        <v>1.6256349206349203</v>
      </c>
      <c r="AO194" s="3">
        <f>AVERAGE(AO2:AO190)</f>
        <v>5.3925343915343911</v>
      </c>
      <c r="AP194" s="3">
        <f>AVERAGE(AP2:AP190)</f>
        <v>566.76719576719574</v>
      </c>
      <c r="AQ194" s="3">
        <f>AVERAGE(AQ2:AQ190)</f>
        <v>8.5808465608465614</v>
      </c>
      <c r="AR194" s="3">
        <f>AVERAGE(AR2:AR190)</f>
        <v>1.3604920634920636</v>
      </c>
      <c r="AS194" s="3">
        <f>AVERAGE(AS2:AS190)</f>
        <v>0.79032275132275109</v>
      </c>
      <c r="AT194" s="3">
        <f>AVERAGE(AT2:AT190)</f>
        <v>1.1101693121693137</v>
      </c>
      <c r="AU194" s="3">
        <f>AVERAGE(AU2:AU190)</f>
        <v>1.9483386243386256</v>
      </c>
      <c r="AV194" s="3">
        <f>AVERAGE(AV2:AV190)</f>
        <v>1.5760846560846555</v>
      </c>
      <c r="AW194" s="3">
        <f>AVERAGE(AW2:AW190)</f>
        <v>14.703492063492069</v>
      </c>
      <c r="AX194" s="3">
        <f>AVERAGE(AX2:AX190)</f>
        <v>-74071.415026455026</v>
      </c>
      <c r="AY194" s="3">
        <f>AVERAGE(AY2:AY190)</f>
        <v>8.8171534391534401</v>
      </c>
      <c r="AZ194" s="3">
        <f>AVERAGE(AZ2:AZ190)</f>
        <v>3.0688042328042298</v>
      </c>
      <c r="BA194" s="3">
        <f>AVERAGE(BA2:BA190)</f>
        <v>8.3159682539682489</v>
      </c>
      <c r="BB194" s="3">
        <f>AVERAGE(BB2:BB190)</f>
        <v>1.1021957671957672</v>
      </c>
      <c r="BC194" s="3">
        <f>AVERAGE(BC2:BC190)</f>
        <v>7.5473809523809487</v>
      </c>
      <c r="BD194" s="3">
        <f>AVERAGE(BD2:BD190)</f>
        <v>-51732.886851851879</v>
      </c>
      <c r="BE194" s="3">
        <f>AVERAGE(BE2:BE190)</f>
        <v>-47029.084148148177</v>
      </c>
      <c r="BF194" s="3">
        <f>AVERAGE(BF2:BF190)</f>
        <v>-32919.413862433874</v>
      </c>
      <c r="BG194" s="3">
        <f>AVERAGE(BG2:BG190)</f>
        <v>1703.0899470899471</v>
      </c>
      <c r="BH194" s="3">
        <f>AVERAGE(BH2:BH190)</f>
        <v>-65710.846560846563</v>
      </c>
      <c r="BI194" s="3">
        <f>AVERAGE(BI2:BI190)</f>
        <v>177.33333333333334</v>
      </c>
      <c r="BJ194" s="3">
        <f>AVERAGE(BJ2:BJ190)</f>
        <v>-305684.43915343913</v>
      </c>
      <c r="BK194" s="3">
        <f>AVERAGE(BK2:BK190)</f>
        <v>841.0846560846561</v>
      </c>
      <c r="BL194" s="3">
        <f>AVERAGE(BL2:BL190)</f>
        <v>-780715.50793650793</v>
      </c>
      <c r="BM194" s="3">
        <f>AVERAGE(BM2:BM190)</f>
        <v>-592588.14285714284</v>
      </c>
      <c r="BN194" s="3">
        <f>AVERAGE(BN2:BN190)</f>
        <v>-150384.94179894179</v>
      </c>
      <c r="BO194" s="3">
        <f>AVERAGE(BO2:BO190)</f>
        <v>-93874.301587301583</v>
      </c>
      <c r="BP194" s="3">
        <f>AVERAGE(BP2:BP190)</f>
        <v>-634917.98412698414</v>
      </c>
      <c r="BQ194" s="3">
        <f>AVERAGE(BQ2:BQ190)</f>
        <v>-823043.67724867724</v>
      </c>
      <c r="BR194" s="3">
        <f>AVERAGE(BR2:BR190)</f>
        <v>-888888</v>
      </c>
      <c r="BS194" s="3">
        <f>AVERAGE(BS2:BS190)</f>
        <v>-888888</v>
      </c>
      <c r="BT194" s="3">
        <f>AVERAGE(BT2:BT190)</f>
        <v>-832450.28042328043</v>
      </c>
      <c r="BU194" s="3">
        <f>AVERAGE(BU2:BU190)</f>
        <v>-888888</v>
      </c>
      <c r="BV194" s="3">
        <f>AVERAGE(BV2:BV190)</f>
        <v>-888888</v>
      </c>
      <c r="BW194" s="3">
        <f>AVERAGE(BW2:BW190)</f>
        <v>-888888</v>
      </c>
      <c r="BX194" s="3">
        <f>AVERAGE(BX2:BX190)</f>
        <v>-888888</v>
      </c>
      <c r="BY194" s="3">
        <f>AVERAGE(BY2:BY190)</f>
        <v>-888888</v>
      </c>
      <c r="BZ194" s="3">
        <f>AVERAGE(BZ2:BZ190)</f>
        <v>-178522.15343915345</v>
      </c>
      <c r="CA194" s="3">
        <f>AVERAGE(CA2:CA190)</f>
        <v>-202146.12169312171</v>
      </c>
      <c r="CB194" s="3">
        <f>AVERAGE(CB2:CB190)</f>
        <v>-465560.18518518517</v>
      </c>
      <c r="CC194" s="3">
        <f>AVERAGE(CC2:CC190)</f>
        <v>-804231.56084656087</v>
      </c>
      <c r="CD194" s="3">
        <f>AVERAGE(CD2:CD190)</f>
        <v>-874778.58201058197</v>
      </c>
      <c r="CE194" s="3">
        <f>AVERAGE(CE2:CE190)</f>
        <v>-884184.86772486777</v>
      </c>
      <c r="CF194" s="3">
        <f>AVERAGE(CF2:CF190)</f>
        <v>-855966.07407407404</v>
      </c>
      <c r="CG194" s="3">
        <f>AVERAGE(CG2:CG190)</f>
        <v>-794825.22222222225</v>
      </c>
      <c r="CH194" s="3">
        <f>AVERAGE(CH2:CH190)</f>
        <v>-870075.48148148146</v>
      </c>
      <c r="CI194" s="3">
        <f>AVERAGE(CI2:CI190)</f>
        <v>-888888</v>
      </c>
      <c r="CJ194" s="3">
        <f>AVERAGE(CJ2:CJ190)</f>
        <v>-888888</v>
      </c>
      <c r="CK194" s="3">
        <f>AVERAGE(CK2:CK190)</f>
        <v>-832450.31746031751</v>
      </c>
      <c r="CL194" s="3">
        <f>AVERAGE(CL2:CL190)</f>
        <v>-747793.07407407404</v>
      </c>
      <c r="CM194" s="3">
        <f>AVERAGE(CM2:CM190)</f>
        <v>-888888</v>
      </c>
      <c r="CN194" s="3">
        <f>AVERAGE(CN2:CN190)</f>
        <v>-855966.10582010588</v>
      </c>
      <c r="CO194" s="3">
        <f>AVERAGE(CO2:CO190)</f>
        <v>-888888</v>
      </c>
      <c r="CP194" s="3">
        <f>AVERAGE(CP2:CP190)</f>
        <v>-348003.51322751323</v>
      </c>
      <c r="CQ194" s="3">
        <f>AVERAGE(CQ2:CQ190)</f>
        <v>-376237.15873015876</v>
      </c>
      <c r="CR194" s="3">
        <f>AVERAGE(CR2:CR190)</f>
        <v>-606697.6931216931</v>
      </c>
      <c r="CS194" s="3">
        <f>AVERAGE(CS2:CS190)</f>
        <v>-597292.40740740742</v>
      </c>
      <c r="CT194" s="3">
        <f>AVERAGE(CT2:CT190)</f>
        <v>-705464.9312169312</v>
      </c>
      <c r="CU194" s="3">
        <f>AVERAGE(CU2:CU190)</f>
        <v>-691356.11640211637</v>
      </c>
      <c r="CV194" s="3">
        <f>AVERAGE(CV2:CV190)</f>
        <v>-366832.89417989418</v>
      </c>
      <c r="CW194" s="3">
        <f>AVERAGE(CW2:CW190)</f>
        <v>-489111.74074074073</v>
      </c>
      <c r="CX194" s="3">
        <f>AVERAGE(CX2:CX190)</f>
        <v>-338584.61375661375</v>
      </c>
      <c r="CY194" s="3">
        <f>AVERAGE(CY2:CY190)</f>
        <v>-404445.89417989418</v>
      </c>
      <c r="CZ194" s="3">
        <f>AVERAGE(CZ2:CZ190)</f>
        <v>-470300.56613756611</v>
      </c>
      <c r="DA194" s="3">
        <f>AVERAGE(DA2:DA190)</f>
        <v>-484409.02116402116</v>
      </c>
      <c r="DB194" s="3">
        <f>AVERAGE(DB2:DB190)</f>
        <v>-484407.41269841272</v>
      </c>
      <c r="DC194" s="3">
        <f>AVERAGE(DC2:DC190)</f>
        <v>-366822.12169312168</v>
      </c>
      <c r="DD194" s="3">
        <f>AVERAGE(DD2:DD190)</f>
        <v>-493819.74074074073</v>
      </c>
      <c r="DE194" s="3">
        <f>AVERAGE(DE2:DE190)</f>
        <v>-493819.07936507935</v>
      </c>
      <c r="DF194" s="3">
        <f>AVERAGE(DF2:DF190)</f>
        <v>-329195.16931216931</v>
      </c>
      <c r="DG194" s="3">
        <f>AVERAGE(DG2:DG190)</f>
        <v>-526740.80952380947</v>
      </c>
      <c r="DH194" s="3">
        <f>AVERAGE(DH2:DH190)</f>
        <v>-573773.91534391535</v>
      </c>
      <c r="DI194" s="3">
        <f>AVERAGE(DI2:DI190)</f>
        <v>-888888</v>
      </c>
      <c r="DJ194" s="3">
        <f>AVERAGE(DJ2:DJ190)</f>
        <v>-23472.873015873014</v>
      </c>
      <c r="DK194" s="3">
        <f>AVERAGE(DK2:DK190)</f>
        <v>-164548.61904761905</v>
      </c>
      <c r="DL194" s="3">
        <f>AVERAGE(DL2:DL190)</f>
        <v>-550256.40211640217</v>
      </c>
      <c r="DM194" s="3">
        <f>AVERAGE(DM2:DM190)</f>
        <v>-498515.08994708996</v>
      </c>
      <c r="DN194" s="3">
        <f>AVERAGE(DN2:DN190)</f>
        <v>-569069.75132275128</v>
      </c>
      <c r="DO194" s="3">
        <f>AVERAGE(DO2:DO190)</f>
        <v>-790121.89947089949</v>
      </c>
      <c r="DP194" s="3">
        <f>AVERAGE(DP2:DP190)</f>
        <v>-888888</v>
      </c>
      <c r="DQ194" s="3">
        <f>AVERAGE(DQ2:DQ190)</f>
        <v>-870075.4656084656</v>
      </c>
      <c r="DR194" s="3">
        <f>AVERAGE(DR2:DR190)</f>
        <v>-719574.94708994706</v>
      </c>
      <c r="DS194" s="3">
        <f>AVERAGE(DS2:DS190)</f>
        <v>-714871.43915343913</v>
      </c>
      <c r="DT194" s="3">
        <f>AVERAGE(DT2:DT190)</f>
        <v>-728981.10582010588</v>
      </c>
      <c r="DU194" s="3">
        <f>AVERAGE(DU2:DU190)</f>
        <v>-757200.08465608465</v>
      </c>
      <c r="DV194" s="3">
        <f>AVERAGE(DV2:DV190)</f>
        <v>-855966.0899470899</v>
      </c>
      <c r="DW194" s="3">
        <f>AVERAGE(DW2:DW190)</f>
        <v>-738387.02116402122</v>
      </c>
      <c r="DX194" s="3">
        <f>AVERAGE(DX2:DX190)</f>
        <v>-888888</v>
      </c>
      <c r="DY194" s="3">
        <f>AVERAGE(DY2:DY190)</f>
        <v>7.4117647058823533</v>
      </c>
      <c r="DZ194" s="3">
        <f>AVERAGE(DZ2:DZ190)</f>
        <v>4.5</v>
      </c>
      <c r="EA194" s="3" t="e">
        <f>AVERAGE(EA2:EA190)</f>
        <v>#DIV/0!</v>
      </c>
      <c r="EB194" s="3" t="e">
        <f>AVERAGE(EB2:EB190)</f>
        <v>#DIV/0!</v>
      </c>
      <c r="EC194" s="3">
        <f>AVERAGE(EC2:EC190)</f>
        <v>3.5</v>
      </c>
      <c r="ED194" s="3" t="e">
        <f>AVERAGE(ED2:ED190)</f>
        <v>#DIV/0!</v>
      </c>
      <c r="EE194" s="3">
        <f>AVERAGE(EE2:EE190)</f>
        <v>-865372.22222222225</v>
      </c>
      <c r="EF194" s="3">
        <f>AVERAGE(EF2:EF190)</f>
        <v>0.84656084656084651</v>
      </c>
      <c r="EG194" s="3">
        <f>AVERAGE(EG2:EG190)</f>
        <v>-888888</v>
      </c>
      <c r="EH194" s="3">
        <f>AVERAGE(EH2:EH190)</f>
        <v>-870075.4656084656</v>
      </c>
      <c r="EI194" s="3">
        <f>AVERAGE(EI2:EI190)</f>
        <v>-47013.592592592591</v>
      </c>
      <c r="EJ194" s="3">
        <f>AVERAGE(EJ2:EJ190)</f>
        <v>36.042328042328045</v>
      </c>
      <c r="EK194" s="3">
        <f>AVERAGE(EK2:EK190)</f>
        <v>2551.169312169312</v>
      </c>
      <c r="EL194" s="3">
        <f>AVERAGE(EL2:EL190)</f>
        <v>193.2962962962963</v>
      </c>
      <c r="EM194" s="3">
        <f>AVERAGE(EM2:EM190)</f>
        <v>-108090.22222222222</v>
      </c>
      <c r="EN194" s="3">
        <f>AVERAGE(EN2:EN190)</f>
        <v>-13936.571428571429</v>
      </c>
      <c r="EO194" s="3">
        <f>AVERAGE(EO2:EO190)</f>
        <v>-79909.005291005291</v>
      </c>
      <c r="EP194" s="3">
        <f>AVERAGE(EP2:EP190)</f>
        <v>-32845.30158730159</v>
      </c>
      <c r="EQ194" s="3">
        <f>AVERAGE(EQ2:EQ190)</f>
        <v>-4641.1957671957671</v>
      </c>
      <c r="ER194" s="3">
        <f>AVERAGE(ER2:ER190)</f>
        <v>-860668.8412698413</v>
      </c>
      <c r="ES194" s="3">
        <f>AVERAGE(ES2:ES190)</f>
        <v>-28205.433862433863</v>
      </c>
      <c r="ET194" s="3">
        <f>AVERAGE(ET2:ET190)</f>
        <v>-9339.1216931216932</v>
      </c>
      <c r="EU194" s="15">
        <f>AVERAGE(EU2:EU190)</f>
        <v>6698.5870543719202</v>
      </c>
      <c r="EV194" s="28">
        <f>AVERAGE(EV2:EV190)</f>
        <v>-613067.26402116369</v>
      </c>
      <c r="EW194" s="3"/>
      <c r="EX194" s="3"/>
      <c r="EY194" s="1">
        <f>INDEX($A$1:$EV$197,ROW(),input!$A$1)</f>
        <v>-4877.4391005291</v>
      </c>
      <c r="EZ194" s="1">
        <f>INDEX($A$1:$EV$197,ROW(),input!$B$1)</f>
        <v>-28453.602069841265</v>
      </c>
    </row>
    <row r="195" spans="1:156" x14ac:dyDescent="0.25">
      <c r="A195" s="1" t="s">
        <v>156</v>
      </c>
      <c r="B195" s="3">
        <f>STDEV(B2:B190)</f>
        <v>22.45779686153378</v>
      </c>
      <c r="C195" s="3">
        <f>STDEV(C2:C190)</f>
        <v>0.22879697090195017</v>
      </c>
      <c r="D195" s="3">
        <f>STDEV(D2:D190)</f>
        <v>0.22875229089102617</v>
      </c>
      <c r="E195" s="3">
        <f>STDEV(E2:E190)</f>
        <v>22.514283478108883</v>
      </c>
      <c r="F195" s="3">
        <f>STDEV(F2:F190)</f>
        <v>5733.2909973510177</v>
      </c>
      <c r="G195" s="3">
        <f>STDEV(G2:G190)</f>
        <v>5735.7452375119392</v>
      </c>
      <c r="H195" s="3">
        <f>STDEV(H2:H190)</f>
        <v>72741.782421648459</v>
      </c>
      <c r="I195" s="3">
        <f>STDEV(I2:I190)</f>
        <v>72730.602234559163</v>
      </c>
      <c r="J195" s="22">
        <f>STDEV(J2:J190)</f>
        <v>7457.3176231953839</v>
      </c>
      <c r="K195" s="24">
        <f>STDEV(K2:K190)</f>
        <v>4961.9580905898847</v>
      </c>
      <c r="L195" s="24">
        <f>STDEV(L2:L190)</f>
        <v>23.544384835918315</v>
      </c>
      <c r="M195" s="26">
        <f>STDEV(M2:M190)</f>
        <v>102594.88002369633</v>
      </c>
      <c r="N195" s="26">
        <f>STDEV(N2:N190)</f>
        <v>327799.55808744603</v>
      </c>
      <c r="O195" s="26">
        <f>STDEV(O2:O190)</f>
        <v>102595.29683220571</v>
      </c>
      <c r="P195" s="26">
        <f>STDEV(P2:P190)</f>
        <v>1.6244666570957247</v>
      </c>
      <c r="Q195" s="24">
        <f>STDEV(Q2:Q190)</f>
        <v>102609.83433947204</v>
      </c>
      <c r="R195" s="3">
        <f>STDEV(R2:R190)</f>
        <v>102802.36059286578</v>
      </c>
      <c r="S195" s="3">
        <f>STDEV(S2:S190)</f>
        <v>72769.466881976012</v>
      </c>
      <c r="T195" s="28">
        <f>STDEV(T2:T190)</f>
        <v>176407.24977052797</v>
      </c>
      <c r="U195" s="3">
        <f>STDEV(U2:U190)</f>
        <v>32.278019444077444</v>
      </c>
      <c r="V195" s="3">
        <f>STDEV(V2:V190)</f>
        <v>421781.800099477</v>
      </c>
      <c r="W195" s="3">
        <f>STDEV(W2:W190)</f>
        <v>5.709485699286291</v>
      </c>
      <c r="X195" s="3">
        <f>STDEV(X2:X190)</f>
        <v>3.4318273453497041</v>
      </c>
      <c r="Y195" s="3">
        <f>STDEV(Y2:Y190)</f>
        <v>0.8944344249010362</v>
      </c>
      <c r="Z195" s="3">
        <f>STDEV(Z2:Z190)</f>
        <v>72740.416103462994</v>
      </c>
      <c r="AA195" s="3">
        <f>STDEV(AA2:AA190)</f>
        <v>95.176546327446985</v>
      </c>
      <c r="AB195" s="3">
        <f>STDEV(AB2:AB190)</f>
        <v>92.845803963522044</v>
      </c>
      <c r="AC195" s="3">
        <f>STDEV(AC2:AC190)</f>
        <v>0.24267521584414986</v>
      </c>
      <c r="AD195" s="3">
        <f>STDEV(AD2:AD190)</f>
        <v>74.32379586112242</v>
      </c>
      <c r="AE195" s="3">
        <f>STDEV(AE2:AE190)</f>
        <v>1.2212731171067353</v>
      </c>
      <c r="AF195" s="3">
        <f>STDEV(AF2:AF190)</f>
        <v>7.2665141936418847</v>
      </c>
      <c r="AG195" s="3">
        <f>STDEV(AG2:AG190)</f>
        <v>0.2005391947923878</v>
      </c>
      <c r="AH195" s="3">
        <f>STDEV(AH2:AH190)</f>
        <v>6.7185585959426255E-3</v>
      </c>
      <c r="AI195" s="3">
        <f>STDEV(AI2:AI190)</f>
        <v>1.32865648378235</v>
      </c>
      <c r="AJ195" s="3">
        <f>STDEV(AJ2:AJ190)</f>
        <v>0.31467315508139271</v>
      </c>
      <c r="AK195" s="3">
        <f>STDEV(AK2:AK190)</f>
        <v>0.9929652369165004</v>
      </c>
      <c r="AL195" s="3">
        <f>STDEV(AL2:AL190)</f>
        <v>9.4913441995060985</v>
      </c>
      <c r="AM195" s="3">
        <f>STDEV(AM2:AM190)</f>
        <v>48.883332961699033</v>
      </c>
      <c r="AN195" s="3">
        <f>STDEV(AN2:AN190)</f>
        <v>2.6428214893402746</v>
      </c>
      <c r="AO195" s="3">
        <f>STDEV(AO2:AO190)</f>
        <v>7.8082919431390163</v>
      </c>
      <c r="AP195" s="3">
        <f>STDEV(AP2:AP190)</f>
        <v>39.373805730875809</v>
      </c>
      <c r="AQ195" s="3">
        <f>STDEV(AQ2:AQ190)</f>
        <v>2.7286426605336924</v>
      </c>
      <c r="AR195" s="3">
        <f>STDEV(AR2:AR190)</f>
        <v>1.3603818910748318</v>
      </c>
      <c r="AS195" s="3">
        <f>STDEV(AS2:AS190)</f>
        <v>0.31610296020080103</v>
      </c>
      <c r="AT195" s="3">
        <f>STDEV(AT2:AT190)</f>
        <v>1.1693650454322533</v>
      </c>
      <c r="AU195" s="3">
        <f>STDEV(AU2:AU190)</f>
        <v>2.3112442148967811</v>
      </c>
      <c r="AV195" s="3">
        <f>STDEV(AV2:AV190)</f>
        <v>1.6231978593712992</v>
      </c>
      <c r="AW195" s="3">
        <f>STDEV(AW2:AW190)</f>
        <v>4.8186333230834295</v>
      </c>
      <c r="AX195" s="3">
        <f>STDEV(AX2:AX190)</f>
        <v>262587.46685245051</v>
      </c>
      <c r="AY195" s="3">
        <f>STDEV(AY2:AY190)</f>
        <v>3.2271316940918329</v>
      </c>
      <c r="AZ195" s="3">
        <f>STDEV(AZ2:AZ190)</f>
        <v>1.8334529332055052</v>
      </c>
      <c r="BA195" s="3">
        <f>STDEV(BA2:BA190)</f>
        <v>7.1982905143356195</v>
      </c>
      <c r="BB195" s="3">
        <f>STDEV(BB2:BB190)</f>
        <v>0.90454378343571584</v>
      </c>
      <c r="BC195" s="3">
        <f>STDEV(BC2:BC190)</f>
        <v>7.6126605480647038</v>
      </c>
      <c r="BD195" s="3">
        <f>STDEV(BD2:BD190)</f>
        <v>208662.42632073691</v>
      </c>
      <c r="BE195" s="3">
        <f>STDEV(BE2:BE190)</f>
        <v>199510.05011769905</v>
      </c>
      <c r="BF195" s="3">
        <f>STDEV(BF2:BF190)</f>
        <v>168315.11958893621</v>
      </c>
      <c r="BG195" s="3">
        <f>STDEV(BG2:BG190)</f>
        <v>1539.0033965629978</v>
      </c>
      <c r="BH195" s="3">
        <f>STDEV(BH2:BH190)</f>
        <v>233448.16513132799</v>
      </c>
      <c r="BI195" s="3">
        <f>STDEV(BI2:BI190)</f>
        <v>230.02932283016034</v>
      </c>
      <c r="BJ195" s="3">
        <f>STDEV(BJ2:BJ190)</f>
        <v>423367.95321314281</v>
      </c>
      <c r="BK195" s="3">
        <f>STDEV(BK2:BK190)</f>
        <v>1003.0254145119798</v>
      </c>
      <c r="BL195" s="3">
        <f>STDEV(BL2:BL190)</f>
        <v>291379.46295434044</v>
      </c>
      <c r="BM195" s="3">
        <f>STDEV(BM2:BM190)</f>
        <v>420144.24335759663</v>
      </c>
      <c r="BN195" s="3">
        <f>STDEV(BN2:BN190)</f>
        <v>334294.69075611315</v>
      </c>
      <c r="BO195" s="3">
        <f>STDEV(BO2:BO190)</f>
        <v>274219.54901105934</v>
      </c>
      <c r="BP195" s="3">
        <f>STDEV(BP2:BP190)</f>
        <v>402628.42101149191</v>
      </c>
      <c r="BQ195" s="3">
        <f>STDEV(BQ2:BQ190)</f>
        <v>233413.14966983805</v>
      </c>
      <c r="BR195" s="3">
        <f>STDEV(BR2:BR190)</f>
        <v>0</v>
      </c>
      <c r="BS195" s="3">
        <f>STDEV(BS2:BS190)</f>
        <v>0</v>
      </c>
      <c r="BT195" s="3">
        <f>STDEV(BT2:BT190)</f>
        <v>217328.88153179837</v>
      </c>
      <c r="BU195" s="3">
        <f>STDEV(BU2:BU190)</f>
        <v>0</v>
      </c>
      <c r="BV195" s="3">
        <f>STDEV(BV2:BV190)</f>
        <v>0</v>
      </c>
      <c r="BW195" s="3">
        <f>STDEV(BW2:BW190)</f>
        <v>0</v>
      </c>
      <c r="BX195" s="3">
        <f>STDEV(BX2:BX190)</f>
        <v>0</v>
      </c>
      <c r="BY195" s="3">
        <f>STDEV(BY2:BY190)</f>
        <v>0</v>
      </c>
      <c r="BZ195" s="3">
        <f>STDEV(BZ2:BZ190)</f>
        <v>357303.71116215346</v>
      </c>
      <c r="CA195" s="3">
        <f>STDEV(CA2:CA190)</f>
        <v>373682.99360642658</v>
      </c>
      <c r="CB195" s="3">
        <f>STDEV(CB2:CB190)</f>
        <v>445169.2283709246</v>
      </c>
      <c r="CC195" s="3">
        <f>STDEV(CC2:CC190)</f>
        <v>261621.70833533839</v>
      </c>
      <c r="CD195" s="3">
        <f>STDEV(CD2:CD190)</f>
        <v>111392.74899479255</v>
      </c>
      <c r="CE195" s="3">
        <f>STDEV(CE2:CE190)</f>
        <v>64657.378962550581</v>
      </c>
      <c r="CF195" s="3">
        <f>STDEV(CF2:CF190)</f>
        <v>168315.41214609376</v>
      </c>
      <c r="CG195" s="3">
        <f>STDEV(CG2:CG190)</f>
        <v>274156.23780889041</v>
      </c>
      <c r="CH195" s="3">
        <f>STDEV(CH2:CH190)</f>
        <v>128278.76982006364</v>
      </c>
      <c r="CI195" s="3">
        <f>STDEV(CI2:CI190)</f>
        <v>0</v>
      </c>
      <c r="CJ195" s="3">
        <f>STDEV(CJ2:CJ190)</f>
        <v>0</v>
      </c>
      <c r="CK195" s="3">
        <f>STDEV(CK2:CK190)</f>
        <v>217328.73890999137</v>
      </c>
      <c r="CL195" s="3">
        <f>STDEV(CL2:CL190)</f>
        <v>325687.66321587283</v>
      </c>
      <c r="CM195" s="3">
        <f>STDEV(CM2:CM190)</f>
        <v>0</v>
      </c>
      <c r="CN195" s="3">
        <f>STDEV(CN2:CN190)</f>
        <v>168315.24984246475</v>
      </c>
      <c r="CO195" s="3">
        <f>STDEV(CO2:CO190)</f>
        <v>0</v>
      </c>
      <c r="CP195" s="3">
        <f>STDEV(CP2:CP190)</f>
        <v>435034.24429048051</v>
      </c>
      <c r="CQ195" s="3">
        <f>STDEV(CQ2:CQ190)</f>
        <v>440357.49910570867</v>
      </c>
      <c r="CR195" s="3">
        <f>STDEV(CR2:CR190)</f>
        <v>414871.21122789808</v>
      </c>
      <c r="CS195" s="3">
        <f>STDEV(CS2:CS190)</f>
        <v>418445.54513219133</v>
      </c>
      <c r="CT195" s="3">
        <f>STDEV(CT2:CT190)</f>
        <v>360677.67268069461</v>
      </c>
      <c r="CU195" s="3">
        <f>STDEV(CU2:CU190)</f>
        <v>370529.85345644481</v>
      </c>
      <c r="CV195" s="3">
        <f>STDEV(CV2:CV190)</f>
        <v>438787.38899405801</v>
      </c>
      <c r="CW195" s="3">
        <f>STDEV(CW2:CW190)</f>
        <v>443380.08726198832</v>
      </c>
      <c r="CX195" s="3">
        <f>STDEV(CX2:CX190)</f>
        <v>432840.09479204833</v>
      </c>
      <c r="CY195" s="3">
        <f>STDEV(CY2:CY190)</f>
        <v>443837.99260292854</v>
      </c>
      <c r="CZ195" s="3">
        <f>STDEV(CZ2:CZ190)</f>
        <v>444880.28563820868</v>
      </c>
      <c r="DA195" s="3">
        <f>STDEV(DA2:DA190)</f>
        <v>443830.68058488966</v>
      </c>
      <c r="DB195" s="3">
        <f>STDEV(DB2:DB190)</f>
        <v>443832.44569320261</v>
      </c>
      <c r="DC195" s="3">
        <f>STDEV(DC2:DC190)</f>
        <v>438796.44437254779</v>
      </c>
      <c r="DD195" s="3">
        <f>STDEV(DD2:DD190)</f>
        <v>442872.91716992285</v>
      </c>
      <c r="DE195" s="3">
        <f>STDEV(DE2:DE190)</f>
        <v>442873.65857227327</v>
      </c>
      <c r="DF195" s="3">
        <f>STDEV(DF2:DF190)</f>
        <v>430404.95430718886</v>
      </c>
      <c r="DG195" s="3">
        <f>STDEV(DG2:DG190)</f>
        <v>437926.01641409087</v>
      </c>
      <c r="DH195" s="3">
        <f>STDEV(DH2:DH190)</f>
        <v>426346.11193424789</v>
      </c>
      <c r="DI195" s="3">
        <f>STDEV(DI2:DI190)</f>
        <v>0</v>
      </c>
      <c r="DJ195" s="3">
        <f>STDEV(DJ2:DJ190)</f>
        <v>143038.37800943106</v>
      </c>
      <c r="DK195" s="3">
        <f>STDEV(DK2:DK190)</f>
        <v>346232.43889457558</v>
      </c>
      <c r="DL195" s="3">
        <f>STDEV(DL2:DL190)</f>
        <v>432818.82345468656</v>
      </c>
      <c r="DM195" s="3">
        <f>STDEV(DM2:DM190)</f>
        <v>442329.12559810048</v>
      </c>
      <c r="DN195" s="3">
        <f>STDEV(DN2:DN190)</f>
        <v>427753.37727799464</v>
      </c>
      <c r="DO195" s="3">
        <f>STDEV(DO2:DO190)</f>
        <v>280094.69174521364</v>
      </c>
      <c r="DP195" s="3">
        <f>STDEV(DP2:DP190)</f>
        <v>0</v>
      </c>
      <c r="DQ195" s="3">
        <f>STDEV(DQ2:DQ190)</f>
        <v>128278.87805503553</v>
      </c>
      <c r="DR195" s="3">
        <f>STDEV(DR2:DR190)</f>
        <v>349974.88789754821</v>
      </c>
      <c r="DS195" s="3">
        <f>STDEV(DS2:DS190)</f>
        <v>353641.71716454497</v>
      </c>
      <c r="DT195" s="3">
        <f>STDEV(DT2:DT190)</f>
        <v>342330.46989729936</v>
      </c>
      <c r="DU195" s="3">
        <f>STDEV(DU2:DU190)</f>
        <v>316615.24517935351</v>
      </c>
      <c r="DV195" s="3">
        <f>STDEV(DV2:DV190)</f>
        <v>168315.33099429944</v>
      </c>
      <c r="DW195" s="3">
        <f>STDEV(DW2:DW190)</f>
        <v>334245.93872293527</v>
      </c>
      <c r="DX195" s="3">
        <f>STDEV(DX2:DX190)</f>
        <v>0</v>
      </c>
      <c r="DY195" s="3">
        <f>STDEV(DY2:DY190)</f>
        <v>4.5422849911885175</v>
      </c>
      <c r="DZ195" s="3">
        <f>STDEV(DZ2:DZ190)</f>
        <v>1.2247448713915889</v>
      </c>
      <c r="EA195" s="3" t="e">
        <f>STDEV(EA2:EA190)</f>
        <v>#DIV/0!</v>
      </c>
      <c r="EB195" s="3" t="e">
        <f>STDEV(EB2:EB190)</f>
        <v>#DIV/0!</v>
      </c>
      <c r="EC195" s="3">
        <f>STDEV(EC2:EC190)</f>
        <v>0.70710678118654757</v>
      </c>
      <c r="ED195" s="3" t="e">
        <f>STDEV(ED2:ED190)</f>
        <v>#DIV/0!</v>
      </c>
      <c r="EE195" s="3">
        <f>STDEV(EE2:EE190)</f>
        <v>143032.66623432297</v>
      </c>
      <c r="EF195" s="3">
        <f>STDEV(EF2:EF190)</f>
        <v>3.2490180714269434</v>
      </c>
      <c r="EG195" s="3">
        <f>STDEV(EG2:EG190)</f>
        <v>0</v>
      </c>
      <c r="EH195" s="3">
        <f>STDEV(EH2:EH190)</f>
        <v>128278.8780553258</v>
      </c>
      <c r="EI195" s="3">
        <f>STDEV(EI2:EI190)</f>
        <v>199513.72173673348</v>
      </c>
      <c r="EJ195" s="3">
        <f>STDEV(EJ2:EJ190)</f>
        <v>21.695874371966582</v>
      </c>
      <c r="EK195" s="3">
        <f>STDEV(EK2:EK190)</f>
        <v>1830.8974641886412</v>
      </c>
      <c r="EL195" s="3">
        <f>STDEV(EL2:EL190)</f>
        <v>162.2024183157767</v>
      </c>
      <c r="EM195" s="3">
        <f>STDEV(EM2:EM190)</f>
        <v>291407.32611092768</v>
      </c>
      <c r="EN195" s="3">
        <f>STDEV(EN2:EN190)</f>
        <v>111414.30961463512</v>
      </c>
      <c r="EO195" s="3">
        <f>STDEV(EO2:EO190)</f>
        <v>255005.45226525117</v>
      </c>
      <c r="EP195" s="3">
        <f>STDEV(EP2:EP190)</f>
        <v>168329.73761429338</v>
      </c>
      <c r="EQ195" s="3">
        <f>STDEV(EQ2:EQ190)</f>
        <v>64661.643906411446</v>
      </c>
      <c r="ER195" s="3">
        <f>STDEV(ER2:ER190)</f>
        <v>156259.33062049159</v>
      </c>
      <c r="ES195" s="3">
        <f>STDEV(ES2:ES190)</f>
        <v>156259.00846947657</v>
      </c>
      <c r="ET195" s="3">
        <f>STDEV(ET2:ET190)</f>
        <v>91202.396839544002</v>
      </c>
      <c r="EU195" s="15">
        <f>STDEV(EU2:EU190)</f>
        <v>10619.603318094869</v>
      </c>
      <c r="EV195" s="28">
        <f>STDEV(EV2:EV190)</f>
        <v>489052.98955958191</v>
      </c>
      <c r="EW195" s="3"/>
      <c r="EX195" s="3"/>
      <c r="EY195" s="1">
        <f>INDEX($A$1:$EV$197,ROW(),input!$A$1)</f>
        <v>72769.466881976012</v>
      </c>
      <c r="EZ195" s="1">
        <f>INDEX($A$1:$EV$197,ROW(),input!$B$1)</f>
        <v>176407.24977052797</v>
      </c>
    </row>
    <row r="196" spans="1:156" x14ac:dyDescent="0.25">
      <c r="A196" s="1" t="s">
        <v>157</v>
      </c>
      <c r="B196" s="3">
        <f t="shared" ref="B196:J196" si="5">B195/B194*100</f>
        <v>5.1403473627844122E-2</v>
      </c>
      <c r="C196" s="3">
        <f t="shared" si="5"/>
        <v>27.431037672790083</v>
      </c>
      <c r="D196" s="3">
        <f t="shared" si="5"/>
        <v>27.410076281676705</v>
      </c>
      <c r="E196" s="3">
        <f t="shared" si="5"/>
        <v>10.002188337056523</v>
      </c>
      <c r="F196" s="3">
        <f t="shared" si="5"/>
        <v>7.3496736031657166</v>
      </c>
      <c r="G196" s="3">
        <f t="shared" si="5"/>
        <v>7.3489547287020036</v>
      </c>
      <c r="H196" s="3">
        <f t="shared" si="5"/>
        <v>-1383.972386812578</v>
      </c>
      <c r="I196" s="3">
        <f t="shared" si="5"/>
        <v>-1344.6461418746626</v>
      </c>
      <c r="J196" s="22">
        <f t="shared" si="5"/>
        <v>167.88407971784144</v>
      </c>
      <c r="K196" s="24">
        <f t="shared" ref="K196:AW196" si="6">K195/K194*100</f>
        <v>36.978732659581084</v>
      </c>
      <c r="L196" s="24">
        <f t="shared" si="6"/>
        <v>34.69661672930831</v>
      </c>
      <c r="M196" s="26">
        <f t="shared" si="6"/>
        <v>-969.55344514870455</v>
      </c>
      <c r="N196" s="26">
        <f t="shared" si="6"/>
        <v>-269.3689599176289</v>
      </c>
      <c r="O196" s="26">
        <f t="shared" si="6"/>
        <v>-969.92571359633735</v>
      </c>
      <c r="P196" s="26">
        <f t="shared" si="6"/>
        <v>0.48899072113867664</v>
      </c>
      <c r="Q196" s="24">
        <f t="shared" si="6"/>
        <v>-983.07084568020025</v>
      </c>
      <c r="R196" s="3">
        <f t="shared" si="6"/>
        <v>-1197.7647928480847</v>
      </c>
      <c r="S196" s="3">
        <f t="shared" si="6"/>
        <v>-1491.9605428611512</v>
      </c>
      <c r="T196" s="28">
        <f t="shared" si="6"/>
        <v>-619.98213560984152</v>
      </c>
      <c r="U196" s="3">
        <f t="shared" si="6"/>
        <v>5.3147586138699632</v>
      </c>
      <c r="V196" s="3">
        <f t="shared" si="6"/>
        <v>-140.13080303960061</v>
      </c>
      <c r="W196" s="3">
        <f t="shared" si="6"/>
        <v>1.1292991801146461</v>
      </c>
      <c r="X196" s="3">
        <f t="shared" si="6"/>
        <v>1.4908984444801603</v>
      </c>
      <c r="Y196" s="3">
        <f t="shared" si="6"/>
        <v>1.2753332938995003</v>
      </c>
      <c r="Z196" s="3">
        <f t="shared" si="6"/>
        <v>-1379.0441612029279</v>
      </c>
      <c r="AA196" s="3">
        <f t="shared" si="6"/>
        <v>132.10140533614361</v>
      </c>
      <c r="AB196" s="3">
        <f t="shared" si="6"/>
        <v>53.769394427847253</v>
      </c>
      <c r="AC196" s="3">
        <f t="shared" si="6"/>
        <v>17.167909669726384</v>
      </c>
      <c r="AD196" s="3">
        <f t="shared" si="6"/>
        <v>24.6877343698137</v>
      </c>
      <c r="AE196" s="3">
        <f t="shared" si="6"/>
        <v>5.2055446983550988</v>
      </c>
      <c r="AF196" s="3">
        <f t="shared" si="6"/>
        <v>24.47126041214495</v>
      </c>
      <c r="AG196" s="3">
        <f t="shared" si="6"/>
        <v>5.8864679888180262</v>
      </c>
      <c r="AH196" s="3">
        <f t="shared" si="6"/>
        <v>1.6659768756666953</v>
      </c>
      <c r="AI196" s="3">
        <f t="shared" si="6"/>
        <v>34.834512040770015</v>
      </c>
      <c r="AJ196" s="3">
        <f t="shared" si="6"/>
        <v>16.463951607517377</v>
      </c>
      <c r="AK196" s="3">
        <f t="shared" si="6"/>
        <v>1.267238576696009</v>
      </c>
      <c r="AL196" s="3">
        <f t="shared" si="6"/>
        <v>50.396659457019197</v>
      </c>
      <c r="AM196" s="3">
        <f t="shared" si="6"/>
        <v>65.543386848268369</v>
      </c>
      <c r="AN196" s="3">
        <f t="shared" si="6"/>
        <v>162.57164851675762</v>
      </c>
      <c r="AO196" s="3">
        <f t="shared" si="6"/>
        <v>144.7981853467094</v>
      </c>
      <c r="AP196" s="3">
        <f t="shared" si="6"/>
        <v>6.9470862154571353</v>
      </c>
      <c r="AQ196" s="3">
        <f t="shared" si="6"/>
        <v>31.799224484262222</v>
      </c>
      <c r="AR196" s="3">
        <f t="shared" si="6"/>
        <v>99.991902016910771</v>
      </c>
      <c r="AS196" s="3">
        <f t="shared" si="6"/>
        <v>39.996692448970286</v>
      </c>
      <c r="AT196" s="3">
        <f t="shared" si="6"/>
        <v>105.33213561337493</v>
      </c>
      <c r="AU196" s="3">
        <f t="shared" si="6"/>
        <v>118.62641257657897</v>
      </c>
      <c r="AV196" s="3">
        <f t="shared" si="6"/>
        <v>102.98925588195773</v>
      </c>
      <c r="AW196" s="3">
        <f t="shared" si="6"/>
        <v>32.772033352864661</v>
      </c>
      <c r="AX196" s="3">
        <f t="shared" ref="AX196:DI196" si="7">AX195/AX194*100</f>
        <v>-354.5058059963697</v>
      </c>
      <c r="AY196" s="3">
        <f t="shared" si="7"/>
        <v>36.600607172848285</v>
      </c>
      <c r="AZ196" s="3">
        <f t="shared" si="7"/>
        <v>59.744864582975431</v>
      </c>
      <c r="BA196" s="3">
        <f t="shared" si="7"/>
        <v>86.559860433578606</v>
      </c>
      <c r="BB196" s="3">
        <f t="shared" si="7"/>
        <v>82.067433967477271</v>
      </c>
      <c r="BC196" s="3">
        <f t="shared" si="7"/>
        <v>100.86493044535088</v>
      </c>
      <c r="BD196" s="3">
        <f t="shared" si="7"/>
        <v>-403.34579997108244</v>
      </c>
      <c r="BE196" s="3">
        <f t="shared" si="7"/>
        <v>-424.22695175014377</v>
      </c>
      <c r="BF196" s="3">
        <f t="shared" si="7"/>
        <v>-511.29439999236962</v>
      </c>
      <c r="BG196" s="3">
        <f t="shared" si="7"/>
        <v>90.365362040488677</v>
      </c>
      <c r="BH196" s="3">
        <f t="shared" si="7"/>
        <v>-355.26580062419521</v>
      </c>
      <c r="BI196" s="3">
        <f t="shared" si="7"/>
        <v>129.71578355084227</v>
      </c>
      <c r="BJ196" s="3">
        <f t="shared" si="7"/>
        <v>-138.49836595726487</v>
      </c>
      <c r="BK196" s="3">
        <f t="shared" si="7"/>
        <v>119.25380010868064</v>
      </c>
      <c r="BL196" s="3">
        <f t="shared" si="7"/>
        <v>-37.322105170483823</v>
      </c>
      <c r="BM196" s="3">
        <f t="shared" si="7"/>
        <v>-70.899873448679884</v>
      </c>
      <c r="BN196" s="3">
        <f t="shared" si="7"/>
        <v>-222.29266225540775</v>
      </c>
      <c r="BO196" s="3">
        <f t="shared" si="7"/>
        <v>-292.11354372212253</v>
      </c>
      <c r="BP196" s="3">
        <f t="shared" si="7"/>
        <v>-63.414241063766418</v>
      </c>
      <c r="BQ196" s="3">
        <f t="shared" si="7"/>
        <v>-28.359752479978507</v>
      </c>
      <c r="BR196" s="3">
        <f t="shared" si="7"/>
        <v>0</v>
      </c>
      <c r="BS196" s="3">
        <f t="shared" si="7"/>
        <v>0</v>
      </c>
      <c r="BT196" s="3">
        <f t="shared" si="7"/>
        <v>-26.107130556949539</v>
      </c>
      <c r="BU196" s="3">
        <f t="shared" si="7"/>
        <v>0</v>
      </c>
      <c r="BV196" s="3">
        <f t="shared" si="7"/>
        <v>0</v>
      </c>
      <c r="BW196" s="3">
        <f t="shared" si="7"/>
        <v>0</v>
      </c>
      <c r="BX196" s="3">
        <f t="shared" si="7"/>
        <v>0</v>
      </c>
      <c r="BY196" s="3">
        <f t="shared" si="7"/>
        <v>0</v>
      </c>
      <c r="BZ196" s="3">
        <f t="shared" si="7"/>
        <v>-200.14530649493594</v>
      </c>
      <c r="CA196" s="3">
        <f t="shared" si="7"/>
        <v>-184.85785949122251</v>
      </c>
      <c r="CB196" s="3">
        <f t="shared" si="7"/>
        <v>-95.620124430067051</v>
      </c>
      <c r="CC196" s="3">
        <f t="shared" si="7"/>
        <v>-32.530644291048048</v>
      </c>
      <c r="CD196" s="3">
        <f t="shared" si="7"/>
        <v>-12.733822167749995</v>
      </c>
      <c r="CE196" s="3">
        <f t="shared" si="7"/>
        <v>-7.3126538716867122</v>
      </c>
      <c r="CF196" s="3">
        <f t="shared" si="7"/>
        <v>-19.663794774596173</v>
      </c>
      <c r="CG196" s="3">
        <f t="shared" si="7"/>
        <v>-34.492644438532935</v>
      </c>
      <c r="CH196" s="3">
        <f t="shared" si="7"/>
        <v>-14.743407043449011</v>
      </c>
      <c r="CI196" s="3">
        <f t="shared" si="7"/>
        <v>0</v>
      </c>
      <c r="CJ196" s="3">
        <f t="shared" si="7"/>
        <v>0</v>
      </c>
      <c r="CK196" s="3">
        <f t="shared" si="7"/>
        <v>-26.107112262630778</v>
      </c>
      <c r="CL196" s="3">
        <f t="shared" si="7"/>
        <v>-43.553179951438175</v>
      </c>
      <c r="CM196" s="3">
        <f t="shared" si="7"/>
        <v>0</v>
      </c>
      <c r="CN196" s="3">
        <f t="shared" si="7"/>
        <v>-19.663775083851124</v>
      </c>
      <c r="CO196" s="3">
        <f t="shared" si="7"/>
        <v>0</v>
      </c>
      <c r="CP196" s="3">
        <f t="shared" si="7"/>
        <v>-125.0085782915845</v>
      </c>
      <c r="CQ196" s="3">
        <f t="shared" si="7"/>
        <v>-117.04253258555401</v>
      </c>
      <c r="CR196" s="3">
        <f t="shared" si="7"/>
        <v>-68.381867267901754</v>
      </c>
      <c r="CS196" s="3">
        <f t="shared" si="7"/>
        <v>-70.057067517145526</v>
      </c>
      <c r="CT196" s="3">
        <f t="shared" si="7"/>
        <v>-51.126236999268485</v>
      </c>
      <c r="CU196" s="3">
        <f t="shared" si="7"/>
        <v>-53.594644592821098</v>
      </c>
      <c r="CV196" s="3">
        <f t="shared" si="7"/>
        <v>-119.6150606872451</v>
      </c>
      <c r="CW196" s="3">
        <f t="shared" si="7"/>
        <v>-90.650060166314233</v>
      </c>
      <c r="CX196" s="3">
        <f t="shared" si="7"/>
        <v>-127.83808749891649</v>
      </c>
      <c r="CY196" s="3">
        <f t="shared" si="7"/>
        <v>-109.73976964283709</v>
      </c>
      <c r="CZ196" s="3">
        <f t="shared" si="7"/>
        <v>-94.594886264304051</v>
      </c>
      <c r="DA196" s="3">
        <f t="shared" si="7"/>
        <v>-91.62312450713182</v>
      </c>
      <c r="DB196" s="3">
        <f t="shared" si="7"/>
        <v>-91.623793125050355</v>
      </c>
      <c r="DC196" s="3">
        <f t="shared" si="7"/>
        <v>-119.62104203182132</v>
      </c>
      <c r="DD196" s="3">
        <f t="shared" si="7"/>
        <v>-89.683113215685438</v>
      </c>
      <c r="DE196" s="3">
        <f t="shared" si="7"/>
        <v>-89.68338346539619</v>
      </c>
      <c r="DF196" s="3">
        <f t="shared" si="7"/>
        <v>-130.74461426833523</v>
      </c>
      <c r="DG196" s="3">
        <f t="shared" si="7"/>
        <v>-83.13880536615153</v>
      </c>
      <c r="DH196" s="3">
        <f t="shared" si="7"/>
        <v>-74.305593289074423</v>
      </c>
      <c r="DI196" s="3">
        <f t="shared" si="7"/>
        <v>0</v>
      </c>
      <c r="DJ196" s="3">
        <f t="shared" ref="DJ196:ET196" si="8">DJ195/DJ194*100</f>
        <v>-609.37737750595977</v>
      </c>
      <c r="DK196" s="3">
        <f t="shared" si="8"/>
        <v>-210.41345767501011</v>
      </c>
      <c r="DL196" s="3">
        <f t="shared" si="8"/>
        <v>-78.657662462440072</v>
      </c>
      <c r="DM196" s="3">
        <f t="shared" si="8"/>
        <v>-88.729335283521152</v>
      </c>
      <c r="DN196" s="3">
        <f t="shared" si="8"/>
        <v>-75.167126048031989</v>
      </c>
      <c r="DO196" s="3">
        <f t="shared" si="8"/>
        <v>-35.449554294442088</v>
      </c>
      <c r="DP196" s="3">
        <f t="shared" si="8"/>
        <v>0</v>
      </c>
      <c r="DQ196" s="3">
        <f t="shared" si="8"/>
        <v>-14.743419752139189</v>
      </c>
      <c r="DR196" s="3">
        <f t="shared" si="8"/>
        <v>-48.63633584144241</v>
      </c>
      <c r="DS196" s="3">
        <f t="shared" si="8"/>
        <v>-49.469274864769041</v>
      </c>
      <c r="DT196" s="3">
        <f t="shared" si="8"/>
        <v>-46.960129304335894</v>
      </c>
      <c r="DU196" s="3">
        <f t="shared" si="8"/>
        <v>-41.813947409046861</v>
      </c>
      <c r="DV196" s="3">
        <f t="shared" si="8"/>
        <v>-19.663784929225827</v>
      </c>
      <c r="DW196" s="3">
        <f t="shared" si="8"/>
        <v>-45.267038713115156</v>
      </c>
      <c r="DX196" s="3">
        <f t="shared" si="8"/>
        <v>0</v>
      </c>
      <c r="DY196" s="3">
        <f t="shared" si="8"/>
        <v>61.284797500162533</v>
      </c>
      <c r="DZ196" s="3">
        <f t="shared" si="8"/>
        <v>27.216552697590867</v>
      </c>
      <c r="EA196" s="3" t="e">
        <f t="shared" si="8"/>
        <v>#DIV/0!</v>
      </c>
      <c r="EB196" s="3" t="e">
        <f t="shared" si="8"/>
        <v>#DIV/0!</v>
      </c>
      <c r="EC196" s="3">
        <f t="shared" si="8"/>
        <v>20.203050891044217</v>
      </c>
      <c r="ED196" s="3" t="e">
        <f t="shared" si="8"/>
        <v>#DIV/0!</v>
      </c>
      <c r="EE196" s="3">
        <f t="shared" si="8"/>
        <v>-16.528455913112619</v>
      </c>
      <c r="EF196" s="3">
        <f t="shared" si="8"/>
        <v>383.79025968730775</v>
      </c>
      <c r="EG196" s="3">
        <f t="shared" si="8"/>
        <v>0</v>
      </c>
      <c r="EH196" s="3">
        <f t="shared" si="8"/>
        <v>-14.743419752172549</v>
      </c>
      <c r="EI196" s="3">
        <f t="shared" si="8"/>
        <v>-424.37454943226066</v>
      </c>
      <c r="EJ196" s="3">
        <f t="shared" si="8"/>
        <v>60.19554104964304</v>
      </c>
      <c r="EK196" s="3">
        <f t="shared" si="8"/>
        <v>71.766991530318748</v>
      </c>
      <c r="EL196" s="3">
        <f t="shared" si="8"/>
        <v>83.913878032687691</v>
      </c>
      <c r="EM196" s="3">
        <f t="shared" si="8"/>
        <v>-269.59637987590088</v>
      </c>
      <c r="EN196" s="3">
        <f t="shared" si="8"/>
        <v>-799.43844284559202</v>
      </c>
      <c r="EO196" s="3">
        <f t="shared" si="8"/>
        <v>-319.119792990284</v>
      </c>
      <c r="EP196" s="3">
        <f t="shared" si="8"/>
        <v>-512.4925924850445</v>
      </c>
      <c r="EQ196" s="3">
        <f t="shared" si="8"/>
        <v>-1393.2108695660627</v>
      </c>
      <c r="ER196" s="3">
        <f t="shared" si="8"/>
        <v>-18.155569613737228</v>
      </c>
      <c r="ES196" s="3">
        <f t="shared" si="8"/>
        <v>-554.00320814633585</v>
      </c>
      <c r="ET196" s="3">
        <f t="shared" si="8"/>
        <v>-976.56289141959667</v>
      </c>
      <c r="EU196" s="15">
        <f>EU195/EU194*100</f>
        <v>158.5349750909611</v>
      </c>
      <c r="EV196" s="28">
        <f t="shared" ref="EV196" si="9">EV195/EV194*100</f>
        <v>-79.771506041904615</v>
      </c>
      <c r="EW196" s="3"/>
      <c r="EX196" s="3"/>
      <c r="EY196" s="1">
        <f>INDEX($A$1:$EV$197,ROW(),input!$A$1)</f>
        <v>-1491.9605428611512</v>
      </c>
      <c r="EZ196" s="1">
        <f>INDEX($A$1:$EV$197,ROW(),input!$B$1)</f>
        <v>-619.98213560984152</v>
      </c>
    </row>
    <row r="197" spans="1:156" x14ac:dyDescent="0.25">
      <c r="A197" s="1" t="s">
        <v>158</v>
      </c>
      <c r="B197" s="3">
        <f>MEDIAN(B2:B190)</f>
        <v>43669</v>
      </c>
      <c r="C197" s="3">
        <f>MEDIAN(C2:C190)</f>
        <v>0.90277777777777779</v>
      </c>
      <c r="D197" s="3">
        <f>MEDIAN(D2:D190)</f>
        <v>0.90328703703703705</v>
      </c>
      <c r="E197" s="3">
        <f>MEDIAN(E2:E190)</f>
        <v>204.02500000000001</v>
      </c>
      <c r="F197" s="3">
        <f>MEDIAN(F2:F190)</f>
        <v>78960</v>
      </c>
      <c r="G197" s="3">
        <f>MEDIAN(G2:G190)</f>
        <v>79002</v>
      </c>
      <c r="H197" s="3">
        <f>MEDIAN(H2:H190)</f>
        <v>34.180399999999999</v>
      </c>
      <c r="I197" s="3">
        <f>MEDIAN(I2:I190)</f>
        <v>-118.64</v>
      </c>
      <c r="J197" s="22">
        <f>MEDIAN(J2:J190)</f>
        <v>1567.76</v>
      </c>
      <c r="K197" s="24">
        <f>MEDIAN(K2:K190)</f>
        <v>14984.6</v>
      </c>
      <c r="L197" s="24">
        <f>MEDIAN(L2:L190)</f>
        <v>67.672399999999996</v>
      </c>
      <c r="M197" s="26">
        <f>MEDIAN(M2:M190)</f>
        <v>0.10237</v>
      </c>
      <c r="N197" s="26">
        <f>MEDIAN(N2:N190)</f>
        <v>0.25397999999999998</v>
      </c>
      <c r="O197" s="26">
        <f>MEDIAN(O2:O190)</f>
        <v>2.5773199999999998</v>
      </c>
      <c r="P197" s="26">
        <f>MEDIAN(P2:P190)</f>
        <v>332.09399999999999</v>
      </c>
      <c r="Q197" s="24">
        <f>MEDIAN(Q2:Q190)</f>
        <v>124.89700000000001</v>
      </c>
      <c r="R197" s="3">
        <f>MEDIAN(R2:R190)</f>
        <v>1938.73</v>
      </c>
      <c r="S197" s="3">
        <f>MEDIAN(S2:S190)</f>
        <v>411.53100000000001</v>
      </c>
      <c r="T197" s="28">
        <f>MEDIAN(T2:T190)</f>
        <v>2960.7</v>
      </c>
      <c r="U197" s="3">
        <f>MEDIAN(U2:U190)</f>
        <v>608</v>
      </c>
      <c r="V197" s="3">
        <f>MEDIAN(V2:V190)</f>
        <v>3.2</v>
      </c>
      <c r="W197" s="3">
        <f>MEDIAN(W2:W190)</f>
        <v>505.1</v>
      </c>
      <c r="X197" s="3">
        <f>MEDIAN(X2:X190)</f>
        <v>230.5</v>
      </c>
      <c r="Y197" s="3">
        <f>MEDIAN(Y2:Y190)</f>
        <v>70.010000000000005</v>
      </c>
      <c r="Z197" s="3">
        <f>MEDIAN(Z2:Z190)</f>
        <v>16.29</v>
      </c>
      <c r="AA197" s="3">
        <f>MEDIAN(AA2:AA190)</f>
        <v>29.51</v>
      </c>
      <c r="AB197" s="3">
        <f>MEDIAN(AB2:AB190)</f>
        <v>131.80000000000001</v>
      </c>
      <c r="AC197" s="3">
        <f>MEDIAN(AC2:AC190)</f>
        <v>1.377</v>
      </c>
      <c r="AD197" s="3">
        <f>MEDIAN(AD2:AD190)</f>
        <v>270.7</v>
      </c>
      <c r="AE197" s="3">
        <f>MEDIAN(AE2:AE190)</f>
        <v>23.45</v>
      </c>
      <c r="AF197" s="3">
        <f>MEDIAN(AF2:AF190)</f>
        <v>28.07</v>
      </c>
      <c r="AG197" s="3">
        <f>MEDIAN(AG2:AG190)</f>
        <v>3.37</v>
      </c>
      <c r="AH197" s="3">
        <f>MEDIAN(AH2:AH190)</f>
        <v>0.40400000000000003</v>
      </c>
      <c r="AI197" s="3">
        <f>MEDIAN(AI2:AI190)</f>
        <v>3.5019999999999998</v>
      </c>
      <c r="AJ197" s="3">
        <f>MEDIAN(AJ2:AJ190)</f>
        <v>1.8180000000000001</v>
      </c>
      <c r="AK197" s="3">
        <f>MEDIAN(AK2:AK190)</f>
        <v>78.2</v>
      </c>
      <c r="AL197" s="3">
        <f>MEDIAN(AL2:AL190)</f>
        <v>17.11</v>
      </c>
      <c r="AM197" s="3">
        <f>MEDIAN(AM2:AM190)</f>
        <v>66.11</v>
      </c>
      <c r="AN197" s="3">
        <f>MEDIAN(AN2:AN190)</f>
        <v>0.46500000000000002</v>
      </c>
      <c r="AO197" s="3">
        <f>MEDIAN(AO2:AO190)</f>
        <v>1.9570000000000001</v>
      </c>
      <c r="AP197" s="3">
        <f>MEDIAN(AP2:AP190)</f>
        <v>569</v>
      </c>
      <c r="AQ197" s="3">
        <f>MEDIAN(AQ2:AQ190)</f>
        <v>7.36</v>
      </c>
      <c r="AR197" s="3">
        <f>MEDIAN(AR2:AR190)</f>
        <v>1.0860000000000001</v>
      </c>
      <c r="AS197" s="3">
        <f>MEDIAN(AS2:AS190)</f>
        <v>0.67400000000000004</v>
      </c>
      <c r="AT197" s="3">
        <f>MEDIAN(AT2:AT190)</f>
        <v>0.68</v>
      </c>
      <c r="AU197" s="3">
        <f>MEDIAN(AU2:AU190)</f>
        <v>0.995</v>
      </c>
      <c r="AV197" s="3">
        <f>MEDIAN(AV2:AV190)</f>
        <v>0.81799999999999995</v>
      </c>
      <c r="AW197" s="3">
        <f>MEDIAN(AW2:AW190)</f>
        <v>15.62</v>
      </c>
      <c r="AX197" s="3">
        <f>MEDIAN(AX2:AX190)</f>
        <v>2.64</v>
      </c>
      <c r="AY197" s="3">
        <f>MEDIAN(AY2:AY190)</f>
        <v>9.3640000000000008</v>
      </c>
      <c r="AZ197" s="3">
        <f>MEDIAN(AZ2:AZ190)</f>
        <v>3.012</v>
      </c>
      <c r="BA197" s="3">
        <f>MEDIAN(BA2:BA190)</f>
        <v>6.5270000000000001</v>
      </c>
      <c r="BB197" s="3">
        <f>MEDIAN(BB2:BB190)</f>
        <v>1.0109999999999999</v>
      </c>
      <c r="BC197" s="3">
        <f>MEDIAN(BC2:BC190)</f>
        <v>5.1829999999999998</v>
      </c>
      <c r="BD197" s="3">
        <f>MEDIAN(BD2:BD190)</f>
        <v>0.85399999999999998</v>
      </c>
      <c r="BE197" s="3">
        <f>MEDIAN(BE2:BE190)</f>
        <v>1.1579999999999999</v>
      </c>
      <c r="BF197" s="3">
        <f>MEDIAN(BF2:BF190)</f>
        <v>1.2330000000000001</v>
      </c>
      <c r="BG197" s="3">
        <f>MEDIAN(BG2:BG190)</f>
        <v>1083</v>
      </c>
      <c r="BH197" s="3">
        <f>MEDIAN(BH2:BH190)</f>
        <v>38</v>
      </c>
      <c r="BI197" s="3">
        <f>MEDIAN(BI2:BI190)</f>
        <v>80</v>
      </c>
      <c r="BJ197" s="3">
        <f>MEDIAN(BJ2:BJ190)</f>
        <v>9</v>
      </c>
      <c r="BK197" s="3">
        <f>MEDIAN(BK2:BK190)</f>
        <v>421</v>
      </c>
      <c r="BL197" s="3">
        <f>MEDIAN(BL2:BL190)</f>
        <v>-888888</v>
      </c>
      <c r="BM197" s="3">
        <f>MEDIAN(BM2:BM190)</f>
        <v>-888888</v>
      </c>
      <c r="BN197" s="3">
        <f>MEDIAN(BN2:BN190)</f>
        <v>42</v>
      </c>
      <c r="BO197" s="3">
        <f>MEDIAN(BO2:BO190)</f>
        <v>70</v>
      </c>
      <c r="BP197" s="3">
        <f>MEDIAN(BP2:BP190)</f>
        <v>-888888</v>
      </c>
      <c r="BQ197" s="3">
        <f>MEDIAN(BQ2:BQ190)</f>
        <v>-888888</v>
      </c>
      <c r="BR197" s="3">
        <f>MEDIAN(BR2:BR190)</f>
        <v>-888888</v>
      </c>
      <c r="BS197" s="3">
        <f>MEDIAN(BS2:BS190)</f>
        <v>-888888</v>
      </c>
      <c r="BT197" s="3">
        <f>MEDIAN(BT2:BT190)</f>
        <v>-888888</v>
      </c>
      <c r="BU197" s="3">
        <f>MEDIAN(BU2:BU190)</f>
        <v>-888888</v>
      </c>
      <c r="BV197" s="3">
        <f>MEDIAN(BV2:BV190)</f>
        <v>-888888</v>
      </c>
      <c r="BW197" s="3">
        <f>MEDIAN(BW2:BW190)</f>
        <v>-888888</v>
      </c>
      <c r="BX197" s="3">
        <f>MEDIAN(BX2:BX190)</f>
        <v>-888888</v>
      </c>
      <c r="BY197" s="3">
        <f>MEDIAN(BY2:BY190)</f>
        <v>-888888</v>
      </c>
      <c r="BZ197" s="3">
        <f>MEDIAN(BZ2:BZ190)</f>
        <v>54</v>
      </c>
      <c r="CA197" s="3">
        <f>MEDIAN(CA2:CA190)</f>
        <v>26</v>
      </c>
      <c r="CB197" s="3">
        <f>MEDIAN(CB2:CB190)</f>
        <v>-888888</v>
      </c>
      <c r="CC197" s="3">
        <f>MEDIAN(CC2:CC190)</f>
        <v>-888888</v>
      </c>
      <c r="CD197" s="3">
        <f>MEDIAN(CD2:CD190)</f>
        <v>-888888</v>
      </c>
      <c r="CE197" s="3">
        <f>MEDIAN(CE2:CE190)</f>
        <v>-888888</v>
      </c>
      <c r="CF197" s="3">
        <f>MEDIAN(CF2:CF190)</f>
        <v>-888888</v>
      </c>
      <c r="CG197" s="3">
        <f>MEDIAN(CG2:CG190)</f>
        <v>-888888</v>
      </c>
      <c r="CH197" s="3">
        <f>MEDIAN(CH2:CH190)</f>
        <v>-888888</v>
      </c>
      <c r="CI197" s="3">
        <f>MEDIAN(CI2:CI190)</f>
        <v>-888888</v>
      </c>
      <c r="CJ197" s="3">
        <f>MEDIAN(CJ2:CJ190)</f>
        <v>-888888</v>
      </c>
      <c r="CK197" s="3">
        <f>MEDIAN(CK2:CK190)</f>
        <v>-888888</v>
      </c>
      <c r="CL197" s="3">
        <f>MEDIAN(CL2:CL190)</f>
        <v>-888888</v>
      </c>
      <c r="CM197" s="3">
        <f>MEDIAN(CM2:CM190)</f>
        <v>-888888</v>
      </c>
      <c r="CN197" s="3">
        <f>MEDIAN(CN2:CN190)</f>
        <v>-888888</v>
      </c>
      <c r="CO197" s="3">
        <f>MEDIAN(CO2:CO190)</f>
        <v>-888888</v>
      </c>
      <c r="CP197" s="3">
        <f>MEDIAN(CP2:CP190)</f>
        <v>7</v>
      </c>
      <c r="CQ197" s="3">
        <f>MEDIAN(CQ2:CQ190)</f>
        <v>4</v>
      </c>
      <c r="CR197" s="3">
        <f>MEDIAN(CR2:CR190)</f>
        <v>-888888</v>
      </c>
      <c r="CS197" s="3">
        <f>MEDIAN(CS2:CS190)</f>
        <v>-888888</v>
      </c>
      <c r="CT197" s="3">
        <f>MEDIAN(CT2:CT190)</f>
        <v>-888888</v>
      </c>
      <c r="CU197" s="3">
        <f>MEDIAN(CU2:CU190)</f>
        <v>-888888</v>
      </c>
      <c r="CV197" s="3">
        <f>MEDIAN(CV2:CV190)</f>
        <v>4</v>
      </c>
      <c r="CW197" s="3">
        <f>MEDIAN(CW2:CW190)</f>
        <v>-888888</v>
      </c>
      <c r="CX197" s="3">
        <f>MEDIAN(CX2:CX190)</f>
        <v>11</v>
      </c>
      <c r="CY197" s="3">
        <f>MEDIAN(CY2:CY190)</f>
        <v>4</v>
      </c>
      <c r="CZ197" s="3">
        <f>MEDIAN(CZ2:CZ190)</f>
        <v>-888888</v>
      </c>
      <c r="DA197" s="3">
        <f>MEDIAN(DA2:DA190)</f>
        <v>-888888</v>
      </c>
      <c r="DB197" s="3">
        <f>MEDIAN(DB2:DB190)</f>
        <v>-888888</v>
      </c>
      <c r="DC197" s="3">
        <f>MEDIAN(DC2:DC190)</f>
        <v>4</v>
      </c>
      <c r="DD197" s="3">
        <f>MEDIAN(DD2:DD190)</f>
        <v>-888888</v>
      </c>
      <c r="DE197" s="3">
        <f>MEDIAN(DE2:DE190)</f>
        <v>-888888</v>
      </c>
      <c r="DF197" s="3">
        <f>MEDIAN(DF2:DF190)</f>
        <v>10</v>
      </c>
      <c r="DG197" s="3">
        <f>MEDIAN(DG2:DG190)</f>
        <v>-888888</v>
      </c>
      <c r="DH197" s="3">
        <f>MEDIAN(DH2:DH190)</f>
        <v>-888888</v>
      </c>
      <c r="DI197" s="3">
        <f>MEDIAN(DI2:DI190)</f>
        <v>-888888</v>
      </c>
      <c r="DJ197" s="3">
        <f>MEDIAN(DJ2:DJ190)</f>
        <v>19</v>
      </c>
      <c r="DK197" s="3">
        <f>MEDIAN(DK2:DK190)</f>
        <v>14</v>
      </c>
      <c r="DL197" s="3">
        <f>MEDIAN(DL2:DL190)</f>
        <v>-888888</v>
      </c>
      <c r="DM197" s="3">
        <f>MEDIAN(DM2:DM190)</f>
        <v>-888888</v>
      </c>
      <c r="DN197" s="3">
        <f>MEDIAN(DN2:DN190)</f>
        <v>-888888</v>
      </c>
      <c r="DO197" s="3">
        <f>MEDIAN(DO2:DO190)</f>
        <v>-888888</v>
      </c>
      <c r="DP197" s="3">
        <f>MEDIAN(DP2:DP190)</f>
        <v>-888888</v>
      </c>
      <c r="DQ197" s="3">
        <f>MEDIAN(DQ2:DQ190)</f>
        <v>-888888</v>
      </c>
      <c r="DR197" s="3">
        <f>MEDIAN(DR2:DR190)</f>
        <v>-888888</v>
      </c>
      <c r="DS197" s="3">
        <f>MEDIAN(DS2:DS190)</f>
        <v>-888888</v>
      </c>
      <c r="DT197" s="3">
        <f>MEDIAN(DT2:DT190)</f>
        <v>-888888</v>
      </c>
      <c r="DU197" s="3">
        <f>MEDIAN(DU2:DU190)</f>
        <v>-888888</v>
      </c>
      <c r="DV197" s="3">
        <f>MEDIAN(DV2:DV190)</f>
        <v>-888888</v>
      </c>
      <c r="DW197" s="3">
        <f>MEDIAN(DW2:DW190)</f>
        <v>-888888</v>
      </c>
      <c r="DX197" s="3">
        <f>MEDIAN(DX2:DX190)</f>
        <v>-888888</v>
      </c>
      <c r="DY197" s="3">
        <f>MEDIAN(DY2:DY190)</f>
        <v>6</v>
      </c>
      <c r="DZ197" s="3">
        <f>MEDIAN(DZ2:DZ190)</f>
        <v>5</v>
      </c>
      <c r="EA197" s="3" t="e">
        <f>MEDIAN(EA2:EA190)</f>
        <v>#NUM!</v>
      </c>
      <c r="EB197" s="3" t="e">
        <f>MEDIAN(EB2:EB190)</f>
        <v>#NUM!</v>
      </c>
      <c r="EC197" s="3">
        <f>MEDIAN(EC2:EC190)</f>
        <v>3.5</v>
      </c>
      <c r="ED197" s="3" t="e">
        <f>MEDIAN(ED2:ED190)</f>
        <v>#NUM!</v>
      </c>
      <c r="EE197" s="3">
        <f>MEDIAN(EE2:EE190)</f>
        <v>-888888</v>
      </c>
      <c r="EF197" s="3">
        <f>MEDIAN(EF2:EF190)</f>
        <v>0</v>
      </c>
      <c r="EG197" s="3">
        <f>MEDIAN(EG2:EG190)</f>
        <v>-888888</v>
      </c>
      <c r="EH197" s="3">
        <f>MEDIAN(EH2:EH190)</f>
        <v>-888888</v>
      </c>
      <c r="EI197" s="3">
        <f>MEDIAN(EI2:EI190)</f>
        <v>16</v>
      </c>
      <c r="EJ197" s="3">
        <f>MEDIAN(EJ2:EJ190)</f>
        <v>31</v>
      </c>
      <c r="EK197" s="3">
        <f>MEDIAN(EK2:EK190)</f>
        <v>2097</v>
      </c>
      <c r="EL197" s="3">
        <f>MEDIAN(EL2:EL190)</f>
        <v>134</v>
      </c>
      <c r="EM197" s="3">
        <f>MEDIAN(EM2:EM190)</f>
        <v>20</v>
      </c>
      <c r="EN197" s="3">
        <f>MEDIAN(EN2:EN190)</f>
        <v>84</v>
      </c>
      <c r="EO197" s="3">
        <f>MEDIAN(EO2:EO190)</f>
        <v>34</v>
      </c>
      <c r="EP197" s="3">
        <f>MEDIAN(EP2:EP190)</f>
        <v>43</v>
      </c>
      <c r="EQ197" s="3">
        <f>MEDIAN(EQ2:EQ190)</f>
        <v>41</v>
      </c>
      <c r="ER197" s="3">
        <f>MEDIAN(ER2:ER190)</f>
        <v>-888888</v>
      </c>
      <c r="ES197" s="3">
        <f>MEDIAN(ES2:ES190)</f>
        <v>13</v>
      </c>
      <c r="ET197" s="3">
        <f>MEDIAN(ET2:ET190)</f>
        <v>58</v>
      </c>
      <c r="EU197" s="15">
        <f>MEDIAN(EU2:EU190)</f>
        <v>1602.0815782144202</v>
      </c>
      <c r="EV197" s="28">
        <f>MEDIAN(EV2:EV190)</f>
        <v>-999999</v>
      </c>
      <c r="EW197" s="3"/>
      <c r="EX197" s="3"/>
      <c r="EY197" s="1">
        <f>INDEX($A$1:$EV$197,ROW(),input!$A$1)</f>
        <v>411.53100000000001</v>
      </c>
      <c r="EZ197" s="1">
        <f>INDEX($A$1:$EV$197,ROW(),input!$B$1)</f>
        <v>2960.7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3"/>
  <sheetViews>
    <sheetView topLeftCell="A143" workbookViewId="0">
      <selection activeCell="A154" sqref="A154:XFD154"/>
    </sheetView>
  </sheetViews>
  <sheetFormatPr defaultRowHeight="15" x14ac:dyDescent="0.25"/>
  <cols>
    <col min="1" max="1" width="46.28515625" bestFit="1" customWidth="1"/>
  </cols>
  <sheetData>
    <row r="1" spans="1:2" x14ac:dyDescent="0.25">
      <c r="A1">
        <v>19</v>
      </c>
      <c r="B1">
        <v>20</v>
      </c>
    </row>
    <row r="2" spans="1:2" x14ac:dyDescent="0.25">
      <c r="A2" s="10" t="s">
        <v>147</v>
      </c>
    </row>
    <row r="3" spans="1:2" x14ac:dyDescent="0.25">
      <c r="A3" s="10" t="s">
        <v>148</v>
      </c>
    </row>
    <row r="4" spans="1:2" x14ac:dyDescent="0.25">
      <c r="A4" s="10" t="s">
        <v>149</v>
      </c>
    </row>
    <row r="5" spans="1:2" x14ac:dyDescent="0.25">
      <c r="A5" s="10" t="s">
        <v>150</v>
      </c>
    </row>
    <row r="6" spans="1:2" x14ac:dyDescent="0.25">
      <c r="A6" s="11" t="s">
        <v>0</v>
      </c>
    </row>
    <row r="7" spans="1:2" x14ac:dyDescent="0.25">
      <c r="A7" s="11" t="s">
        <v>1</v>
      </c>
    </row>
    <row r="8" spans="1:2" x14ac:dyDescent="0.25">
      <c r="A8" s="11" t="s">
        <v>2</v>
      </c>
    </row>
    <row r="9" spans="1:2" x14ac:dyDescent="0.25">
      <c r="A9" s="11" t="s">
        <v>3</v>
      </c>
    </row>
    <row r="10" spans="1:2" x14ac:dyDescent="0.25">
      <c r="A10" s="11" t="s">
        <v>4</v>
      </c>
    </row>
    <row r="11" spans="1:2" x14ac:dyDescent="0.25">
      <c r="A11" s="16" t="s">
        <v>5</v>
      </c>
    </row>
    <row r="12" spans="1:2" x14ac:dyDescent="0.25">
      <c r="A12" s="11" t="s">
        <v>6</v>
      </c>
    </row>
    <row r="13" spans="1:2" x14ac:dyDescent="0.25">
      <c r="A13" s="11" t="s">
        <v>7</v>
      </c>
    </row>
    <row r="14" spans="1:2" x14ac:dyDescent="0.25">
      <c r="A14" s="11" t="s">
        <v>8</v>
      </c>
    </row>
    <row r="15" spans="1:2" x14ac:dyDescent="0.25">
      <c r="A15" s="11" t="s">
        <v>9</v>
      </c>
    </row>
    <row r="16" spans="1:2" x14ac:dyDescent="0.25">
      <c r="A16" s="11" t="s">
        <v>10</v>
      </c>
    </row>
    <row r="17" spans="1:1" x14ac:dyDescent="0.25">
      <c r="A17" s="11" t="s">
        <v>11</v>
      </c>
    </row>
    <row r="18" spans="1:1" x14ac:dyDescent="0.25">
      <c r="A18" s="11" t="s">
        <v>12</v>
      </c>
    </row>
    <row r="19" spans="1:1" x14ac:dyDescent="0.25">
      <c r="A19" s="11" t="s">
        <v>13</v>
      </c>
    </row>
    <row r="20" spans="1:1" x14ac:dyDescent="0.25">
      <c r="A20" s="11" t="s">
        <v>14</v>
      </c>
    </row>
    <row r="21" spans="1:1" x14ac:dyDescent="0.25">
      <c r="A21" s="11" t="s">
        <v>15</v>
      </c>
    </row>
    <row r="22" spans="1:1" x14ac:dyDescent="0.25">
      <c r="A22" s="11" t="s">
        <v>16</v>
      </c>
    </row>
    <row r="23" spans="1:1" x14ac:dyDescent="0.25">
      <c r="A23" s="11" t="s">
        <v>17</v>
      </c>
    </row>
    <row r="24" spans="1:1" x14ac:dyDescent="0.25">
      <c r="A24" s="11" t="s">
        <v>18</v>
      </c>
    </row>
    <row r="25" spans="1:1" x14ac:dyDescent="0.25">
      <c r="A25" s="11" t="s">
        <v>19</v>
      </c>
    </row>
    <row r="26" spans="1:1" x14ac:dyDescent="0.25">
      <c r="A26" s="11" t="s">
        <v>20</v>
      </c>
    </row>
    <row r="27" spans="1:1" x14ac:dyDescent="0.25">
      <c r="A27" s="11" t="s">
        <v>21</v>
      </c>
    </row>
    <row r="28" spans="1:1" x14ac:dyDescent="0.25">
      <c r="A28" s="11" t="s">
        <v>22</v>
      </c>
    </row>
    <row r="29" spans="1:1" x14ac:dyDescent="0.25">
      <c r="A29" s="11" t="s">
        <v>23</v>
      </c>
    </row>
    <row r="30" spans="1:1" x14ac:dyDescent="0.25">
      <c r="A30" s="11" t="s">
        <v>24</v>
      </c>
    </row>
    <row r="31" spans="1:1" x14ac:dyDescent="0.25">
      <c r="A31" s="11" t="s">
        <v>25</v>
      </c>
    </row>
    <row r="32" spans="1:1" x14ac:dyDescent="0.25">
      <c r="A32" s="11" t="s">
        <v>26</v>
      </c>
    </row>
    <row r="33" spans="1:1" x14ac:dyDescent="0.25">
      <c r="A33" s="11" t="s">
        <v>27</v>
      </c>
    </row>
    <row r="34" spans="1:1" x14ac:dyDescent="0.25">
      <c r="A34" s="11" t="s">
        <v>28</v>
      </c>
    </row>
    <row r="35" spans="1:1" x14ac:dyDescent="0.25">
      <c r="A35" s="11" t="s">
        <v>29</v>
      </c>
    </row>
    <row r="36" spans="1:1" x14ac:dyDescent="0.25">
      <c r="A36" s="11" t="s">
        <v>30</v>
      </c>
    </row>
    <row r="37" spans="1:1" x14ac:dyDescent="0.25">
      <c r="A37" s="11" t="s">
        <v>31</v>
      </c>
    </row>
    <row r="38" spans="1:1" x14ac:dyDescent="0.25">
      <c r="A38" s="11" t="s">
        <v>32</v>
      </c>
    </row>
    <row r="39" spans="1:1" x14ac:dyDescent="0.25">
      <c r="A39" s="11" t="s">
        <v>33</v>
      </c>
    </row>
    <row r="40" spans="1:1" x14ac:dyDescent="0.25">
      <c r="A40" s="11" t="s">
        <v>34</v>
      </c>
    </row>
    <row r="41" spans="1:1" x14ac:dyDescent="0.25">
      <c r="A41" s="11" t="s">
        <v>35</v>
      </c>
    </row>
    <row r="42" spans="1:1" x14ac:dyDescent="0.25">
      <c r="A42" s="11" t="s">
        <v>36</v>
      </c>
    </row>
    <row r="43" spans="1:1" x14ac:dyDescent="0.25">
      <c r="A43" s="11" t="s">
        <v>37</v>
      </c>
    </row>
    <row r="44" spans="1:1" x14ac:dyDescent="0.25">
      <c r="A44" s="11" t="s">
        <v>38</v>
      </c>
    </row>
    <row r="45" spans="1:1" x14ac:dyDescent="0.25">
      <c r="A45" s="11" t="s">
        <v>39</v>
      </c>
    </row>
    <row r="46" spans="1:1" x14ac:dyDescent="0.25">
      <c r="A46" s="11" t="s">
        <v>40</v>
      </c>
    </row>
    <row r="47" spans="1:1" x14ac:dyDescent="0.25">
      <c r="A47" s="11" t="s">
        <v>41</v>
      </c>
    </row>
    <row r="48" spans="1:1" x14ac:dyDescent="0.25">
      <c r="A48" s="11" t="s">
        <v>42</v>
      </c>
    </row>
    <row r="49" spans="1:1" x14ac:dyDescent="0.25">
      <c r="A49" s="11" t="s">
        <v>43</v>
      </c>
    </row>
    <row r="50" spans="1:1" x14ac:dyDescent="0.25">
      <c r="A50" s="11" t="s">
        <v>44</v>
      </c>
    </row>
    <row r="51" spans="1:1" x14ac:dyDescent="0.25">
      <c r="A51" s="11" t="s">
        <v>45</v>
      </c>
    </row>
    <row r="52" spans="1:1" x14ac:dyDescent="0.25">
      <c r="A52" s="11" t="s">
        <v>46</v>
      </c>
    </row>
    <row r="53" spans="1:1" x14ac:dyDescent="0.25">
      <c r="A53" s="11" t="s">
        <v>47</v>
      </c>
    </row>
    <row r="54" spans="1:1" x14ac:dyDescent="0.25">
      <c r="A54" s="11" t="s">
        <v>48</v>
      </c>
    </row>
    <row r="55" spans="1:1" x14ac:dyDescent="0.25">
      <c r="A55" s="11" t="s">
        <v>49</v>
      </c>
    </row>
    <row r="56" spans="1:1" x14ac:dyDescent="0.25">
      <c r="A56" s="11" t="s">
        <v>50</v>
      </c>
    </row>
    <row r="57" spans="1:1" x14ac:dyDescent="0.25">
      <c r="A57" s="11" t="s">
        <v>51</v>
      </c>
    </row>
    <row r="58" spans="1:1" x14ac:dyDescent="0.25">
      <c r="A58" s="11" t="s">
        <v>52</v>
      </c>
    </row>
    <row r="59" spans="1:1" x14ac:dyDescent="0.25">
      <c r="A59" s="11" t="s">
        <v>53</v>
      </c>
    </row>
    <row r="60" spans="1:1" x14ac:dyDescent="0.25">
      <c r="A60" s="11" t="s">
        <v>54</v>
      </c>
    </row>
    <row r="61" spans="1:1" x14ac:dyDescent="0.25">
      <c r="A61" s="11" t="s">
        <v>55</v>
      </c>
    </row>
    <row r="62" spans="1:1" x14ac:dyDescent="0.25">
      <c r="A62" s="11" t="s">
        <v>56</v>
      </c>
    </row>
    <row r="63" spans="1:1" x14ac:dyDescent="0.25">
      <c r="A63" s="11" t="s">
        <v>57</v>
      </c>
    </row>
    <row r="64" spans="1:1" x14ac:dyDescent="0.25">
      <c r="A64" s="11" t="s">
        <v>58</v>
      </c>
    </row>
    <row r="65" spans="1:1" x14ac:dyDescent="0.25">
      <c r="A65" s="11" t="s">
        <v>59</v>
      </c>
    </row>
    <row r="66" spans="1:1" x14ac:dyDescent="0.25">
      <c r="A66" s="11" t="s">
        <v>60</v>
      </c>
    </row>
    <row r="67" spans="1:1" x14ac:dyDescent="0.25">
      <c r="A67" s="11" t="s">
        <v>61</v>
      </c>
    </row>
    <row r="68" spans="1:1" x14ac:dyDescent="0.25">
      <c r="A68" s="11" t="s">
        <v>62</v>
      </c>
    </row>
    <row r="69" spans="1:1" x14ac:dyDescent="0.25">
      <c r="A69" s="11" t="s">
        <v>63</v>
      </c>
    </row>
    <row r="70" spans="1:1" x14ac:dyDescent="0.25">
      <c r="A70" s="11" t="s">
        <v>64</v>
      </c>
    </row>
    <row r="71" spans="1:1" x14ac:dyDescent="0.25">
      <c r="A71" s="11" t="s">
        <v>65</v>
      </c>
    </row>
    <row r="72" spans="1:1" x14ac:dyDescent="0.25">
      <c r="A72" s="11" t="s">
        <v>66</v>
      </c>
    </row>
    <row r="73" spans="1:1" x14ac:dyDescent="0.25">
      <c r="A73" s="11" t="s">
        <v>67</v>
      </c>
    </row>
    <row r="74" spans="1:1" x14ac:dyDescent="0.25">
      <c r="A74" s="11" t="s">
        <v>68</v>
      </c>
    </row>
    <row r="75" spans="1:1" x14ac:dyDescent="0.25">
      <c r="A75" s="11" t="s">
        <v>69</v>
      </c>
    </row>
    <row r="76" spans="1:1" x14ac:dyDescent="0.25">
      <c r="A76" s="11" t="s">
        <v>70</v>
      </c>
    </row>
    <row r="77" spans="1:1" x14ac:dyDescent="0.25">
      <c r="A77" s="11" t="s">
        <v>71</v>
      </c>
    </row>
    <row r="78" spans="1:1" x14ac:dyDescent="0.25">
      <c r="A78" s="11" t="s">
        <v>72</v>
      </c>
    </row>
    <row r="79" spans="1:1" x14ac:dyDescent="0.25">
      <c r="A79" s="11" t="s">
        <v>73</v>
      </c>
    </row>
    <row r="80" spans="1:1" x14ac:dyDescent="0.25">
      <c r="A80" s="11" t="s">
        <v>74</v>
      </c>
    </row>
    <row r="81" spans="1:1" x14ac:dyDescent="0.25">
      <c r="A81" s="11" t="s">
        <v>75</v>
      </c>
    </row>
    <row r="82" spans="1:1" x14ac:dyDescent="0.25">
      <c r="A82" s="11" t="s">
        <v>76</v>
      </c>
    </row>
    <row r="83" spans="1:1" x14ac:dyDescent="0.25">
      <c r="A83" s="11" t="s">
        <v>77</v>
      </c>
    </row>
    <row r="84" spans="1:1" x14ac:dyDescent="0.25">
      <c r="A84" s="11" t="s">
        <v>78</v>
      </c>
    </row>
    <row r="85" spans="1:1" x14ac:dyDescent="0.25">
      <c r="A85" s="11" t="s">
        <v>79</v>
      </c>
    </row>
    <row r="86" spans="1:1" x14ac:dyDescent="0.25">
      <c r="A86" s="11" t="s">
        <v>80</v>
      </c>
    </row>
    <row r="87" spans="1:1" x14ac:dyDescent="0.25">
      <c r="A87" s="11" t="s">
        <v>81</v>
      </c>
    </row>
    <row r="88" spans="1:1" x14ac:dyDescent="0.25">
      <c r="A88" s="11" t="s">
        <v>82</v>
      </c>
    </row>
    <row r="89" spans="1:1" x14ac:dyDescent="0.25">
      <c r="A89" s="11" t="s">
        <v>83</v>
      </c>
    </row>
    <row r="90" spans="1:1" x14ac:dyDescent="0.25">
      <c r="A90" s="11" t="s">
        <v>84</v>
      </c>
    </row>
    <row r="91" spans="1:1" x14ac:dyDescent="0.25">
      <c r="A91" s="11" t="s">
        <v>85</v>
      </c>
    </row>
    <row r="92" spans="1:1" x14ac:dyDescent="0.25">
      <c r="A92" s="11" t="s">
        <v>86</v>
      </c>
    </row>
    <row r="93" spans="1:1" x14ac:dyDescent="0.25">
      <c r="A93" s="11" t="s">
        <v>87</v>
      </c>
    </row>
    <row r="94" spans="1:1" x14ac:dyDescent="0.25">
      <c r="A94" s="11" t="s">
        <v>88</v>
      </c>
    </row>
    <row r="95" spans="1:1" x14ac:dyDescent="0.25">
      <c r="A95" s="11" t="s">
        <v>89</v>
      </c>
    </row>
    <row r="96" spans="1:1" x14ac:dyDescent="0.25">
      <c r="A96" s="11" t="s">
        <v>90</v>
      </c>
    </row>
    <row r="97" spans="1:1" x14ac:dyDescent="0.25">
      <c r="A97" s="11" t="s">
        <v>91</v>
      </c>
    </row>
    <row r="98" spans="1:1" x14ac:dyDescent="0.25">
      <c r="A98" s="11" t="s">
        <v>92</v>
      </c>
    </row>
    <row r="99" spans="1:1" x14ac:dyDescent="0.25">
      <c r="A99" s="11" t="s">
        <v>93</v>
      </c>
    </row>
    <row r="100" spans="1:1" x14ac:dyDescent="0.25">
      <c r="A100" s="11" t="s">
        <v>94</v>
      </c>
    </row>
    <row r="101" spans="1:1" x14ac:dyDescent="0.25">
      <c r="A101" s="11" t="s">
        <v>95</v>
      </c>
    </row>
    <row r="102" spans="1:1" x14ac:dyDescent="0.25">
      <c r="A102" s="11" t="s">
        <v>96</v>
      </c>
    </row>
    <row r="103" spans="1:1" x14ac:dyDescent="0.25">
      <c r="A103" s="11" t="s">
        <v>97</v>
      </c>
    </row>
    <row r="104" spans="1:1" x14ac:dyDescent="0.25">
      <c r="A104" s="11" t="s">
        <v>98</v>
      </c>
    </row>
    <row r="105" spans="1:1" x14ac:dyDescent="0.25">
      <c r="A105" s="11" t="s">
        <v>99</v>
      </c>
    </row>
    <row r="106" spans="1:1" x14ac:dyDescent="0.25">
      <c r="A106" s="11" t="s">
        <v>100</v>
      </c>
    </row>
    <row r="107" spans="1:1" x14ac:dyDescent="0.25">
      <c r="A107" s="11" t="s">
        <v>101</v>
      </c>
    </row>
    <row r="108" spans="1:1" x14ac:dyDescent="0.25">
      <c r="A108" s="11" t="s">
        <v>102</v>
      </c>
    </row>
    <row r="109" spans="1:1" x14ac:dyDescent="0.25">
      <c r="A109" s="11" t="s">
        <v>103</v>
      </c>
    </row>
    <row r="110" spans="1:1" x14ac:dyDescent="0.25">
      <c r="A110" s="11" t="s">
        <v>104</v>
      </c>
    </row>
    <row r="111" spans="1:1" x14ac:dyDescent="0.25">
      <c r="A111" s="11" t="s">
        <v>105</v>
      </c>
    </row>
    <row r="112" spans="1:1" x14ac:dyDescent="0.25">
      <c r="A112" s="11" t="s">
        <v>106</v>
      </c>
    </row>
    <row r="113" spans="1:1" x14ac:dyDescent="0.25">
      <c r="A113" s="11" t="s">
        <v>107</v>
      </c>
    </row>
    <row r="114" spans="1:1" x14ac:dyDescent="0.25">
      <c r="A114" s="11" t="s">
        <v>108</v>
      </c>
    </row>
    <row r="115" spans="1:1" x14ac:dyDescent="0.25">
      <c r="A115" s="11" t="s">
        <v>109</v>
      </c>
    </row>
    <row r="116" spans="1:1" x14ac:dyDescent="0.25">
      <c r="A116" s="11" t="s">
        <v>110</v>
      </c>
    </row>
    <row r="117" spans="1:1" x14ac:dyDescent="0.25">
      <c r="A117" s="11" t="s">
        <v>111</v>
      </c>
    </row>
    <row r="118" spans="1:1" x14ac:dyDescent="0.25">
      <c r="A118" s="11" t="s">
        <v>112</v>
      </c>
    </row>
    <row r="119" spans="1:1" x14ac:dyDescent="0.25">
      <c r="A119" s="11" t="s">
        <v>113</v>
      </c>
    </row>
    <row r="120" spans="1:1" x14ac:dyDescent="0.25">
      <c r="A120" s="11" t="s">
        <v>114</v>
      </c>
    </row>
    <row r="121" spans="1:1" x14ac:dyDescent="0.25">
      <c r="A121" s="11" t="s">
        <v>115</v>
      </c>
    </row>
    <row r="122" spans="1:1" x14ac:dyDescent="0.25">
      <c r="A122" s="11" t="s">
        <v>116</v>
      </c>
    </row>
    <row r="123" spans="1:1" x14ac:dyDescent="0.25">
      <c r="A123" s="11" t="s">
        <v>117</v>
      </c>
    </row>
    <row r="124" spans="1:1" x14ac:dyDescent="0.25">
      <c r="A124" s="11" t="s">
        <v>118</v>
      </c>
    </row>
    <row r="125" spans="1:1" x14ac:dyDescent="0.25">
      <c r="A125" s="11" t="s">
        <v>119</v>
      </c>
    </row>
    <row r="126" spans="1:1" x14ac:dyDescent="0.25">
      <c r="A126" s="11" t="s">
        <v>120</v>
      </c>
    </row>
    <row r="127" spans="1:1" x14ac:dyDescent="0.25">
      <c r="A127" s="11" t="s">
        <v>121</v>
      </c>
    </row>
    <row r="128" spans="1:1" x14ac:dyDescent="0.25">
      <c r="A128" s="11" t="s">
        <v>122</v>
      </c>
    </row>
    <row r="129" spans="1:1" x14ac:dyDescent="0.25">
      <c r="A129" s="11" t="s">
        <v>123</v>
      </c>
    </row>
    <row r="130" spans="1:1" x14ac:dyDescent="0.25">
      <c r="A130" s="11" t="s">
        <v>124</v>
      </c>
    </row>
    <row r="131" spans="1:1" x14ac:dyDescent="0.25">
      <c r="A131" s="11" t="s">
        <v>125</v>
      </c>
    </row>
    <row r="132" spans="1:1" x14ac:dyDescent="0.25">
      <c r="A132" s="11" t="s">
        <v>126</v>
      </c>
    </row>
    <row r="133" spans="1:1" x14ac:dyDescent="0.25">
      <c r="A133" s="11" t="s">
        <v>127</v>
      </c>
    </row>
    <row r="134" spans="1:1" x14ac:dyDescent="0.25">
      <c r="A134" s="11" t="s">
        <v>128</v>
      </c>
    </row>
    <row r="135" spans="1:1" x14ac:dyDescent="0.25">
      <c r="A135" s="11" t="s">
        <v>129</v>
      </c>
    </row>
    <row r="136" spans="1:1" x14ac:dyDescent="0.25">
      <c r="A136" s="11" t="s">
        <v>130</v>
      </c>
    </row>
    <row r="137" spans="1:1" x14ac:dyDescent="0.25">
      <c r="A137" s="11" t="s">
        <v>131</v>
      </c>
    </row>
    <row r="138" spans="1:1" x14ac:dyDescent="0.25">
      <c r="A138" s="11" t="s">
        <v>132</v>
      </c>
    </row>
    <row r="139" spans="1:1" x14ac:dyDescent="0.25">
      <c r="A139" s="11" t="s">
        <v>133</v>
      </c>
    </row>
    <row r="140" spans="1:1" x14ac:dyDescent="0.25">
      <c r="A140" s="11" t="s">
        <v>134</v>
      </c>
    </row>
    <row r="141" spans="1:1" x14ac:dyDescent="0.25">
      <c r="A141" s="11" t="s">
        <v>135</v>
      </c>
    </row>
    <row r="142" spans="1:1" x14ac:dyDescent="0.25">
      <c r="A142" s="11" t="s">
        <v>136</v>
      </c>
    </row>
    <row r="143" spans="1:1" x14ac:dyDescent="0.25">
      <c r="A143" s="11" t="s">
        <v>137</v>
      </c>
    </row>
    <row r="144" spans="1:1" x14ac:dyDescent="0.25">
      <c r="A144" s="11" t="s">
        <v>138</v>
      </c>
    </row>
    <row r="145" spans="1:1" x14ac:dyDescent="0.25">
      <c r="A145" s="11" t="s">
        <v>139</v>
      </c>
    </row>
    <row r="146" spans="1:1" x14ac:dyDescent="0.25">
      <c r="A146" s="11" t="s">
        <v>140</v>
      </c>
    </row>
    <row r="147" spans="1:1" x14ac:dyDescent="0.25">
      <c r="A147" s="11" t="s">
        <v>141</v>
      </c>
    </row>
    <row r="148" spans="1:1" x14ac:dyDescent="0.25">
      <c r="A148" s="11" t="s">
        <v>142</v>
      </c>
    </row>
    <row r="149" spans="1:1" x14ac:dyDescent="0.25">
      <c r="A149" s="11" t="s">
        <v>143</v>
      </c>
    </row>
    <row r="150" spans="1:1" x14ac:dyDescent="0.25">
      <c r="A150" s="11" t="s">
        <v>144</v>
      </c>
    </row>
    <row r="151" spans="1:1" x14ac:dyDescent="0.25">
      <c r="A151" s="11" t="s">
        <v>145</v>
      </c>
    </row>
    <row r="152" spans="1:1" s="19" customFormat="1" ht="15.75" x14ac:dyDescent="0.25">
      <c r="A152" s="20" t="s">
        <v>159</v>
      </c>
    </row>
    <row r="153" spans="1:1" s="19" customFormat="1" x14ac:dyDescent="0.25">
      <c r="A153" s="18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L4:P21"/>
  <sheetViews>
    <sheetView zoomScale="110" zoomScaleNormal="110" workbookViewId="0">
      <selection activeCell="O12" sqref="O12"/>
    </sheetView>
  </sheetViews>
  <sheetFormatPr defaultRowHeight="15" x14ac:dyDescent="0.25"/>
  <cols>
    <col min="10" max="10" width="13.85546875" customWidth="1"/>
    <col min="11" max="11" width="9.140625" customWidth="1"/>
    <col min="12" max="13" width="9.140625" hidden="1" customWidth="1"/>
    <col min="19" max="19" width="13.42578125" customWidth="1"/>
  </cols>
  <sheetData>
    <row r="4" spans="15:16" x14ac:dyDescent="0.25">
      <c r="O4" s="1" t="s">
        <v>153</v>
      </c>
      <c r="P4" s="17">
        <f>original!EY192</f>
        <v>-999999</v>
      </c>
    </row>
    <row r="5" spans="15:16" x14ac:dyDescent="0.25">
      <c r="O5" s="1" t="s">
        <v>154</v>
      </c>
      <c r="P5" s="17">
        <f>original!EY193</f>
        <v>447.75200000000001</v>
      </c>
    </row>
    <row r="6" spans="15:16" x14ac:dyDescent="0.25">
      <c r="O6" s="1" t="s">
        <v>155</v>
      </c>
      <c r="P6" s="17">
        <f>original!EY194</f>
        <v>-4877.4391005291</v>
      </c>
    </row>
    <row r="7" spans="15:16" x14ac:dyDescent="0.25">
      <c r="O7" s="1" t="s">
        <v>156</v>
      </c>
      <c r="P7" s="17">
        <f>original!EY195</f>
        <v>72769.466881976012</v>
      </c>
    </row>
    <row r="8" spans="15:16" x14ac:dyDescent="0.25">
      <c r="O8" s="1" t="s">
        <v>157</v>
      </c>
      <c r="P8" s="17">
        <f>original!EY196</f>
        <v>-1491.9605428611512</v>
      </c>
    </row>
    <row r="9" spans="15:16" x14ac:dyDescent="0.25">
      <c r="O9" s="1" t="s">
        <v>158</v>
      </c>
      <c r="P9" s="17">
        <f>original!EY197</f>
        <v>411.53100000000001</v>
      </c>
    </row>
    <row r="16" spans="15:16" x14ac:dyDescent="0.25">
      <c r="O16" s="1" t="s">
        <v>153</v>
      </c>
      <c r="P16" s="17">
        <f>original!EZ192</f>
        <v>-999999</v>
      </c>
    </row>
    <row r="17" spans="15:16" x14ac:dyDescent="0.25">
      <c r="O17" s="1" t="s">
        <v>154</v>
      </c>
      <c r="P17" s="17">
        <f>original!EZ193</f>
        <v>10067.200000000001</v>
      </c>
    </row>
    <row r="18" spans="15:16" x14ac:dyDescent="0.25">
      <c r="O18" s="1" t="s">
        <v>155</v>
      </c>
      <c r="P18" s="17">
        <f>original!EZ194</f>
        <v>-28453.602069841265</v>
      </c>
    </row>
    <row r="19" spans="15:16" x14ac:dyDescent="0.25">
      <c r="O19" s="1" t="s">
        <v>156</v>
      </c>
      <c r="P19" s="17">
        <f>original!EZ195</f>
        <v>176407.24977052797</v>
      </c>
    </row>
    <row r="20" spans="15:16" x14ac:dyDescent="0.25">
      <c r="O20" s="1" t="s">
        <v>157</v>
      </c>
      <c r="P20" s="17">
        <f>original!EZ196</f>
        <v>-619.98213560984152</v>
      </c>
    </row>
    <row r="21" spans="15:16" x14ac:dyDescent="0.25">
      <c r="O21" s="1" t="s">
        <v>158</v>
      </c>
      <c r="P21" s="17">
        <f>original!EZ197</f>
        <v>2960.7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List Box 1">
              <controlPr defaultSize="0" autoLine="0" autoPict="0">
                <anchor moveWithCells="1">
                  <from>
                    <xdr:col>16</xdr:col>
                    <xdr:colOff>28575</xdr:colOff>
                    <xdr:row>0</xdr:row>
                    <xdr:rowOff>38100</xdr:rowOff>
                  </from>
                  <to>
                    <xdr:col>19</xdr:col>
                    <xdr:colOff>390525</xdr:colOff>
                    <xdr:row>10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List Box 2">
              <controlPr defaultSize="0" autoLine="0" autoPict="0">
                <anchor moveWithCells="1">
                  <from>
                    <xdr:col>16</xdr:col>
                    <xdr:colOff>28575</xdr:colOff>
                    <xdr:row>11</xdr:row>
                    <xdr:rowOff>9525</xdr:rowOff>
                  </from>
                  <to>
                    <xdr:col>19</xdr:col>
                    <xdr:colOff>381000</xdr:colOff>
                    <xdr:row>20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input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blake</cp:lastModifiedBy>
  <dcterms:created xsi:type="dcterms:W3CDTF">2020-08-12T23:48:26Z</dcterms:created>
  <dcterms:modified xsi:type="dcterms:W3CDTF">2021-06-29T17:00:28Z</dcterms:modified>
</cp:coreProperties>
</file>