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ki\Desktop\Projects\Module 1 Excel\"/>
    </mc:Choice>
  </mc:AlternateContent>
  <xr:revisionPtr revIDLastSave="0" documentId="13_ncr:1_{73C5F0EB-E55F-4EC7-8BA8-B5FFF4D8C8FF}" xr6:coauthVersionLast="45" xr6:coauthVersionMax="45" xr10:uidLastSave="{00000000-0000-0000-0000-000000000000}"/>
  <bookViews>
    <workbookView xWindow="-120" yWindow="-120" windowWidth="29040" windowHeight="15840" tabRatio="909" xr2:uid="{00000000-000D-0000-FFFF-FFFF00000000}"/>
  </bookViews>
  <sheets>
    <sheet name="Kickstarter" sheetId="1" r:id="rId1"/>
    <sheet name="Category Statistics" sheetId="2" r:id="rId2"/>
    <sheet name="SubCategory Stats" sheetId="3" r:id="rId3"/>
    <sheet name="Outcomes Based on Launch Date" sheetId="4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Whisker Analysis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B12" i="9"/>
  <c r="B14" i="9" s="1"/>
  <c r="C11" i="9"/>
  <c r="B11" i="9"/>
  <c r="C14" i="9"/>
  <c r="C6" i="9"/>
  <c r="C4" i="9"/>
  <c r="C5" i="9"/>
  <c r="B7" i="9"/>
  <c r="B6" i="9"/>
  <c r="B5" i="9"/>
  <c r="B4" i="9"/>
  <c r="C10" i="9"/>
  <c r="C9" i="9"/>
  <c r="B10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C7" i="9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245" i="1"/>
  <c r="P1255" i="1"/>
  <c r="P1014" i="1"/>
  <c r="P2016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2235" i="1"/>
  <c r="P2262" i="1"/>
  <c r="P2604" i="1"/>
  <c r="P1196" i="1"/>
  <c r="P2012" i="1"/>
  <c r="P2268" i="1"/>
  <c r="P2072" i="1"/>
  <c r="P738" i="1"/>
  <c r="P2005" i="1"/>
  <c r="P45" i="1"/>
  <c r="P1839" i="1"/>
  <c r="P248" i="1"/>
  <c r="P2011" i="1"/>
  <c r="P2034" i="1"/>
  <c r="P2611" i="1"/>
  <c r="P540" i="1"/>
  <c r="P646" i="1"/>
  <c r="P2039" i="1"/>
  <c r="P2267" i="1"/>
  <c r="P2726" i="1"/>
  <c r="P1259" i="1"/>
  <c r="P1958" i="1"/>
  <c r="P2341" i="1"/>
  <c r="P308" i="1"/>
  <c r="P2216" i="1"/>
  <c r="P1194" i="1"/>
  <c r="P2081" i="1"/>
  <c r="P2257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1538" i="1"/>
  <c r="P2177" i="1"/>
  <c r="P2008" i="1"/>
  <c r="P2042" i="1"/>
  <c r="P110" i="1"/>
  <c r="P2739" i="1"/>
  <c r="P2226" i="1"/>
  <c r="P1289" i="1"/>
  <c r="P2817" i="1"/>
  <c r="P1925" i="1"/>
  <c r="P264" i="1"/>
  <c r="P759" i="1"/>
  <c r="P1025" i="1"/>
  <c r="P2014" i="1"/>
  <c r="P2006" i="1"/>
  <c r="P833" i="1"/>
  <c r="P2710" i="1"/>
  <c r="P306" i="1"/>
  <c r="P287" i="1"/>
  <c r="P1955" i="1"/>
  <c r="P2032" i="1"/>
  <c r="P2117" i="1"/>
  <c r="P2610" i="1"/>
  <c r="P2258" i="1"/>
  <c r="P111" i="1"/>
  <c r="P2275" i="1"/>
  <c r="P1388" i="1"/>
  <c r="P2068" i="1"/>
  <c r="P858" i="1"/>
  <c r="P2004" i="1"/>
  <c r="P1509" i="1"/>
  <c r="P389" i="1"/>
  <c r="P658" i="1"/>
  <c r="P1260" i="1"/>
  <c r="P1385" i="1"/>
  <c r="P1953" i="1"/>
  <c r="P2335" i="1"/>
  <c r="P1285" i="1"/>
  <c r="P2037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1376" i="1"/>
  <c r="P1477" i="1"/>
  <c r="P2621" i="1"/>
  <c r="P1939" i="1"/>
  <c r="P2638" i="1"/>
  <c r="P2837" i="1"/>
  <c r="P254" i="1"/>
  <c r="P2192" i="1"/>
  <c r="P2283" i="1"/>
  <c r="P2284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1" i="1"/>
  <c r="P747" i="1"/>
  <c r="P2035" i="1"/>
  <c r="P274" i="1"/>
  <c r="P289" i="1"/>
  <c r="P1533" i="1"/>
  <c r="P2315" i="1"/>
  <c r="P1681" i="1"/>
  <c r="P359" i="1"/>
  <c r="P1527" i="1"/>
  <c r="P1655" i="1"/>
  <c r="P66" i="1"/>
  <c r="P1362" i="1"/>
  <c r="P1883" i="1"/>
  <c r="P2293" i="1"/>
  <c r="P2447" i="1"/>
  <c r="P1220" i="1"/>
  <c r="P1935" i="1"/>
  <c r="P2614" i="1"/>
  <c r="P1377" i="1"/>
  <c r="P1942" i="1"/>
  <c r="P2231" i="1"/>
  <c r="P2304" i="1"/>
  <c r="P2479" i="1"/>
  <c r="P2670" i="1"/>
  <c r="P348" i="1"/>
  <c r="P1642" i="1"/>
  <c r="P2617" i="1"/>
  <c r="P2732" i="1"/>
  <c r="P2836" i="1"/>
  <c r="P2251" i="1"/>
  <c r="P1959" i="1"/>
  <c r="P2060" i="1"/>
  <c r="P2448" i="1"/>
  <c r="P37" i="1"/>
  <c r="P1402" i="1"/>
  <c r="P1831" i="1"/>
  <c r="P2057" i="1"/>
  <c r="P1266" i="1"/>
  <c r="P1503" i="1"/>
  <c r="P1890" i="1"/>
  <c r="P2639" i="1"/>
  <c r="P14" i="1"/>
  <c r="P1762" i="1"/>
  <c r="P2641" i="1"/>
  <c r="P1466" i="1"/>
  <c r="P2224" i="1"/>
  <c r="P1277" i="1"/>
  <c r="P1519" i="1"/>
  <c r="P1190" i="1"/>
  <c r="P1668" i="1"/>
  <c r="P2025" i="1"/>
  <c r="P2181" i="1"/>
  <c r="P15" i="1"/>
  <c r="P734" i="1"/>
  <c r="P815" i="1"/>
  <c r="P1221" i="1"/>
  <c r="P2668" i="1"/>
  <c r="P741" i="1"/>
  <c r="P2632" i="1"/>
  <c r="P281" i="1"/>
  <c r="P1517" i="1"/>
  <c r="P1961" i="1"/>
  <c r="P2229" i="1"/>
  <c r="P2316" i="1"/>
  <c r="P276" i="1"/>
  <c r="P282" i="1"/>
  <c r="P729" i="1"/>
  <c r="P820" i="1"/>
  <c r="P1633" i="1"/>
  <c r="P2217" i="1"/>
  <c r="P2525" i="1"/>
  <c r="P2545" i="1"/>
  <c r="P2555" i="1"/>
  <c r="P28" i="1"/>
  <c r="P64" i="1"/>
  <c r="P113" i="1"/>
  <c r="P852" i="1"/>
  <c r="P1210" i="1"/>
  <c r="P1276" i="1"/>
  <c r="P1280" i="1"/>
  <c r="P1627" i="1"/>
  <c r="P1763" i="1"/>
  <c r="P2455" i="1"/>
  <c r="P1857" i="1"/>
  <c r="P2264" i="1"/>
  <c r="P2281" i="1"/>
  <c r="P2712" i="1"/>
  <c r="P78" i="1"/>
  <c r="P272" i="1"/>
  <c r="P2058" i="1"/>
  <c r="P2075" i="1"/>
  <c r="P2183" i="1"/>
  <c r="P2237" i="1"/>
  <c r="P802" i="1"/>
  <c r="P814" i="1"/>
  <c r="P1250" i="1"/>
  <c r="P2207" i="1"/>
  <c r="P2211" i="1"/>
  <c r="P280" i="1"/>
  <c r="P1515" i="1"/>
  <c r="P1948" i="1"/>
  <c r="P2796" i="1"/>
  <c r="P2298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68" i="1"/>
  <c r="P1218" i="1"/>
  <c r="P1293" i="1"/>
  <c r="P1619" i="1"/>
  <c r="P2105" i="1"/>
  <c r="P2296" i="1"/>
  <c r="P262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" i="1"/>
  <c r="P788" i="1"/>
  <c r="P1657" i="1"/>
  <c r="P1834" i="1"/>
  <c r="P2061" i="1"/>
  <c r="P38" i="1"/>
  <c r="P44" i="1"/>
  <c r="P382" i="1"/>
  <c r="P404" i="1"/>
  <c r="P1652" i="1"/>
  <c r="P2818" i="1"/>
  <c r="P115" i="1"/>
  <c r="P655" i="1"/>
  <c r="P1298" i="1"/>
  <c r="P2279" i="1"/>
  <c r="P2612" i="1"/>
  <c r="P117" i="1"/>
  <c r="P651" i="1"/>
  <c r="P1671" i="1"/>
  <c r="P2725" i="1"/>
  <c r="P258" i="1"/>
  <c r="P1474" i="1"/>
  <c r="P1524" i="1"/>
  <c r="P2167" i="1"/>
  <c r="P2180" i="1"/>
  <c r="P1254" i="1"/>
  <c r="P1848" i="1"/>
  <c r="P1944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1192" i="1"/>
  <c r="P1197" i="1"/>
  <c r="P1302" i="1"/>
  <c r="P1390" i="1"/>
  <c r="P1532" i="1"/>
  <c r="P1823" i="1"/>
  <c r="P1886" i="1"/>
  <c r="P2120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41" i="1"/>
  <c r="P97" i="1"/>
  <c r="P112" i="1"/>
  <c r="P376" i="1"/>
  <c r="P731" i="1"/>
  <c r="P836" i="1"/>
  <c r="P2080" i="1"/>
  <c r="P2624" i="1"/>
  <c r="P2714" i="1"/>
  <c r="P36" i="1"/>
  <c r="P307" i="1"/>
  <c r="P531" i="1"/>
  <c r="P853" i="1"/>
  <c r="P1036" i="1"/>
  <c r="P1305" i="1"/>
  <c r="P1356" i="1"/>
  <c r="P1750" i="1"/>
  <c r="P2053" i="1"/>
  <c r="P2106" i="1"/>
  <c r="P2819" i="1"/>
  <c r="P57" i="1"/>
  <c r="P1214" i="1"/>
  <c r="P249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72" i="1"/>
  <c r="P723" i="1"/>
  <c r="P739" i="1"/>
  <c r="P839" i="1"/>
  <c r="P848" i="1"/>
  <c r="P1249" i="1"/>
  <c r="P1296" i="1"/>
  <c r="P1396" i="1"/>
  <c r="P1606" i="1"/>
  <c r="P1666" i="1"/>
  <c r="P2170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1064" i="1"/>
  <c r="P1338" i="1"/>
  <c r="P981" i="1"/>
  <c r="P701" i="1"/>
  <c r="P1006" i="1"/>
  <c r="P709" i="1"/>
  <c r="P1587" i="1"/>
  <c r="P887" i="1"/>
  <c r="P1007" i="1"/>
  <c r="P690" i="1"/>
  <c r="P1873" i="1"/>
  <c r="P776" i="1"/>
  <c r="P1343" i="1"/>
  <c r="P879" i="1"/>
  <c r="P1730" i="1"/>
  <c r="P1799" i="1"/>
  <c r="P1308" i="1"/>
  <c r="P1706" i="1"/>
  <c r="P1777" i="1"/>
  <c r="P454" i="1"/>
  <c r="P1078" i="1"/>
  <c r="P2676" i="1"/>
  <c r="P1794" i="1"/>
  <c r="P168" i="1"/>
  <c r="P1000" i="1"/>
  <c r="P1767" i="1"/>
  <c r="P1914" i="1"/>
  <c r="P203" i="1"/>
  <c r="P691" i="1"/>
  <c r="P1772" i="1"/>
  <c r="P218" i="1"/>
  <c r="P980" i="1"/>
  <c r="P1919" i="1"/>
  <c r="P1819" i="1"/>
  <c r="P2757" i="1"/>
  <c r="P206" i="1"/>
  <c r="P778" i="1"/>
  <c r="P1243" i="1"/>
  <c r="P485" i="1"/>
  <c r="P2678" i="1"/>
  <c r="P1339" i="1"/>
  <c r="P1554" i="1"/>
  <c r="P1816" i="1"/>
  <c r="P1694" i="1"/>
  <c r="P1788" i="1"/>
  <c r="P1804" i="1"/>
  <c r="P2325" i="1"/>
  <c r="P971" i="1"/>
  <c r="P1021" i="1"/>
  <c r="P1905" i="1"/>
  <c r="P1921" i="1"/>
  <c r="P699" i="1"/>
  <c r="P962" i="1"/>
  <c r="P972" i="1"/>
  <c r="P1769" i="1"/>
  <c r="P1776" i="1"/>
  <c r="P2703" i="1"/>
  <c r="P213" i="1"/>
  <c r="P1558" i="1"/>
  <c r="P1009" i="1"/>
  <c r="P1690" i="1"/>
  <c r="P956" i="1"/>
  <c r="P1719" i="1"/>
  <c r="P1866" i="1"/>
  <c r="P1908" i="1"/>
  <c r="P1922" i="1"/>
  <c r="P198" i="1"/>
  <c r="P866" i="1"/>
  <c r="P963" i="1"/>
  <c r="P1989" i="1"/>
  <c r="P771" i="1"/>
  <c r="P878" i="1"/>
  <c r="P888" i="1"/>
  <c r="P894" i="1"/>
  <c r="P1108" i="1"/>
  <c r="P1572" i="1"/>
  <c r="P1810" i="1"/>
  <c r="P2408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932" i="1"/>
  <c r="P953" i="1"/>
  <c r="P556" i="1"/>
  <c r="P901" i="1"/>
  <c r="P185" i="1"/>
  <c r="P767" i="1"/>
  <c r="P1114" i="1"/>
  <c r="P1781" i="1"/>
  <c r="P1807" i="1"/>
  <c r="P695" i="1"/>
  <c r="P974" i="1"/>
  <c r="P1015" i="1"/>
  <c r="P1806" i="1"/>
  <c r="P600" i="1"/>
  <c r="P713" i="1"/>
  <c r="P979" i="1"/>
  <c r="P1551" i="1"/>
  <c r="P1728" i="1"/>
  <c r="P2645" i="1"/>
  <c r="P2704" i="1"/>
  <c r="P182" i="1"/>
  <c r="P481" i="1"/>
  <c r="P1693" i="1"/>
  <c r="P2674" i="1"/>
  <c r="P1313" i="1"/>
  <c r="P1433" i="1"/>
  <c r="P704" i="1"/>
  <c r="P881" i="1"/>
  <c r="P923" i="1"/>
  <c r="P1016" i="1"/>
  <c r="P1315" i="1"/>
  <c r="P1492" i="1"/>
  <c r="P1689" i="1"/>
  <c r="P1805" i="1"/>
  <c r="P205" i="1"/>
  <c r="P936" i="1"/>
  <c r="P985" i="1"/>
  <c r="P1004" i="1"/>
  <c r="P2147" i="1"/>
  <c r="P672" i="1"/>
  <c r="P1079" i="1"/>
  <c r="P1230" i="1"/>
  <c r="P1548" i="1"/>
  <c r="P1593" i="1"/>
  <c r="P2129" i="1"/>
  <c r="P2364" i="1"/>
  <c r="P2744" i="1"/>
  <c r="P146" i="1"/>
  <c r="P687" i="1"/>
  <c r="P952" i="1"/>
  <c r="P964" i="1"/>
  <c r="P2139" i="1"/>
  <c r="P2159" i="1"/>
  <c r="P2675" i="1"/>
  <c r="P2684" i="1"/>
  <c r="P2749" i="1"/>
  <c r="P467" i="1"/>
  <c r="P547" i="1"/>
  <c r="P703" i="1"/>
  <c r="P1439" i="1"/>
  <c r="P2748" i="1"/>
  <c r="P202" i="1"/>
  <c r="P679" i="1"/>
  <c r="P682" i="1"/>
  <c r="P1069" i="1"/>
  <c r="P1307" i="1"/>
  <c r="P1702" i="1"/>
  <c r="P1783" i="1"/>
  <c r="P2000" i="1"/>
  <c r="P2699" i="1"/>
  <c r="P2780" i="1"/>
  <c r="P212" i="1"/>
  <c r="P241" i="1"/>
  <c r="P517" i="1"/>
  <c r="P995" i="1"/>
  <c r="P1502" i="1"/>
  <c r="P1692" i="1"/>
  <c r="P2409" i="1"/>
  <c r="P869" i="1"/>
  <c r="P876" i="1"/>
  <c r="P1785" i="1"/>
  <c r="P2598" i="1"/>
  <c r="P152" i="1"/>
  <c r="P521" i="1"/>
  <c r="P595" i="1"/>
  <c r="P1019" i="1"/>
  <c r="P1577" i="1"/>
  <c r="P2407" i="1"/>
  <c r="P171" i="1"/>
  <c r="P469" i="1"/>
  <c r="P487" i="1"/>
  <c r="P671" i="1"/>
  <c r="P674" i="1"/>
  <c r="P710" i="1"/>
  <c r="P912" i="1"/>
  <c r="P1332" i="1"/>
  <c r="P1685" i="1"/>
  <c r="P1798" i="1"/>
  <c r="P2747" i="1"/>
  <c r="P183" i="1"/>
  <c r="P615" i="1"/>
  <c r="P924" i="1"/>
  <c r="P1167" i="1"/>
  <c r="P1568" i="1"/>
  <c r="P1596" i="1"/>
  <c r="P1739" i="1"/>
  <c r="P1773" i="1"/>
  <c r="P1986" i="1"/>
  <c r="P2326" i="1"/>
  <c r="P2657" i="1"/>
  <c r="P181" i="1"/>
  <c r="P884" i="1"/>
  <c r="P1337" i="1"/>
  <c r="P1426" i="1"/>
  <c r="P1699" i="1"/>
  <c r="P1766" i="1"/>
  <c r="P1787" i="1"/>
  <c r="P1802" i="1"/>
  <c r="P1882" i="1"/>
  <c r="P482" i="1"/>
  <c r="P667" i="1"/>
  <c r="P1168" i="1"/>
  <c r="P2517" i="1"/>
  <c r="P2659" i="1"/>
  <c r="P2755" i="1"/>
  <c r="P221" i="1"/>
  <c r="P474" i="1"/>
  <c r="P862" i="1"/>
  <c r="P868" i="1"/>
  <c r="P969" i="1"/>
  <c r="P1096" i="1"/>
  <c r="P1098" i="1"/>
  <c r="P1240" i="1"/>
  <c r="P1417" i="1"/>
  <c r="P2679" i="1"/>
  <c r="P628" i="1"/>
  <c r="P942" i="1"/>
  <c r="P991" i="1"/>
  <c r="P1992" i="1"/>
  <c r="P2405" i="1"/>
  <c r="P164" i="1"/>
  <c r="P189" i="1"/>
  <c r="P207" i="1"/>
  <c r="P1005" i="1"/>
  <c r="P1312" i="1"/>
  <c r="P1774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73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<sst xmlns="http://schemas.openxmlformats.org/spreadsheetml/2006/main" count="38333" uniqueCount="8395">
  <si>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</si>
  <si>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</si>
  <si>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</si>
  <si>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</si>
  <si>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</si>
  <si>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</si>
  <si>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</si>
  <si>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</si>
  <si>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</si>
  <si>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</si>
  <si>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</si>
  <si>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</si>
  <si>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</si>
  <si>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</si>
  <si>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</si>
  <si>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</si>
  <si>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</si>
  <si>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</si>
  <si>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</si>
  <si>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</si>
  <si>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</si>
  <si>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</si>
  <si>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</si>
  <si>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</si>
  <si>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</si>
  <si>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</si>
  <si>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</si>
  <si>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</si>
  <si>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</si>
  <si>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</si>
  <si>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</si>
  <si>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</si>
  <si>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</si>
  <si>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</si>
  <si>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</si>
  <si>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</si>
  <si>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</si>
  <si>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</si>
  <si>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</si>
  <si>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</si>
  <si>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</si>
  <si>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</si>
  <si>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</si>
  <si>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</si>
  <si>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</si>
  <si>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</si>
  <si>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</si>
  <si>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</si>
  <si>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</si>
  <si>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</si>
  <si>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</si>
  <si>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</si>
  <si>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</si>
  <si>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</si>
  <si>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</si>
  <si>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</si>
  <si>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</si>
  <si>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</si>
  <si>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</si>
  <si>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</si>
  <si>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</si>
  <si>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</si>
  <si>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</si>
  <si>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</si>
  <si>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</si>
  <si>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</si>
  <si>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</si>
  <si>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</si>
  <si>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</si>
  <si>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</si>
  <si>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</si>
  <si>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</si>
  <si>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</si>
  <si>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</si>
  <si>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</si>
  <si>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</si>
  <si>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</si>
  <si>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</si>
  <si>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</si>
  <si>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</si>
  <si>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</si>
  <si>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</si>
  <si>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</si>
  <si>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</si>
  <si>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</si>
  <si>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</si>
  <si>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</si>
  <si>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</si>
  <si>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</si>
  <si>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</si>
  <si>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</si>
  <si>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</si>
  <si>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</si>
  <si>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</si>
  <si>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</si>
  <si>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</si>
  <si>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</si>
  <si>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</si>
  <si>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</si>
  <si>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</si>
  <si>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</si>
  <si>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</si>
  <si>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</si>
  <si>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</si>
  <si>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</si>
  <si>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</si>
  <si>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</si>
  <si>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</si>
  <si>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</si>
  <si>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</si>
  <si>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</si>
  <si>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</si>
  <si>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</si>
  <si>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</si>
  <si>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</si>
  <si>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</si>
  <si>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</si>
  <si>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</si>
  <si>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</si>
  <si>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</si>
  <si>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</si>
  <si>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</si>
  <si>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</si>
  <si>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</si>
  <si>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</si>
  <si>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</si>
  <si>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</si>
  <si>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</si>
  <si>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</si>
  <si>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</si>
  <si>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</si>
  <si>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</si>
  <si>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</si>
  <si>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</si>
  <si>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</si>
  <si>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</si>
  <si>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</si>
  <si>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</si>
  <si>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</si>
  <si>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</si>
  <si>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</si>
  <si>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</si>
  <si>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</si>
  <si>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</si>
  <si>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</si>
  <si>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</si>
  <si>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</si>
  <si>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</si>
  <si>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</si>
  <si>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</si>
  <si>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</si>
  <si>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</si>
  <si>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</si>
  <si>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</si>
  <si>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</si>
  <si>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</si>
  <si>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</si>
  <si>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</si>
  <si>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</si>
  <si>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</si>
  <si>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</si>
  <si>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</si>
  <si>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</si>
  <si>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</si>
  <si>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</si>
  <si>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</si>
  <si>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</si>
  <si>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</si>
  <si>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</si>
  <si>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</si>
  <si>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</si>
  <si>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</si>
  <si>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</si>
  <si>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</si>
  <si>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</si>
  <si>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</si>
  <si>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</si>
  <si>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</si>
  <si>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</si>
  <si>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</si>
  <si>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</si>
  <si>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</si>
  <si>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</si>
  <si>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</si>
  <si>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</si>
  <si>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</si>
  <si>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</si>
  <si>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</si>
  <si>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</si>
  <si>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</si>
  <si>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</si>
  <si>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</si>
  <si>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</si>
  <si>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</si>
  <si>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</si>
  <si>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</si>
  <si>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</si>
  <si>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</si>
  <si>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</si>
  <si>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</si>
  <si>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</si>
  <si>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</si>
  <si>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</si>
  <si>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</si>
  <si>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</si>
  <si>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</si>
  <si>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</si>
  <si>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</si>
  <si>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</si>
  <si>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</si>
  <si>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</si>
  <si>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</si>
  <si>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</si>
  <si>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</si>
  <si>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</si>
  <si>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</si>
  <si>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</si>
  <si>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</si>
  <si>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</si>
  <si>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</si>
  <si>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</si>
  <si>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</si>
  <si>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</si>
  <si>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</si>
  <si>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</si>
  <si>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</si>
  <si>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</si>
  <si>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</si>
  <si>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</si>
  <si>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</si>
  <si>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</si>
  <si>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</si>
  <si>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</si>
  <si>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</si>
  <si>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</si>
  <si>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</si>
  <si>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</si>
  <si>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</si>
  <si>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</si>
  <si>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</si>
  <si>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</si>
  <si>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</si>
  <si>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</si>
  <si>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</si>
  <si>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</si>
  <si>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</si>
  <si>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</si>
  <si>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</si>
  <si>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</si>
  <si>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</si>
  <si>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</si>
  <si>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</si>
  <si>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</si>
  <si>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</si>
  <si>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</si>
  <si>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</si>
  <si>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</si>
  <si>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</si>
  <si>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</si>
  <si>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</si>
  <si>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</si>
  <si>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</si>
  <si>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</si>
  <si>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</si>
  <si>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</si>
  <si>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</si>
  <si>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</si>
  <si>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</si>
  <si>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</si>
  <si>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</si>
  <si>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</si>
  <si>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</si>
  <si>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</si>
  <si>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</si>
  <si>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</si>
  <si>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</si>
  <si>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</si>
  <si>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</si>
  <si>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</si>
  <si>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</si>
  <si>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</si>
  <si>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</si>
  <si>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</si>
  <si>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</si>
  <si>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</si>
  <si>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</si>
  <si>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</si>
  <si>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</si>
  <si>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</si>
  <si>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</si>
  <si>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</si>
  <si>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</si>
  <si>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</si>
  <si>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</si>
  <si>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</si>
  <si>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</si>
  <si>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</si>
  <si>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</si>
  <si>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</si>
  <si>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</si>
  <si>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</si>
  <si>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</si>
  <si>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</si>
  <si>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</si>
  <si>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</si>
  <si>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</si>
  <si>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</si>
  <si>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</si>
  <si>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</si>
  <si>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</si>
  <si>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</si>
  <si>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</si>
  <si>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</si>
  <si>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</si>
  <si>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</si>
  <si>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</si>
  <si>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</si>
  <si>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</si>
  <si>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</si>
  <si>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</si>
  <si>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</si>
  <si>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</si>
  <si>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</si>
  <si>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</si>
  <si>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</si>
  <si>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</si>
  <si>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</si>
  <si>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</si>
  <si>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</si>
  <si>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</si>
  <si>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</si>
  <si>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</si>
  <si>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</si>
  <si>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</si>
  <si>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</si>
  <si>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</si>
  <si>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</si>
  <si>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</si>
  <si>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</si>
  <si>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</si>
  <si>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</si>
  <si>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</si>
  <si>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</si>
  <si>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</si>
  <si>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</si>
  <si>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</si>
  <si>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</si>
  <si>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</si>
  <si>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</si>
  <si>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</si>
  <si>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</si>
  <si>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</si>
  <si>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</si>
  <si>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</si>
  <si>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</si>
  <si>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</si>
  <si>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</si>
  <si>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</si>
  <si>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</si>
  <si>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</si>
  <si>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</si>
  <si>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</si>
  <si>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</si>
  <si>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</si>
  <si>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</si>
  <si>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</si>
  <si>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</si>
  <si>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</si>
  <si>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</si>
  <si>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</si>
  <si>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</si>
  <si>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</si>
  <si>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</si>
  <si>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</si>
  <si>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</si>
  <si>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</si>
  <si>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</si>
  <si>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</si>
  <si>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</si>
  <si>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</si>
  <si>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</si>
  <si>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</si>
  <si>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</si>
  <si>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</si>
  <si>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</si>
  <si>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</si>
  <si>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</si>
  <si>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</si>
  <si>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</si>
  <si>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</si>
  <si>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</si>
  <si>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</si>
  <si>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</si>
  <si>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</si>
  <si>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</si>
  <si>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</si>
  <si>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</si>
  <si>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</si>
  <si>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</si>
  <si>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</si>
  <si>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</si>
  <si>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</si>
  <si>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</si>
  <si>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</si>
  <si>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</si>
  <si>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</si>
  <si>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</si>
  <si>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</si>
  <si>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</si>
  <si>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</si>
  <si>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</si>
  <si>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</si>
  <si>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</si>
  <si>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</si>
  <si>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</si>
  <si>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</si>
  <si>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</si>
  <si>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</si>
  <si>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</si>
  <si>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</si>
  <si>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</si>
  <si>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</si>
  <si>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</si>
  <si>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</si>
  <si>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</si>
  <si>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</si>
  <si>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</si>
  <si>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</si>
  <si>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</si>
  <si>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</si>
  <si>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</si>
  <si>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</si>
  <si>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</si>
  <si>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</si>
  <si>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</si>
  <si>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</si>
  <si>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</si>
  <si>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</si>
  <si>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</si>
  <si>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</si>
  <si>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</si>
  <si>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</si>
  <si>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</si>
  <si>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</si>
  <si>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</si>
  <si>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</si>
  <si>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</si>
  <si>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</si>
  <si>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</si>
  <si>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</si>
  <si>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</si>
  <si>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</si>
  <si>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</si>
  <si>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</si>
  <si>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</si>
  <si>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</si>
  <si>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</si>
  <si>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</si>
  <si>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</si>
  <si>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</si>
  <si>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</si>
  <si>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</si>
  <si>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</si>
  <si>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</si>
  <si>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</si>
  <si>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</si>
  <si>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</si>
  <si>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</si>
  <si>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</si>
  <si>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</si>
  <si>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</si>
  <si>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</si>
  <si>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</si>
  <si>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</si>
  <si>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</si>
  <si>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</si>
  <si>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</si>
  <si>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</si>
  <si>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</si>
  <si>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</si>
  <si>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</si>
  <si>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</si>
  <si>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</si>
  <si>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</si>
  <si>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</si>
  <si>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</si>
  <si>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</si>
  <si>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</si>
  <si>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</si>
  <si>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</si>
  <si>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</si>
  <si>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</si>
  <si>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</si>
  <si>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</si>
  <si>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</si>
  <si>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</si>
  <si>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</si>
  <si>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</si>
  <si>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</si>
  <si>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</si>
  <si>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</si>
  <si>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</si>
  <si>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</si>
  <si>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</si>
  <si>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</si>
  <si>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</si>
  <si>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</si>
  <si>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</si>
  <si>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</si>
  <si>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</si>
  <si>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</si>
  <si>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</si>
  <si>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</si>
  <si>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</si>
  <si>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</si>
  <si>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</si>
  <si>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</si>
  <si>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</si>
  <si>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</si>
  <si>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</si>
  <si>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</si>
  <si>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</si>
  <si>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</si>
  <si>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</si>
  <si>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</si>
  <si>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</si>
  <si>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</si>
  <si>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</si>
  <si>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</si>
  <si>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</si>
  <si>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</si>
  <si>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</si>
  <si>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</si>
  <si>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</si>
  <si>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</si>
  <si>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</si>
  <si>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</si>
  <si>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</si>
  <si>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</si>
  <si>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</si>
  <si>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</si>
  <si>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</si>
  <si>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</si>
  <si>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</si>
  <si>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</si>
  <si>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</si>
  <si>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</si>
  <si>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</si>
  <si>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</si>
  <si>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</si>
  <si>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</si>
  <si>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</si>
  <si>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</si>
  <si>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</si>
  <si>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</si>
  <si>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</si>
  <si>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</si>
  <si>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</si>
  <si>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</si>
  <si>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</si>
  <si>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</si>
  <si>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</si>
  <si>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</si>
  <si>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</si>
  <si>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</si>
  <si>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</si>
  <si>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</si>
  <si>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</si>
  <si>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</si>
  <si>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</si>
  <si>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</si>
  <si>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</si>
  <si>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</si>
  <si>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</si>
  <si>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</si>
  <si>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</si>
  <si>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</si>
  <si>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</si>
  <si>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</si>
  <si>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</si>
  <si>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</si>
  <si>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</si>
  <si>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</si>
  <si>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</si>
  <si>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</si>
  <si>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</si>
  <si>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</si>
  <si>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</si>
  <si>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</si>
  <si>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</si>
  <si>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</si>
  <si>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</si>
  <si>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</si>
  <si>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</si>
  <si>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</si>
  <si>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</si>
  <si>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</si>
  <si>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</si>
  <si>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</si>
  <si>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</si>
  <si>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</si>
  <si>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</si>
  <si>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</si>
  <si>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</si>
  <si>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</si>
  <si>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</si>
  <si>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</si>
  <si>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</si>
  <si>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</si>
  <si>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</si>
  <si>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</si>
  <si>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</si>
  <si>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</si>
  <si>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</si>
  <si>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</si>
  <si>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</si>
  <si>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</si>
  <si>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</si>
  <si>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</si>
  <si>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</si>
  <si>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</si>
  <si>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</si>
  <si>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</si>
  <si>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</si>
  <si>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</si>
  <si>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</si>
  <si>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</si>
  <si>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</si>
  <si>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</si>
  <si>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</si>
  <si>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</si>
  <si>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</si>
  <si>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</si>
  <si>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</si>
  <si>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</si>
  <si>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</si>
  <si>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</si>
  <si>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</si>
  <si>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</si>
  <si>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</si>
  <si>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</si>
  <si>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</si>
  <si>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</si>
  <si>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</si>
  <si>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</si>
  <si>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</si>
  <si>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</si>
  <si>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</si>
  <si>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</si>
  <si>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</si>
  <si>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</si>
  <si>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</si>
  <si>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</si>
  <si>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</si>
  <si>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</si>
  <si>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</si>
  <si>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</si>
  <si>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</si>
  <si>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</si>
  <si>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</si>
  <si>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</si>
  <si>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</si>
  <si>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</si>
  <si>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</si>
  <si>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</si>
  <si>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</si>
  <si>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</si>
  <si>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</si>
  <si>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</si>
  <si>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</si>
  <si>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</si>
  <si>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</si>
  <si>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</si>
  <si>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</si>
  <si>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</si>
  <si>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</si>
  <si>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</si>
  <si>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</si>
  <si>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</si>
  <si>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</si>
  <si>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</si>
  <si>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</si>
  <si>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</si>
  <si>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</si>
  <si>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</si>
  <si>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</si>
  <si>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</si>
  <si>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</si>
  <si>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</si>
  <si>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</si>
  <si>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</si>
  <si>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</si>
  <si>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</si>
  <si>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</si>
  <si>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</si>
  <si>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</si>
  <si>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</si>
  <si>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</si>
  <si>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</si>
  <si>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</si>
  <si>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</si>
  <si>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</si>
  <si>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</si>
  <si>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</si>
  <si>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</si>
  <si>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</si>
  <si>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</si>
  <si>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</si>
  <si>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</si>
  <si>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</si>
  <si>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</si>
  <si>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</si>
  <si>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</si>
  <si>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</si>
  <si>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</si>
  <si>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</si>
  <si>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</si>
  <si>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</si>
  <si>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</si>
  <si>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</si>
  <si>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</si>
  <si>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</si>
  <si>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</si>
  <si>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</si>
  <si>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</si>
  <si>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</si>
  <si>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</si>
  <si>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</si>
  <si>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</si>
  <si>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</si>
  <si>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</si>
  <si>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</si>
  <si>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</si>
  <si>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</si>
  <si>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</si>
  <si>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</si>
  <si>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</si>
  <si>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</si>
  <si>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</si>
  <si>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</si>
  <si>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</si>
  <si>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</si>
  <si>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</si>
  <si>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</si>
  <si>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</si>
  <si>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</si>
  <si>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</si>
  <si>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</si>
  <si>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</si>
  <si>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</si>
  <si>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</si>
  <si>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</si>
  <si>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</si>
  <si>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</si>
  <si>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</si>
  <si>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</si>
  <si>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</si>
  <si>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</si>
  <si>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</si>
  <si>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</si>
  <si>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</si>
  <si>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</si>
  <si>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</si>
  <si>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</si>
  <si>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</si>
  <si>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</si>
  <si>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</si>
  <si>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</si>
  <si>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</si>
  <si>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</si>
  <si>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</si>
  <si>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</si>
  <si>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</si>
  <si>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</si>
  <si>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</si>
  <si>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</si>
  <si>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</si>
  <si>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</si>
  <si>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</si>
  <si>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</si>
  <si>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</si>
  <si>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</si>
  <si>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</si>
  <si>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</si>
  <si>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</si>
  <si>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</si>
  <si>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</si>
  <si>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</si>
  <si>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</si>
  <si>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</si>
  <si>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</si>
  <si>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</si>
  <si>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</si>
  <si>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</si>
  <si>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</si>
  <si>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</si>
  <si>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</si>
  <si>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</si>
  <si>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</si>
  <si>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</si>
  <si>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</si>
  <si>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</si>
  <si>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</si>
  <si>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</si>
  <si>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</si>
  <si>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</si>
  <si>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</si>
  <si>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</si>
  <si>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</si>
  <si>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</si>
  <si>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</si>
  <si>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</si>
  <si>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</si>
  <si>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</si>
  <si>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</si>
  <si>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</si>
  <si>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</si>
  <si>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</si>
  <si>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</si>
  <si>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</si>
  <si>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</si>
  <si>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</si>
  <si>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</si>
  <si>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</si>
  <si>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</si>
  <si>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</si>
  <si>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</si>
  <si>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</si>
  <si>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</si>
  <si>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</si>
  <si>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</si>
  <si>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</si>
  <si>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</si>
  <si>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</si>
  <si>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</si>
  <si>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</si>
  <si>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</si>
  <si>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</si>
  <si>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</si>
  <si>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</si>
  <si>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</si>
  <si>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</si>
  <si>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</si>
  <si>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</si>
  <si>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</si>
  <si>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</si>
  <si>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</si>
  <si>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</si>
  <si>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</si>
  <si>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</si>
  <si>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</si>
  <si>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</si>
  <si>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</si>
  <si>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</si>
  <si>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</si>
  <si>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</si>
  <si>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</si>
  <si>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</si>
  <si>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</si>
  <si>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</si>
  <si>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</si>
  <si>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</si>
  <si>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</si>
  <si>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</si>
  <si>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</si>
  <si>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</si>
  <si>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</si>
  <si>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</si>
  <si>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</si>
  <si>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</si>
  <si>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</si>
  <si>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</si>
  <si>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</si>
  <si>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</si>
  <si>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</si>
  <si>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</si>
  <si>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</si>
  <si>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</si>
  <si>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</si>
  <si>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</si>
  <si>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</si>
  <si>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</si>
  <si>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</si>
  <si>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</si>
  <si>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</si>
  <si>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</si>
  <si>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</si>
  <si>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</si>
  <si>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</si>
  <si>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</si>
  <si>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</si>
  <si>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</si>
  <si>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</si>
  <si>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</si>
  <si>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</si>
  <si>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</si>
  <si>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</si>
  <si>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</si>
  <si>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</si>
  <si>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</si>
  <si>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</si>
  <si>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</si>
  <si>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</si>
  <si>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</si>
  <si>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</si>
  <si>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</si>
  <si>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</si>
  <si>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</si>
  <si>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</si>
  <si>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</si>
  <si>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</si>
  <si>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</si>
  <si>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</si>
  <si>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</si>
  <si>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</si>
  <si>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</si>
  <si>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</si>
  <si>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</si>
  <si>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</si>
  <si>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</si>
  <si>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</si>
  <si>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</si>
  <si>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</si>
  <si>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</si>
  <si>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</si>
  <si>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</si>
  <si>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</si>
  <si>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</si>
  <si>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</si>
  <si>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</si>
  <si>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</si>
  <si>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</si>
  <si>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</si>
  <si>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</si>
  <si>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</si>
  <si>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</si>
  <si>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</si>
  <si>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</si>
  <si>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</si>
  <si>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</si>
  <si>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</si>
  <si>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</si>
  <si>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</si>
  <si>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</si>
  <si>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</si>
  <si>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</si>
  <si>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</si>
  <si>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</si>
  <si>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</si>
  <si>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</si>
  <si>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</si>
  <si>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</si>
  <si>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</si>
  <si>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</si>
  <si>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</si>
  <si>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</si>
  <si>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</si>
  <si>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</si>
  <si>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</si>
  <si>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</si>
  <si>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</si>
  <si>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</si>
  <si>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</si>
  <si>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</si>
  <si>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</si>
  <si>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</si>
  <si>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</si>
  <si>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</si>
  <si>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</si>
  <si>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</si>
  <si>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</si>
  <si>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</si>
  <si>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</si>
  <si>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</si>
  <si>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</si>
  <si>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</si>
  <si>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</si>
  <si>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</si>
  <si>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</si>
  <si>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</si>
  <si>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</si>
  <si>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</si>
  <si>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</si>
  <si>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</si>
  <si>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</si>
  <si>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</si>
  <si>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</si>
  <si>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</si>
  <si>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</si>
  <si>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</si>
  <si>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</si>
  <si>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</si>
  <si>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</si>
  <si>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</si>
  <si>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</si>
  <si>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</si>
  <si>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</si>
  <si>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</si>
  <si>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</si>
  <si>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</si>
  <si>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</si>
  <si>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</si>
  <si>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</si>
  <si>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</si>
  <si>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</si>
  <si>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</si>
  <si>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</si>
  <si>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</si>
  <si>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</si>
  <si>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</si>
  <si>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</si>
  <si>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</si>
  <si>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</si>
  <si>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</si>
  <si>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</si>
  <si>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</si>
  <si>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</si>
  <si>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</si>
  <si>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</si>
  <si>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</si>
  <si>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</si>
  <si>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</si>
  <si>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</si>
  <si>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</si>
  <si>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</si>
  <si>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</si>
  <si>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</si>
  <si>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</si>
  <si>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</si>
  <si>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</si>
  <si>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</si>
  <si>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</si>
  <si>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</si>
  <si>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</si>
  <si>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</si>
  <si>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</si>
  <si>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</si>
  <si>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</si>
  <si>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</si>
  <si>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</si>
  <si>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</si>
  <si>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</si>
  <si>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</si>
  <si>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</si>
  <si>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</si>
  <si>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</si>
  <si>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</si>
  <si>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</si>
  <si>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</si>
  <si>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</si>
  <si>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</si>
  <si>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</si>
  <si>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</si>
  <si>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</si>
  <si>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</si>
  <si>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</si>
  <si>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</si>
  <si>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</si>
  <si>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</si>
  <si>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</si>
  <si>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</si>
  <si>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</si>
  <si>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</si>
  <si>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</si>
  <si>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</si>
  <si>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</si>
  <si>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</si>
  <si>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</si>
  <si>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</si>
  <si>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</si>
  <si>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</si>
  <si>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</si>
  <si>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</si>
  <si>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</si>
  <si>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</si>
  <si>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</si>
  <si>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</si>
  <si>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</si>
  <si>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</si>
  <si>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</si>
  <si>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</si>
  <si>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</si>
  <si>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</si>
  <si>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</si>
  <si>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</si>
  <si>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</si>
  <si>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</si>
  <si>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</si>
  <si>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</si>
  <si>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</si>
  <si>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</si>
  <si>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</si>
  <si>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</si>
  <si>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</si>
  <si>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</si>
  <si>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</si>
  <si>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</si>
  <si>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</si>
  <si>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</si>
  <si>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</si>
  <si>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</si>
  <si>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</si>
  <si>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</si>
  <si>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</si>
  <si>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</si>
  <si>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</si>
  <si>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</si>
  <si>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</si>
  <si>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</si>
  <si>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</si>
  <si>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</si>
  <si>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</si>
  <si>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</si>
  <si>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</si>
  <si>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</si>
  <si>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</si>
  <si>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</si>
  <si>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</si>
  <si>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</si>
  <si>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</si>
  <si>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</si>
  <si>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</si>
  <si>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</si>
  <si>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</si>
  <si>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</si>
  <si>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</si>
  <si>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</si>
  <si>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</si>
  <si>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</si>
  <si>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</si>
  <si>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</si>
  <si>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</si>
  <si>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</si>
  <si>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</si>
  <si>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</si>
  <si>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</si>
  <si>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</si>
  <si>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</si>
  <si>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</si>
  <si>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</si>
  <si>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</si>
  <si>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</si>
  <si>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</si>
  <si>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</si>
  <si>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</si>
  <si>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</si>
  <si>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</si>
  <si>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</si>
  <si>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</si>
  <si>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</si>
  <si>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</si>
  <si>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</si>
  <si>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</si>
  <si>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</si>
  <si>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</si>
  <si>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</si>
  <si>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</si>
  <si>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</si>
  <si>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</si>
  <si>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</si>
  <si>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</si>
  <si>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</si>
  <si>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</si>
  <si>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</si>
  <si>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</si>
  <si>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</si>
  <si>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</si>
  <si>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</si>
  <si>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</si>
  <si>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</si>
  <si>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</si>
  <si>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</si>
  <si>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</si>
  <si>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</si>
  <si>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</si>
  <si>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</si>
  <si>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</si>
  <si>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</si>
  <si>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</si>
  <si>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</si>
  <si>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</si>
  <si>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</si>
  <si>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</si>
  <si>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</si>
  <si>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</si>
  <si>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</si>
  <si>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</si>
  <si>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</si>
  <si>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</si>
  <si>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</si>
  <si>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</si>
  <si>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</si>
  <si>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</si>
  <si>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</si>
  <si>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</si>
  <si>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</si>
  <si>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</si>
  <si>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</si>
  <si>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</si>
  <si>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</si>
  <si>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</si>
  <si>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</si>
  <si>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</si>
  <si>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</si>
  <si>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</si>
  <si>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</si>
  <si>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</si>
  <si>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</si>
  <si>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</si>
  <si>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</si>
  <si>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</si>
  <si>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</si>
  <si>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</si>
  <si>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</si>
  <si>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</si>
  <si>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</si>
  <si>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</si>
  <si>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</si>
  <si>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</si>
  <si>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</si>
  <si>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</si>
  <si>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</si>
  <si>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</si>
  <si>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</si>
  <si>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</si>
  <si>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</si>
  <si>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</si>
  <si>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</si>
  <si>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</si>
  <si>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</si>
  <si>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</si>
  <si>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</si>
  <si>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</si>
  <si>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</si>
  <si>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</si>
  <si>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</si>
  <si>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</si>
  <si>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</si>
  <si>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</si>
  <si>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</si>
  <si>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</si>
  <si>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</si>
  <si>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</si>
  <si>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</si>
  <si>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</si>
  <si>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</si>
  <si>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</si>
  <si>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</si>
  <si>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</si>
  <si>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</si>
  <si>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</si>
  <si>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</si>
  <si>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</si>
  <si>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</si>
  <si>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</si>
  <si>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</si>
  <si>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</si>
  <si>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</si>
  <si>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</si>
  <si>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</si>
  <si>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</si>
  <si>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</si>
  <si>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</si>
  <si>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</si>
  <si>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</si>
  <si>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</si>
  <si>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</si>
  <si>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</si>
  <si>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</si>
  <si>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</si>
  <si>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</si>
  <si>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</si>
  <si>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</si>
  <si>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</si>
  <si>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</si>
  <si>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</si>
  <si>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</si>
  <si>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</si>
  <si>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</si>
  <si>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</si>
  <si>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</si>
  <si>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</si>
  <si>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</si>
  <si>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</si>
  <si>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</si>
  <si>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</si>
  <si>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</si>
  <si>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</si>
  <si>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</si>
  <si>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</si>
  <si>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</si>
  <si>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</si>
  <si>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</si>
  <si>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</si>
  <si>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</si>
  <si>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</si>
  <si>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</si>
  <si>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</si>
  <si>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</si>
  <si>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</si>
  <si>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</si>
  <si>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</si>
  <si>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</si>
  <si>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</si>
  <si>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</si>
  <si>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</si>
  <si>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</si>
  <si>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</si>
  <si>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</si>
  <si>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</si>
  <si>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</si>
  <si>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</si>
  <si>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</si>
  <si>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</si>
  <si>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</si>
  <si>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</si>
  <si>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</si>
  <si>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</si>
  <si>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</si>
  <si>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</si>
  <si>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</si>
  <si>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</si>
  <si>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</si>
  <si>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</si>
  <si>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</si>
  <si>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</si>
  <si>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</si>
  <si>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</si>
  <si>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</si>
  <si>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</si>
  <si>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</si>
  <si>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</si>
  <si>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</si>
  <si>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</si>
  <si>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</si>
  <si>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</si>
  <si>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</si>
  <si>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</si>
  <si>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</si>
  <si>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</si>
  <si>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</si>
  <si>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</si>
  <si>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</si>
  <si>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</si>
  <si>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</si>
  <si>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</si>
  <si>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</si>
  <si>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</si>
  <si>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</si>
  <si>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</si>
  <si>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</si>
  <si>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</si>
  <si>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</si>
  <si>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</si>
  <si>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</si>
  <si>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</si>
  <si>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</si>
  <si>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</si>
  <si>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</si>
  <si>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</si>
  <si>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</si>
  <si>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</si>
  <si>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</si>
  <si>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</si>
  <si>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</si>
  <si>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</si>
  <si>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</si>
  <si>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</si>
  <si>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</si>
  <si>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</si>
  <si>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</si>
  <si>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</si>
  <si>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</si>
  <si>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</si>
  <si>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</si>
  <si>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</si>
  <si>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</si>
  <si>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</si>
  <si>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</si>
  <si>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</si>
  <si>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</si>
  <si>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</si>
  <si>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</si>
  <si>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</si>
  <si>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</si>
  <si>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</si>
  <si>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</si>
  <si>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</si>
  <si>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</si>
  <si>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</si>
  <si>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</si>
  <si>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</si>
  <si>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</si>
  <si>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</si>
  <si>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</si>
  <si>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</si>
  <si>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</si>
  <si>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</si>
  <si>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</si>
  <si>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</si>
  <si>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</si>
  <si>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</si>
  <si>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</si>
  <si>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</si>
  <si>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</si>
  <si>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</si>
  <si>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</si>
  <si>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</si>
  <si>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</si>
  <si>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</si>
  <si>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</si>
  <si>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</si>
  <si>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</si>
  <si>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</si>
  <si>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</si>
  <si>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</si>
  <si>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</si>
  <si>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</si>
  <si>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</si>
  <si>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</si>
  <si>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</si>
  <si>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</si>
  <si>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</si>
  <si>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</si>
  <si>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</si>
  <si>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</si>
  <si>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</si>
  <si>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</si>
  <si>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</si>
  <si>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</si>
  <si>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</si>
  <si>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</si>
  <si>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</si>
  <si>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</si>
  <si>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</si>
  <si>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</si>
  <si>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</si>
  <si>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</si>
  <si>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</si>
  <si>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</si>
  <si>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</si>
  <si>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</si>
  <si>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</si>
  <si>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</si>
  <si>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</si>
  <si>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</si>
  <si>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</si>
  <si>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</si>
  <si>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</si>
  <si>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</si>
  <si>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</si>
  <si>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</si>
  <si>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</si>
  <si>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</si>
  <si>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</si>
  <si>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</si>
  <si>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</si>
  <si>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</si>
  <si>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</si>
  <si>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</si>
  <si>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</si>
  <si>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</si>
  <si>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</si>
  <si>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</si>
  <si>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</si>
  <si>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</si>
  <si>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</si>
  <si>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</si>
  <si>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</si>
  <si>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</si>
  <si>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</si>
  <si>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</si>
  <si>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</si>
  <si>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</si>
  <si>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</si>
  <si>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</si>
  <si>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</si>
  <si>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</si>
  <si>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</si>
  <si>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</si>
  <si>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</si>
  <si>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</si>
  <si>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</si>
  <si>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</si>
  <si>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</si>
  <si>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</si>
  <si>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</si>
  <si>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</si>
  <si>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</si>
  <si>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</si>
  <si>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</si>
  <si>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</si>
  <si>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</si>
  <si>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</si>
  <si>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</si>
  <si>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</si>
  <si>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</si>
  <si>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</si>
  <si>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</si>
  <si>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</si>
  <si>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</si>
  <si>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</si>
  <si>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</si>
  <si>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</si>
  <si>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</si>
  <si>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</si>
  <si>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</si>
  <si>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</si>
  <si>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</si>
  <si>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</si>
  <si>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</si>
  <si>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</si>
  <si>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</si>
  <si>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</si>
  <si>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</si>
  <si>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</si>
  <si>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</si>
  <si>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</si>
  <si>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</si>
  <si>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</si>
  <si>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</si>
  <si>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</si>
  <si>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</si>
  <si>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</si>
  <si>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</si>
  <si>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</si>
  <si>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</si>
  <si>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</si>
  <si>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</si>
  <si>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</si>
  <si>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</si>
  <si>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</si>
  <si>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</si>
  <si>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</si>
  <si>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</si>
  <si>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</si>
  <si>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</si>
  <si>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</si>
  <si>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</si>
  <si>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</si>
  <si>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</si>
  <si>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</si>
  <si>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</si>
  <si>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</si>
  <si>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</si>
  <si>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</si>
  <si>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</si>
  <si>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</si>
  <si>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</si>
  <si>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</si>
  <si>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</si>
  <si>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</si>
  <si>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</si>
  <si>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</si>
  <si>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</si>
  <si>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</si>
  <si>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</si>
  <si>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</si>
  <si>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</si>
  <si>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</si>
  <si>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</si>
  <si>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</si>
  <si>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</si>
  <si>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</si>
  <si>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</si>
  <si>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</si>
  <si>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</si>
  <si>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</si>
  <si>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</si>
  <si>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</si>
  <si>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</si>
  <si>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</si>
  <si>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</si>
  <si>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</si>
  <si>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</si>
  <si>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</si>
  <si>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</si>
  <si>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</si>
  <si>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</si>
  <si>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</si>
  <si>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</si>
  <si>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</si>
  <si>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</si>
  <si>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</si>
  <si>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</si>
  <si>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</si>
  <si>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</si>
  <si>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</si>
  <si>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</si>
  <si>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</si>
  <si>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</si>
  <si>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</si>
  <si>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</si>
  <si>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</si>
  <si>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</si>
  <si>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</si>
  <si>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</si>
  <si>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</si>
  <si>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</si>
  <si>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</si>
  <si>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</si>
  <si>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</si>
  <si>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</si>
  <si>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</si>
  <si>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</si>
  <si>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</si>
  <si>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</si>
  <si>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</si>
  <si>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</si>
  <si>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</si>
  <si>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</si>
  <si>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</si>
  <si>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</si>
  <si>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</si>
  <si>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</si>
  <si>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</si>
  <si>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</si>
  <si>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</si>
  <si>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</si>
  <si>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</si>
  <si>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</si>
  <si>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</si>
  <si>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</si>
  <si>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</si>
  <si>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</si>
  <si>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</si>
  <si>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</si>
  <si>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</si>
  <si>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</si>
  <si>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</si>
  <si>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</si>
  <si>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</si>
  <si>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</si>
  <si>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</si>
  <si>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</si>
  <si>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</si>
  <si>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</si>
  <si>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</si>
  <si>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</si>
  <si>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</si>
  <si>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</si>
  <si>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</si>
  <si>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</si>
  <si>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</si>
  <si>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</si>
  <si>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</si>
  <si>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</si>
  <si>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</si>
  <si>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</si>
  <si>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</si>
  <si>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</si>
  <si>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</si>
  <si>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</si>
  <si>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</si>
  <si>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</si>
  <si>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</si>
  <si>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</si>
  <si>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</si>
  <si>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</si>
  <si>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</si>
  <si>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</si>
  <si>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</si>
  <si>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</si>
  <si>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</si>
  <si>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</si>
  <si>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</si>
  <si>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</si>
  <si>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</si>
  <si>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</si>
  <si>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</si>
  <si>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</si>
  <si>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</si>
  <si>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</si>
  <si>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</si>
  <si>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</si>
  <si>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</si>
  <si>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</si>
  <si>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</si>
  <si>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</si>
  <si>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</si>
  <si>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</si>
  <si>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</si>
  <si>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</si>
  <si>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</si>
  <si>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</si>
  <si>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</si>
  <si>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</si>
  <si>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</si>
  <si>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</si>
  <si>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</si>
  <si>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</si>
  <si>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</si>
  <si>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</si>
  <si>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</si>
  <si>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</si>
  <si>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</si>
  <si>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</si>
  <si>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</si>
  <si>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</si>
  <si>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</si>
  <si>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</si>
  <si>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</si>
  <si>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</si>
  <si>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</si>
  <si>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</si>
  <si>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</si>
  <si>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</si>
  <si>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</si>
  <si>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</si>
  <si>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</si>
  <si>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</si>
  <si>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</si>
  <si>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</si>
  <si>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</si>
  <si>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</si>
  <si>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</si>
  <si>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</si>
  <si>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</si>
  <si>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</si>
  <si>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</si>
  <si>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</si>
  <si>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</si>
  <si>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</si>
  <si>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</si>
  <si>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</si>
  <si>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</si>
  <si>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</si>
  <si>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</si>
  <si>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</si>
  <si>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</si>
  <si>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</si>
  <si>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</si>
  <si>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</si>
  <si>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</si>
  <si>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</si>
  <si>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</si>
  <si>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</si>
  <si>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</si>
  <si>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</si>
  <si>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</si>
  <si>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</si>
  <si>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</si>
  <si>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</si>
  <si>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</si>
  <si>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</si>
  <si>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</si>
  <si>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</si>
  <si>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</si>
  <si>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</si>
  <si>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</si>
  <si>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</si>
  <si>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</si>
  <si>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</si>
  <si>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</si>
  <si>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</si>
  <si>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</si>
  <si>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</si>
  <si>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</si>
  <si>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</si>
  <si>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</si>
  <si>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</si>
  <si>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</si>
  <si>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</si>
  <si>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</si>
  <si>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</si>
  <si>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</si>
  <si>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</si>
  <si>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</si>
  <si>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</si>
  <si>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</si>
  <si>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</si>
  <si>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</si>
  <si>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</si>
  <si>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</si>
  <si>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</si>
  <si>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</si>
  <si>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</si>
  <si>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</si>
  <si>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</si>
  <si>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</si>
  <si>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</si>
  <si>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</si>
  <si>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</si>
  <si>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</si>
  <si>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</si>
  <si>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</si>
  <si>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</si>
  <si>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</si>
  <si>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</si>
  <si>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</si>
  <si>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</si>
  <si>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</si>
  <si>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</si>
  <si>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</si>
  <si>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</si>
  <si>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</si>
  <si>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</si>
  <si>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</si>
  <si>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</si>
  <si>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</si>
  <si>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</si>
  <si>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</si>
  <si>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</si>
  <si>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</si>
  <si>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</si>
  <si>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</si>
  <si>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</si>
  <si>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</si>
  <si>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</si>
  <si>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</si>
  <si>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</si>
  <si>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</si>
  <si>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</si>
  <si>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</si>
  <si>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</si>
  <si>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</si>
  <si>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</si>
  <si>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</si>
  <si>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</si>
  <si>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</si>
  <si>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</si>
  <si>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</si>
  <si>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</si>
  <si>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</si>
  <si>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</si>
  <si>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</si>
  <si>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</si>
  <si>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</si>
  <si>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</si>
  <si>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</si>
  <si>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</si>
  <si>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</si>
  <si>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</si>
  <si>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</si>
  <si>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</si>
  <si>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</si>
  <si>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</si>
  <si>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</si>
  <si>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</si>
  <si>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</si>
  <si>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</si>
  <si>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</si>
  <si>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</si>
  <si>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</si>
  <si>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</si>
  <si>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</si>
  <si>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</si>
  <si>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</si>
  <si>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</si>
  <si>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</si>
  <si>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</si>
  <si>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</si>
  <si>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</si>
  <si>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</si>
  <si>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</si>
  <si>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</si>
  <si>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</si>
  <si>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</si>
  <si>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</si>
  <si>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</si>
  <si>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</si>
  <si>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</si>
  <si>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</si>
  <si>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</si>
  <si>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</si>
  <si>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</si>
  <si>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</si>
  <si>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</si>
  <si>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</si>
  <si>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</si>
  <si>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</si>
  <si>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</si>
  <si>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</si>
  <si>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</si>
  <si>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</si>
  <si>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</si>
  <si>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</si>
  <si>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</si>
  <si>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</si>
  <si>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</si>
  <si>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</si>
  <si>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</si>
  <si>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</si>
  <si>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</si>
  <si>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</si>
  <si>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</si>
  <si>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</si>
  <si>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</si>
  <si>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</si>
  <si>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</si>
  <si>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</si>
  <si>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</si>
  <si>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</si>
  <si>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</si>
  <si>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</si>
  <si>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</si>
  <si>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</si>
  <si>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</si>
  <si>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</si>
  <si>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</si>
  <si>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</si>
  <si>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</si>
  <si>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</si>
  <si>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</si>
  <si>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</si>
  <si>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</si>
  <si>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</si>
  <si>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</si>
  <si>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</si>
  <si>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</si>
  <si>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</si>
  <si>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</si>
  <si>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</si>
  <si>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</si>
  <si>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</si>
  <si>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</si>
  <si>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</si>
  <si>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</si>
  <si>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</si>
  <si>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</si>
  <si>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</si>
  <si>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</si>
  <si>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</si>
  <si>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</si>
  <si>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</si>
  <si>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</si>
  <si>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</si>
  <si>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</si>
  <si>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</si>
  <si>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</si>
  <si>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</si>
  <si>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</si>
  <si>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</si>
  <si>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</si>
  <si>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</si>
  <si>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</si>
  <si>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</si>
  <si>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</si>
  <si>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</si>
  <si>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</si>
  <si>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</si>
  <si>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</si>
  <si>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</si>
  <si>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</si>
  <si>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</si>
  <si>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</si>
  <si>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</si>
  <si>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</si>
  <si>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</si>
  <si>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</si>
  <si>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</si>
  <si>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</si>
  <si>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</si>
  <si>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</si>
  <si>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</si>
  <si>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</si>
  <si>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</si>
  <si>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</si>
  <si>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</si>
  <si>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</si>
  <si>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</si>
  <si>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</si>
  <si>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</si>
  <si>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</si>
  <si>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</si>
  <si>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</si>
  <si>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</si>
  <si>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</si>
  <si>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</si>
  <si>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</si>
  <si>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</si>
  <si>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</si>
  <si>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</si>
  <si>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</si>
  <si>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</si>
  <si>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</si>
  <si>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</si>
  <si>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</si>
  <si>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</si>
  <si>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</si>
  <si>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</si>
  <si>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</si>
  <si>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</si>
  <si>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</si>
  <si>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</si>
  <si>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</si>
  <si>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</si>
  <si>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</si>
  <si>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</si>
  <si>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</si>
  <si>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</si>
  <si>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</si>
  <si>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</si>
  <si>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</si>
  <si>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</si>
  <si>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</si>
  <si>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</si>
  <si>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</si>
  <si>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</si>
  <si>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</si>
  <si>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</si>
  <si>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</si>
  <si>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</si>
  <si>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</si>
  <si>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</si>
  <si>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</si>
  <si>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</si>
  <si>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</si>
  <si>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</si>
  <si>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</si>
  <si>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</si>
  <si>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</si>
  <si>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</si>
  <si>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</si>
  <si>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</si>
  <si>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</si>
  <si>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</si>
  <si>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</si>
  <si>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</si>
  <si>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</si>
  <si>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</si>
  <si>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</si>
  <si>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</si>
  <si>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</si>
  <si>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</si>
  <si>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</si>
  <si>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</si>
  <si>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</si>
  <si>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</si>
  <si>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</si>
  <si>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</si>
  <si>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</si>
  <si>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</si>
  <si>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</si>
  <si>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</si>
  <si>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</si>
  <si>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</si>
  <si>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</si>
  <si>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</si>
  <si>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</si>
  <si>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</si>
  <si>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</si>
  <si>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</si>
  <si>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</si>
  <si>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</si>
  <si>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</si>
  <si>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</si>
  <si>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</si>
  <si>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</si>
  <si>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</si>
  <si>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</si>
  <si>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</si>
  <si>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</si>
  <si>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</si>
  <si>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</si>
  <si>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</si>
  <si>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</si>
  <si>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</si>
  <si>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</si>
  <si>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</si>
  <si>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</si>
  <si>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</si>
  <si>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</si>
  <si>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</si>
  <si>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</si>
  <si>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</si>
  <si>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</si>
  <si>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</si>
  <si>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</si>
  <si>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</si>
  <si>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</si>
  <si>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</si>
  <si>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</si>
  <si>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</si>
  <si>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</si>
  <si>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</si>
  <si>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</si>
  <si>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</si>
  <si>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</si>
  <si>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</si>
  <si>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</si>
  <si>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</si>
  <si>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</si>
  <si>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</si>
  <si>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</si>
  <si>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</si>
  <si>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</si>
  <si>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</si>
  <si>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</si>
  <si>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</si>
  <si>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</si>
  <si>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</si>
  <si>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</si>
  <si>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</si>
  <si>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</si>
  <si>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</si>
  <si>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</si>
  <si>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</si>
  <si>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</si>
  <si>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</si>
  <si>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</si>
  <si>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</si>
  <si>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</si>
  <si>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</si>
  <si>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</si>
  <si>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</si>
  <si>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</si>
  <si>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</si>
  <si>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</si>
  <si>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</si>
  <si>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</si>
  <si>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</si>
  <si>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</si>
  <si>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</si>
  <si>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</si>
  <si>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</si>
  <si>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</si>
  <si>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</si>
  <si>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</si>
  <si>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</si>
  <si>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</si>
  <si>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</si>
  <si>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</si>
  <si>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</si>
  <si>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</si>
  <si>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</si>
  <si>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</si>
  <si>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</si>
  <si>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</si>
  <si>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</si>
  <si>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</si>
  <si>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</si>
  <si>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</si>
  <si>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</si>
  <si>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</si>
  <si>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</si>
  <si>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</si>
  <si>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</si>
  <si>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</si>
  <si>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</si>
  <si>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</si>
  <si>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</si>
  <si>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</si>
  <si>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</si>
  <si>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</si>
  <si>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</si>
  <si>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</si>
  <si>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</si>
  <si>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</si>
  <si>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</si>
  <si>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</si>
  <si>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</si>
  <si>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</si>
  <si>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</si>
  <si>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</si>
  <si>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</si>
  <si>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</si>
  <si>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</si>
  <si>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</si>
  <si>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</si>
  <si>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</si>
  <si>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</si>
  <si>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</si>
  <si>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</si>
  <si>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</si>
  <si>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</si>
  <si>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</si>
  <si>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</si>
  <si>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</si>
  <si>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</si>
  <si>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</si>
  <si>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</si>
  <si>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</si>
  <si>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</si>
  <si>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</si>
  <si>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</si>
  <si>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</si>
  <si>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</si>
  <si>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</si>
  <si>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</si>
  <si>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</si>
  <si>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</si>
  <si>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</si>
  <si>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</si>
  <si>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</si>
  <si>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</si>
  <si>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</si>
  <si>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</si>
  <si>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</si>
  <si>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</si>
  <si>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</si>
  <si>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</si>
  <si>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</si>
  <si>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</si>
  <si>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</si>
  <si>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</si>
  <si>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</si>
  <si>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</si>
  <si>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</si>
  <si>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</si>
  <si>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</si>
  <si>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</si>
  <si>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</si>
  <si>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</si>
  <si>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</si>
  <si>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</si>
  <si>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</si>
  <si>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</si>
  <si>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</si>
  <si>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</si>
  <si>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</si>
  <si>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</si>
  <si>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</si>
  <si>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</si>
  <si>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</si>
  <si>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</si>
  <si>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</si>
  <si>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</si>
  <si>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</si>
  <si>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</si>
  <si>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</si>
  <si>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</si>
  <si>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</si>
  <si>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</si>
  <si>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</si>
  <si>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</si>
  <si>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</si>
  <si>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</si>
  <si>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</si>
  <si>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</si>
  <si>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</si>
  <si>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</si>
  <si>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</si>
  <si>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</si>
  <si>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</si>
  <si>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</si>
  <si>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</si>
  <si>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</si>
  <si>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</si>
  <si>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</si>
  <si>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</si>
  <si>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</si>
  <si>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</si>
  <si>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</si>
  <si>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</si>
  <si>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</si>
  <si>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</si>
  <si>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</si>
  <si>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</si>
  <si>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</si>
  <si>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</si>
  <si>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</si>
  <si>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</si>
  <si>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</si>
  <si>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</si>
  <si>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</si>
  <si>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</si>
  <si>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</si>
  <si>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</si>
  <si>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</si>
  <si>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</si>
  <si>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</si>
  <si>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</si>
  <si>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</si>
  <si>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</si>
  <si>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</si>
  <si>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</si>
  <si>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</si>
  <si>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</si>
  <si>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</si>
  <si>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</si>
  <si>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</si>
  <si>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</si>
  <si>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</si>
  <si>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</si>
  <si>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</si>
  <si>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</si>
  <si>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</si>
  <si>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</si>
  <si>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</si>
  <si>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</si>
  <si>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</si>
  <si>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</si>
  <si>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</si>
  <si>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</si>
  <si>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</si>
  <si>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</si>
  <si>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</si>
  <si>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</si>
  <si>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</si>
  <si>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</si>
  <si>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</si>
  <si>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</si>
  <si>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</si>
  <si>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</si>
  <si>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</si>
  <si>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</si>
  <si>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</si>
  <si>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</si>
  <si>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</si>
  <si>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</si>
  <si>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</si>
  <si>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</si>
  <si>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</si>
  <si>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</si>
  <si>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</si>
  <si>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</si>
  <si>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</si>
  <si>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</si>
  <si>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</si>
  <si>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</si>
  <si>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</si>
  <si>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</si>
  <si>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</si>
  <si>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</si>
  <si>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</si>
  <si>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</si>
  <si>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</si>
  <si>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</si>
  <si>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</si>
  <si>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</si>
  <si>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</si>
  <si>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</si>
  <si>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</si>
  <si>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</si>
  <si>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</si>
  <si>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</si>
  <si>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</si>
  <si>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</si>
  <si>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</si>
  <si>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</si>
  <si>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</si>
  <si>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</si>
  <si>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</si>
  <si>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</si>
  <si>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</si>
  <si>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</si>
  <si>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</si>
  <si>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</si>
  <si>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</si>
  <si>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</si>
  <si>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</si>
  <si>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</si>
  <si>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</si>
  <si>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</si>
  <si>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</si>
  <si>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</si>
  <si>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</si>
  <si>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</si>
  <si>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</si>
  <si>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</si>
  <si>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</si>
  <si>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</si>
  <si>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</si>
  <si>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</si>
  <si>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</si>
  <si>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</si>
  <si>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</si>
  <si>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</si>
  <si>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</si>
  <si>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</si>
  <si>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</si>
  <si>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</si>
  <si>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</si>
  <si>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</si>
  <si>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</si>
  <si>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</si>
  <si>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</si>
  <si>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</si>
  <si>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</si>
  <si>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</si>
  <si>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</si>
  <si>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</si>
  <si>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</si>
  <si>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</si>
  <si>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</si>
  <si>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</si>
  <si>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</si>
  <si>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</si>
  <si>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</si>
  <si>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</si>
  <si>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</si>
  <si>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</si>
  <si>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</si>
  <si>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</si>
  <si>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</si>
  <si>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</si>
  <si>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</si>
  <si>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</si>
  <si>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</si>
  <si>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</si>
  <si>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</si>
  <si>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</si>
  <si>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</si>
  <si>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</si>
  <si>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</si>
  <si>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</si>
  <si>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</si>
  <si>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</si>
  <si>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</si>
  <si>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</si>
  <si>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</si>
  <si>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</si>
  <si>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</si>
  <si>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</si>
  <si>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</si>
  <si>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</si>
  <si>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</si>
  <si>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</si>
  <si>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</si>
  <si>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</si>
  <si>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</si>
  <si>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</si>
  <si>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</si>
  <si>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</si>
  <si>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</si>
  <si>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</si>
  <si>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</si>
  <si>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</si>
  <si>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</si>
  <si>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</si>
  <si>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</si>
  <si>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</si>
  <si>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</si>
  <si>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</si>
  <si>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</si>
  <si>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</si>
  <si>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</si>
  <si>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</si>
  <si>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</si>
  <si>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</si>
  <si>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</si>
  <si>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</si>
  <si>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</si>
  <si>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</si>
  <si>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</si>
  <si>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</si>
  <si>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</si>
  <si>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</si>
  <si>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</si>
  <si>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</si>
  <si>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</si>
  <si>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</si>
  <si>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</si>
  <si>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</si>
  <si>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</si>
  <si>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</si>
  <si>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</si>
  <si>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</si>
  <si>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</si>
  <si>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</si>
  <si>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</si>
  <si>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</si>
  <si>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</si>
  <si>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</si>
  <si>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</si>
  <si>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</si>
  <si>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</si>
  <si>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</si>
  <si>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</si>
  <si>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</si>
  <si>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</si>
  <si>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</si>
  <si>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</si>
  <si>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</si>
  <si>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</si>
  <si>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</si>
  <si>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</si>
  <si>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</si>
  <si>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</si>
  <si>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</si>
  <si>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</si>
  <si>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</si>
  <si>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</si>
  <si>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</si>
  <si>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</si>
  <si>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</si>
  <si>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</si>
  <si>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</si>
  <si>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</si>
  <si>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</si>
  <si>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</si>
  <si>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</si>
  <si>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</si>
  <si>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</si>
  <si>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</si>
  <si>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</si>
  <si>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</si>
  <si>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</si>
  <si>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</si>
  <si>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</si>
  <si>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</si>
  <si>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</si>
  <si>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</si>
  <si>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</si>
  <si>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</si>
  <si>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</si>
  <si>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</si>
  <si>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</si>
  <si>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</si>
  <si>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</si>
  <si>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</si>
  <si>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</si>
  <si>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</si>
  <si>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</si>
  <si>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</si>
  <si>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</si>
  <si>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</si>
  <si>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</si>
  <si>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</si>
  <si>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</si>
  <si>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</si>
  <si>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</si>
  <si>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</si>
  <si>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</si>
  <si>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</si>
  <si>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</si>
  <si>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</si>
  <si>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</si>
  <si>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</si>
  <si>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</si>
  <si>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</si>
  <si>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</si>
  <si>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</si>
  <si>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</si>
  <si>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</si>
  <si>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</si>
  <si>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</si>
  <si>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</si>
  <si>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</si>
  <si>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</si>
  <si>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</si>
  <si>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</si>
  <si>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</si>
  <si>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</si>
  <si>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</si>
  <si>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</si>
  <si>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</si>
  <si>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</si>
  <si>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</si>
  <si>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</si>
  <si>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</si>
  <si>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</si>
  <si>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</si>
  <si>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</si>
  <si>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</si>
  <si>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</si>
  <si>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</si>
  <si>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</si>
  <si>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</si>
  <si>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</si>
  <si>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</si>
  <si>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</si>
  <si>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</si>
  <si>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</si>
  <si>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</si>
  <si>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</si>
  <si>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</si>
  <si>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</si>
  <si>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</si>
  <si>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</si>
  <si>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</si>
  <si>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</si>
  <si>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</si>
  <si>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</si>
  <si>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</si>
  <si>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</si>
  <si>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</si>
  <si>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</si>
  <si>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</si>
  <si>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</si>
  <si>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</si>
  <si>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</si>
  <si>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</si>
  <si>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</si>
  <si>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</si>
  <si>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</si>
  <si>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</si>
  <si>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</si>
  <si>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</si>
  <si>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</si>
  <si>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</si>
  <si>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</si>
  <si>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</si>
  <si>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</si>
  <si>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</si>
  <si>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</si>
  <si>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</si>
  <si>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</si>
  <si>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</si>
  <si>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</si>
  <si>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</si>
  <si>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</si>
  <si>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</si>
  <si>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</si>
  <si>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</si>
  <si>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</si>
  <si>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</si>
  <si>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</si>
  <si>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</si>
  <si>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</si>
  <si>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</si>
  <si>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</si>
  <si>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</si>
  <si>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</si>
  <si>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</si>
  <si>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</si>
  <si>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</si>
  <si>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</si>
  <si>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</si>
  <si>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</si>
  <si>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</si>
  <si>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</si>
  <si>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</si>
  <si>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</si>
  <si>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</si>
  <si>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</si>
  <si>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</si>
  <si>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</si>
  <si>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</si>
  <si>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</si>
  <si>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</si>
  <si>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</si>
  <si>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</si>
  <si>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</si>
  <si>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</si>
  <si>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</si>
  <si>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</si>
  <si>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</si>
  <si>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</si>
  <si>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</si>
  <si>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</si>
  <si>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</si>
  <si>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</si>
  <si>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</si>
  <si>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</si>
  <si>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</si>
  <si>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</si>
  <si>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</si>
  <si>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</si>
  <si>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</si>
  <si>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</si>
  <si>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</si>
  <si>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</si>
  <si>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</si>
  <si>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</si>
  <si>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</si>
  <si>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</si>
  <si>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</si>
  <si>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</si>
  <si>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</si>
  <si>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</si>
  <si>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</si>
  <si>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</si>
  <si>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</si>
  <si>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</si>
  <si>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</si>
  <si>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</si>
  <si>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</si>
  <si>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</si>
  <si>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</si>
  <si>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</si>
  <si>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</si>
  <si>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</si>
  <si>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</si>
  <si>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</si>
  <si>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</si>
  <si>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</si>
  <si>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</si>
  <si>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</si>
  <si>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</si>
  <si>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</si>
  <si>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</si>
  <si>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</si>
  <si>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</si>
  <si>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</si>
  <si>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</si>
  <si>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</si>
  <si>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</si>
  <si>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</si>
  <si>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</si>
  <si>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</si>
  <si>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</si>
  <si>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</si>
  <si>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</si>
  <si>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</si>
  <si>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</si>
  <si>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</si>
  <si>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</si>
  <si>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</si>
  <si>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</si>
  <si>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</si>
  <si>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</si>
  <si>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</si>
  <si>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</si>
  <si>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</si>
  <si>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</si>
  <si>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</si>
  <si>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</si>
  <si>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</si>
  <si>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</si>
  <si>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</si>
  <si>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</si>
  <si>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</si>
  <si>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</si>
  <si>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</si>
  <si>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</si>
  <si>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</si>
  <si>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</si>
  <si>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</si>
  <si>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</si>
  <si>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</si>
  <si>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</si>
  <si>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</si>
  <si>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</si>
  <si>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</si>
  <si>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</si>
  <si>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</si>
  <si>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</si>
  <si>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</si>
  <si>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</si>
  <si>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</si>
  <si>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</si>
  <si>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</si>
  <si>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</si>
  <si>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</si>
  <si>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</si>
  <si>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</si>
  <si>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</si>
  <si>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</si>
  <si>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</si>
  <si>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</si>
  <si>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</si>
  <si>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</si>
  <si>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</si>
  <si>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</si>
  <si>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</si>
  <si>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</si>
  <si>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</si>
  <si>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</si>
  <si>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</si>
  <si>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</si>
  <si>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</si>
  <si>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</si>
  <si>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</si>
  <si>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</si>
  <si>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</si>
  <si>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</si>
  <si>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</si>
  <si>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</si>
  <si>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</si>
  <si>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</si>
  <si>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</si>
  <si>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</si>
  <si>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</si>
  <si>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</si>
  <si>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</si>
  <si>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</si>
  <si>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</si>
  <si>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</si>
  <si>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</si>
  <si>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</si>
  <si>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</si>
  <si>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</si>
  <si>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</si>
  <si>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</si>
  <si>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</si>
  <si>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</si>
  <si>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</si>
  <si>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</si>
  <si>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</si>
  <si>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</si>
  <si>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</si>
  <si>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</si>
  <si>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</si>
  <si>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</si>
  <si>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</si>
  <si>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</si>
  <si>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</si>
  <si>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</si>
  <si>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</si>
  <si>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</si>
  <si>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</si>
  <si>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</si>
  <si>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</si>
  <si>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</si>
  <si>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</si>
  <si>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</si>
  <si>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</si>
  <si>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</si>
  <si>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</si>
  <si>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</si>
  <si>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</si>
  <si>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</si>
  <si>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</si>
  <si>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</si>
  <si>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</si>
  <si>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</si>
  <si>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</si>
  <si>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</si>
  <si>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</si>
  <si>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</si>
  <si>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</si>
  <si>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</si>
  <si>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</si>
  <si>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</si>
  <si>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</si>
  <si>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</si>
  <si>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</si>
  <si>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</si>
  <si>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</si>
  <si>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</si>
  <si>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</si>
  <si>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</si>
  <si>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</si>
  <si>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</si>
  <si>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</si>
  <si>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</si>
  <si>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</si>
  <si>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</si>
  <si>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</si>
  <si>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</si>
  <si>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</si>
  <si>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</si>
  <si>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</si>
  <si>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</si>
  <si>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</si>
  <si>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</si>
  <si>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</si>
  <si>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</si>
  <si>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</si>
  <si>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</si>
  <si>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</si>
  <si>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</si>
  <si>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</si>
  <si>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</si>
  <si>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</si>
  <si>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</si>
  <si>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</si>
  <si>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</si>
  <si>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</si>
  <si>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</si>
  <si>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</si>
  <si>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</si>
  <si>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</si>
  <si>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</si>
  <si>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</si>
  <si>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</si>
  <si>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</si>
  <si>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</si>
  <si>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</si>
  <si>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</si>
  <si>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</si>
  <si>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</si>
  <si>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</si>
  <si>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</si>
  <si>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</si>
  <si>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</si>
  <si>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</si>
  <si>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</si>
  <si>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</si>
  <si>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</si>
  <si>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</si>
  <si>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</si>
  <si>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</si>
  <si>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</si>
  <si>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</si>
  <si>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</si>
  <si>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</si>
  <si>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</si>
  <si>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</si>
  <si>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</si>
  <si>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</si>
  <si>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</si>
  <si>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</si>
  <si>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</si>
  <si>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</si>
  <si>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</si>
  <si>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</si>
  <si>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</si>
  <si>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</si>
  <si>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</si>
  <si>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</si>
  <si>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</si>
  <si>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</si>
  <si>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</si>
  <si>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</si>
  <si>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</si>
  <si>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</si>
  <si>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</si>
  <si>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</si>
  <si>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</si>
  <si>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</si>
  <si>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</si>
  <si>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</si>
  <si>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</si>
  <si>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</si>
  <si>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</si>
  <si>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</si>
  <si>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</si>
  <si>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</si>
  <si>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</si>
  <si>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</si>
  <si>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</si>
  <si>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</si>
  <si>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</si>
  <si>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</si>
  <si>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</si>
  <si>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</si>
  <si>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</si>
  <si>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</si>
  <si>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</si>
  <si>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</si>
  <si>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</si>
  <si>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</si>
  <si>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</si>
  <si>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</si>
  <si>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</si>
  <si>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</si>
  <si>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</si>
  <si>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</si>
  <si>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</si>
  <si>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</si>
  <si>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</si>
  <si>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</si>
  <si>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</si>
  <si>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</si>
  <si>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</si>
  <si>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</si>
  <si>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</si>
  <si>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</si>
  <si>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</si>
  <si>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</si>
  <si>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</si>
  <si>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</si>
  <si>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</si>
  <si>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</si>
  <si>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</si>
  <si>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</si>
  <si>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</si>
  <si>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</si>
  <si>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</si>
  <si>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</si>
  <si>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</si>
  <si>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</si>
  <si>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</si>
  <si>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</si>
  <si>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</si>
  <si>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</si>
  <si>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</si>
  <si>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</si>
  <si>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</si>
  <si>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</si>
  <si>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</si>
  <si>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</si>
  <si>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</si>
  <si>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</si>
  <si>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</si>
  <si>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</si>
  <si>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</si>
  <si>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</si>
  <si>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</si>
  <si>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</si>
  <si>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</si>
  <si>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</si>
  <si>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</si>
  <si>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</si>
  <si>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</si>
  <si>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</si>
  <si>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</si>
  <si>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</si>
  <si>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</si>
  <si>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</si>
  <si>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</si>
  <si>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</si>
  <si>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</si>
  <si>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</si>
  <si>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</si>
  <si>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</si>
  <si>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</si>
  <si>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</si>
  <si>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</si>
  <si>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</si>
  <si>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</si>
  <si>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</si>
  <si>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</si>
  <si>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</si>
  <si>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</si>
  <si>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</si>
  <si>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</si>
  <si>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</si>
  <si>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</si>
  <si>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</si>
  <si>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</si>
  <si>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</si>
  <si>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</si>
  <si>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</si>
  <si>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</si>
  <si>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</si>
  <si>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</si>
  <si>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</si>
  <si>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</si>
  <si>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</si>
  <si>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</si>
  <si>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</si>
  <si>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</si>
  <si>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</si>
  <si>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</si>
  <si>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</si>
  <si>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</si>
  <si>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</si>
  <si>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</si>
  <si>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</si>
  <si>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</si>
  <si>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</si>
  <si>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</si>
  <si>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</si>
  <si>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</si>
  <si>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</si>
  <si>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</si>
  <si>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</si>
  <si>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</si>
  <si>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</si>
  <si>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</si>
  <si>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</si>
  <si>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</si>
  <si>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</si>
  <si>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</si>
  <si>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</si>
  <si>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</si>
  <si>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</si>
  <si>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</si>
  <si>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</si>
  <si>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</si>
  <si>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</si>
  <si>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</si>
  <si>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</si>
  <si>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</si>
  <si>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</si>
  <si>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</si>
  <si>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</si>
  <si>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</si>
  <si>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</si>
  <si>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</si>
  <si>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</si>
  <si>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</si>
  <si>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</si>
  <si>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</si>
  <si>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</si>
  <si>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</si>
  <si>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</si>
  <si>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</si>
  <si>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</si>
  <si>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</si>
  <si>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</si>
  <si>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</si>
  <si>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</si>
  <si>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</si>
  <si>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</si>
  <si>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</si>
  <si>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</si>
  <si>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</si>
  <si>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</si>
  <si>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</si>
  <si>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</si>
  <si>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</si>
  <si>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</si>
  <si>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</si>
  <si>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</si>
  <si>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</si>
  <si>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</si>
  <si>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</si>
  <si>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</si>
  <si>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</si>
  <si>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</si>
  <si>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</si>
  <si>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</si>
  <si>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</si>
  <si>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</si>
  <si>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</si>
  <si>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</si>
  <si>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</si>
  <si>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</si>
  <si>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</si>
  <si>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</si>
  <si>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</si>
  <si>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</si>
  <si>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</si>
  <si>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</si>
  <si>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</si>
  <si>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</si>
  <si>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</si>
  <si>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</si>
  <si>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</si>
  <si>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</si>
  <si>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</si>
  <si>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</si>
  <si>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</si>
  <si>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</si>
  <si>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</si>
  <si>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</si>
  <si>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</si>
  <si>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</si>
  <si>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</si>
  <si>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</si>
  <si>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</si>
  <si>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</si>
  <si>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</si>
  <si>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</si>
  <si>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</si>
  <si>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</si>
  <si>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</si>
  <si>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</si>
  <si>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</si>
  <si>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</si>
  <si>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</si>
  <si>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</si>
  <si>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</si>
  <si>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</si>
  <si>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</si>
  <si>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</si>
  <si>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</si>
  <si>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</si>
  <si>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</si>
  <si>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</si>
  <si>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</si>
  <si>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</si>
  <si>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</si>
  <si>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</si>
  <si>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</si>
  <si>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</si>
  <si>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</si>
  <si>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</si>
  <si>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</si>
  <si>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</si>
  <si>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</si>
  <si>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</si>
  <si>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</si>
  <si>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</si>
  <si>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</si>
  <si>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</si>
  <si>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</si>
  <si>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</si>
  <si>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</si>
  <si>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</si>
  <si>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</si>
  <si>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</si>
  <si>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</si>
  <si>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</si>
  <si>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</si>
  <si>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</si>
  <si>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</si>
  <si>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</si>
  <si>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</si>
  <si>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</si>
  <si>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</si>
  <si>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</si>
  <si>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</si>
  <si>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</si>
  <si>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</si>
  <si>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</si>
  <si>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</si>
  <si>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</si>
  <si>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</si>
  <si>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</si>
  <si>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</si>
  <si>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</si>
  <si>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</si>
  <si>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</si>
  <si>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</si>
  <si>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</si>
  <si>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</si>
  <si>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</si>
  <si>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</si>
  <si>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</si>
  <si>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</si>
  <si>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</si>
  <si>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</si>
  <si>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</si>
  <si>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</si>
  <si>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</si>
  <si>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</si>
  <si>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</si>
  <si>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</si>
  <si>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</si>
  <si>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</si>
  <si>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</si>
  <si>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</si>
  <si>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</si>
  <si>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</si>
  <si>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</si>
  <si>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</si>
  <si>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</si>
  <si>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</si>
  <si>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</si>
  <si>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</si>
  <si>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</si>
  <si>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</si>
  <si>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</si>
  <si>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</si>
  <si>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</si>
  <si>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</si>
  <si>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</si>
  <si>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</si>
  <si>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</si>
  <si>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</si>
  <si>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</si>
  <si>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</si>
  <si>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</si>
  <si>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</si>
  <si>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</si>
  <si>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</si>
  <si>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</si>
  <si>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</si>
  <si>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</si>
  <si>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</si>
  <si>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</si>
  <si>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</si>
  <si>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</si>
  <si>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</si>
  <si>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</si>
  <si>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</si>
  <si>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</si>
  <si>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</si>
  <si>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</si>
  <si>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</si>
  <si>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</si>
  <si>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</si>
  <si>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</si>
  <si>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</si>
  <si>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</si>
  <si>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</si>
  <si>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</si>
  <si>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</si>
  <si>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</si>
  <si>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</si>
  <si>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</si>
  <si>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</si>
  <si>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</si>
  <si>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</si>
  <si>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</si>
  <si>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</si>
  <si>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</si>
  <si>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</si>
  <si>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</si>
  <si>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</si>
  <si>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</si>
  <si>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</si>
  <si>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</si>
  <si>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</si>
  <si>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</si>
  <si>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</si>
  <si>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</si>
  <si>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</si>
  <si>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</si>
  <si>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</si>
  <si>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</si>
  <si>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</si>
  <si>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</si>
  <si>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</si>
  <si>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</si>
  <si>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</si>
  <si>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</si>
  <si>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</si>
  <si>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</si>
  <si>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</si>
  <si>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</si>
  <si>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</si>
  <si>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</si>
  <si>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</si>
  <si>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</si>
  <si>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</si>
  <si>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</si>
  <si>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</si>
  <si>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</si>
  <si>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</si>
  <si>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</si>
  <si>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</si>
  <si>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</si>
  <si>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</si>
  <si>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</si>
  <si>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</si>
  <si>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</si>
  <si>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</si>
  <si>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</si>
  <si>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</si>
  <si>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</si>
  <si>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</si>
  <si>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</si>
  <si>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</si>
  <si>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</si>
  <si>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</si>
  <si>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</si>
  <si>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</si>
  <si>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</si>
  <si>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</si>
  <si>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</si>
  <si>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</si>
  <si>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</si>
  <si>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</si>
  <si>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</si>
  <si>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</si>
  <si>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</si>
  <si>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</si>
  <si>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</si>
  <si>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</si>
  <si>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</si>
  <si>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</si>
  <si>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</si>
  <si>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</si>
  <si>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</si>
  <si>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</si>
  <si>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</si>
  <si>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</si>
  <si>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</si>
  <si>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</si>
  <si>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</si>
  <si>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</si>
  <si>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</si>
  <si>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</si>
  <si>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</si>
  <si>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</si>
  <si>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</si>
  <si>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</si>
  <si>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</si>
  <si>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</si>
  <si>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</si>
  <si>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</si>
  <si>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</si>
  <si>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</si>
  <si>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</si>
  <si>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</si>
  <si>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</si>
  <si>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</si>
  <si>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</si>
  <si>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</si>
  <si>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</si>
  <si>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</si>
  <si>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</si>
  <si>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</si>
  <si>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</si>
  <si>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</si>
  <si>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</si>
  <si>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</si>
  <si>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</si>
  <si>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</si>
  <si>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</si>
  <si>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</si>
  <si>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</si>
  <si>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</si>
  <si>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</si>
  <si>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</si>
  <si>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</si>
  <si>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</si>
  <si>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</si>
  <si>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</si>
  <si>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</si>
  <si>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</si>
  <si>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</si>
  <si>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</si>
  <si>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</si>
  <si>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</si>
  <si>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</si>
  <si>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</si>
  <si>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</si>
  <si>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</si>
  <si>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</si>
  <si>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</si>
  <si>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</si>
  <si>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</si>
  <si>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</si>
  <si>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</si>
  <si>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</si>
  <si>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</si>
  <si>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</si>
  <si>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</si>
  <si>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</si>
  <si>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</si>
  <si>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</si>
  <si>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</si>
  <si>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</si>
  <si>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</si>
  <si>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</si>
  <si>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</si>
  <si>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</si>
  <si>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</si>
  <si>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</si>
  <si>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</si>
  <si>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</si>
  <si>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</si>
  <si>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</si>
  <si>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</si>
  <si>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</si>
  <si>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</si>
  <si>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</si>
  <si>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</si>
  <si>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</si>
  <si>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</si>
  <si>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</si>
  <si>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</si>
  <si>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</si>
  <si>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</si>
  <si>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</si>
  <si>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</si>
  <si>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</si>
  <si>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</si>
  <si>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</si>
  <si>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</si>
  <si>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</si>
  <si>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</si>
  <si>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</si>
  <si>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</si>
  <si>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</si>
  <si>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</si>
  <si>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</si>
  <si>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</si>
  <si>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</si>
  <si>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</si>
  <si>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</si>
  <si>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</si>
  <si>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</si>
  <si>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</si>
  <si>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</si>
  <si>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</si>
  <si>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</si>
  <si>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</si>
  <si>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</si>
  <si>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</si>
  <si>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</si>
  <si>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</si>
  <si>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</si>
  <si>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</si>
  <si>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</si>
  <si>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</si>
  <si>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</si>
  <si>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</si>
  <si>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</si>
  <si>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</si>
  <si>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</si>
  <si>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</si>
  <si>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</si>
  <si>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</si>
  <si>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</si>
  <si>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</si>
  <si>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</si>
  <si>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</si>
  <si>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</si>
  <si>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</si>
  <si>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</si>
  <si>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</si>
  <si>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</si>
  <si>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</si>
  <si>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</si>
  <si>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</si>
  <si>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</si>
  <si>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</si>
  <si>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</si>
  <si>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</si>
  <si>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</si>
  <si>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</si>
  <si>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</si>
  <si>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</si>
  <si>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</si>
  <si>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</si>
  <si>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</si>
  <si>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</si>
  <si>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</si>
  <si>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</si>
  <si>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</si>
  <si>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</si>
  <si>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</si>
  <si>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</si>
  <si>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</si>
  <si>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</si>
  <si>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</si>
  <si>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</si>
  <si>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</si>
  <si>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</si>
  <si>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</si>
  <si>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</si>
  <si>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</si>
  <si>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</si>
  <si>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</si>
  <si>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</si>
  <si>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</si>
  <si>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</si>
  <si>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</si>
  <si>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</si>
  <si>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</si>
  <si>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</si>
  <si>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</si>
  <si>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</si>
  <si>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</si>
  <si>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</si>
  <si>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</si>
  <si>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</si>
  <si>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</si>
  <si>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</si>
  <si>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</si>
  <si>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</si>
  <si>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</si>
  <si>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</si>
  <si>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</si>
  <si>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</si>
  <si>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</si>
  <si>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</si>
  <si>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</si>
  <si>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</si>
  <si>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</si>
  <si>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</si>
  <si>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</si>
  <si>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</si>
  <si>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</si>
  <si>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</si>
  <si>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</si>
  <si>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</si>
  <si>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</si>
  <si>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</si>
  <si>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</si>
  <si>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</si>
  <si>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</si>
  <si>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</si>
  <si>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</si>
  <si>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</si>
  <si>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</si>
  <si>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</si>
  <si>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</si>
  <si>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</si>
  <si>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</si>
  <si>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</si>
  <si>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</si>
  <si>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</si>
  <si>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</si>
  <si>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</si>
  <si>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</si>
  <si>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</si>
  <si>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</si>
  <si>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</si>
  <si>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</si>
  <si>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</si>
  <si>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</si>
  <si>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</si>
  <si>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</si>
  <si>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</si>
  <si>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</si>
  <si>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</si>
  <si>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</si>
  <si>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</si>
  <si>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</si>
  <si>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</si>
  <si>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</si>
  <si>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</si>
  <si>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</si>
  <si>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</si>
  <si>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</si>
  <si>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</si>
  <si>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</si>
  <si>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</si>
  <si>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</si>
  <si>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</si>
  <si>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</si>
  <si>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</si>
  <si>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</si>
  <si>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</si>
  <si>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</si>
  <si>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</si>
  <si>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</si>
  <si>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</si>
  <si>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</si>
  <si>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</si>
  <si>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</si>
  <si>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</si>
  <si>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</si>
  <si>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</si>
  <si>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</si>
  <si>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</si>
  <si>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</si>
  <si>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</si>
  <si>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</si>
  <si>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</si>
  <si>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</si>
  <si>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</si>
  <si>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</si>
  <si>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</si>
  <si>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</si>
  <si>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</si>
  <si>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</si>
  <si>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</si>
  <si>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</si>
  <si>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</si>
  <si>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</si>
  <si>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</si>
  <si>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</si>
  <si>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</si>
  <si>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</si>
  <si>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</si>
  <si>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</si>
  <si>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</si>
  <si>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</si>
  <si>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</si>
  <si>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</si>
  <si>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</si>
  <si>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</si>
  <si>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</si>
  <si>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</si>
  <si>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</si>
  <si>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</si>
  <si>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</si>
  <si>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</si>
  <si>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</si>
  <si>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</si>
  <si>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</si>
  <si>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</si>
  <si>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</si>
  <si>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</si>
  <si>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</si>
  <si>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</si>
  <si>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</si>
  <si>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</si>
  <si>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</si>
  <si>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</si>
  <si>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</si>
  <si>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</si>
  <si>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</si>
  <si>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</si>
  <si>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</si>
  <si>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</si>
  <si>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</si>
  <si>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</si>
  <si>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</si>
  <si>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</si>
  <si>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</si>
  <si>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</si>
  <si>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</si>
  <si>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</si>
  <si>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</si>
  <si>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</si>
  <si>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</si>
  <si>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</si>
  <si>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</si>
  <si>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</si>
  <si>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</si>
  <si>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</si>
  <si>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</si>
  <si>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</si>
  <si>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</si>
  <si>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</si>
  <si>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</si>
  <si>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</si>
  <si>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</si>
  <si>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</si>
  <si>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</si>
  <si>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</si>
  <si>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</si>
  <si>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</si>
  <si>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</si>
  <si>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</si>
  <si>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</si>
  <si>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</si>
  <si>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</si>
  <si>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</si>
  <si>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</si>
  <si>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</si>
  <si>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</si>
  <si>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</si>
  <si>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</si>
  <si>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</si>
  <si>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</si>
  <si>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</si>
  <si>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</si>
  <si>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</si>
  <si>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</si>
  <si>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</si>
  <si>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</si>
  <si>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</si>
  <si>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</si>
  <si>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</si>
  <si>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</si>
  <si>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</si>
  <si>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</si>
  <si>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</si>
  <si>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</si>
  <si>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</si>
  <si>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</si>
  <si>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</si>
  <si>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</si>
  <si>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</si>
  <si>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</si>
  <si>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</si>
  <si>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</si>
  <si>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</si>
  <si>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</si>
  <si>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</si>
  <si>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</si>
  <si>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</si>
  <si>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</si>
  <si>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</si>
  <si>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</si>
  <si>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</si>
  <si>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</si>
  <si>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</si>
  <si>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</si>
  <si>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</si>
  <si>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</si>
  <si>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</si>
  <si>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</si>
  <si>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</si>
  <si>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</si>
  <si>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</si>
  <si>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</si>
  <si>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</si>
  <si>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</si>
  <si>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</si>
  <si>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</si>
  <si>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</si>
  <si>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</si>
  <si>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</si>
  <si>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</si>
  <si>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</si>
  <si>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</si>
  <si>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</si>
  <si>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</si>
  <si>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</si>
  <si>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</si>
  <si>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</si>
  <si>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</si>
  <si>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</si>
  <si>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</si>
  <si>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</si>
  <si>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</si>
  <si>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</si>
  <si>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</si>
  <si>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</si>
  <si>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</si>
  <si>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</si>
  <si>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</si>
  <si>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</si>
  <si>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</si>
  <si>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</si>
  <si>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</si>
  <si>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</si>
  <si>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</si>
  <si>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</si>
  <si>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</si>
  <si>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</si>
  <si>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</si>
  <si>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</si>
  <si>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</si>
  <si>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</si>
  <si>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</si>
  <si>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</si>
  <si>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</si>
  <si>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</si>
  <si>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</si>
  <si>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</si>
  <si>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</si>
  <si>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</si>
  <si>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</si>
  <si>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</si>
  <si>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</si>
  <si>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</si>
  <si>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</si>
  <si>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</si>
  <si>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</si>
  <si>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</si>
  <si>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</si>
  <si>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</si>
  <si>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</si>
  <si>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</si>
  <si>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</si>
  <si>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</si>
  <si>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</si>
  <si>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</si>
  <si>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</si>
  <si>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</si>
  <si>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</si>
  <si>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</si>
  <si>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</si>
  <si>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</si>
  <si>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</si>
  <si>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</si>
  <si>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</si>
  <si>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</si>
  <si>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</si>
  <si>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</si>
  <si>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</si>
  <si>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</si>
  <si>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</si>
  <si>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</si>
  <si>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</si>
  <si>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</si>
  <si>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</si>
  <si>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</si>
  <si>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</si>
  <si>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</si>
  <si>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</si>
  <si>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</si>
  <si>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</si>
  <si>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</si>
  <si>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</si>
  <si>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</si>
  <si>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</si>
  <si>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</si>
  <si>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</si>
  <si>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</si>
  <si>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</si>
  <si>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</si>
  <si>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</si>
  <si>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</si>
  <si>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</si>
  <si>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</si>
  <si>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</si>
  <si>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</si>
  <si>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</si>
  <si>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</si>
  <si>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</si>
  <si>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</si>
  <si>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</si>
  <si>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</si>
  <si>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</si>
  <si>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</si>
  <si>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</si>
  <si>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</si>
  <si>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</si>
  <si>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</si>
  <si>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</si>
  <si>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</si>
  <si>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</si>
  <si>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</si>
  <si>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</si>
  <si>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</si>
  <si>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</si>
  <si>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</si>
  <si>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</si>
  <si>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</si>
  <si>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</si>
  <si>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</si>
  <si>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</si>
  <si>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</si>
  <si>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</si>
  <si>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</si>
  <si>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</si>
  <si>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</si>
  <si>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</si>
  <si>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</si>
  <si>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</si>
  <si>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</si>
  <si>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</si>
  <si>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</si>
  <si>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</si>
  <si>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</si>
  <si>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</si>
  <si>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</si>
  <si>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</si>
  <si>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</si>
  <si>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</si>
  <si>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</si>
  <si>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</si>
  <si>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</si>
  <si>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</si>
  <si>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</si>
  <si>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</si>
  <si>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</si>
  <si>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</si>
  <si>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</si>
  <si>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</si>
  <si>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</si>
  <si>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</si>
  <si>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</si>
  <si>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</si>
  <si>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</si>
  <si>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</si>
  <si>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</si>
  <si>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</si>
  <si>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</si>
  <si>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</si>
  <si>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</si>
  <si>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</si>
  <si>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</si>
  <si>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</si>
  <si>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</si>
  <si>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</si>
  <si>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</si>
  <si>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</si>
  <si>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</si>
  <si>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</si>
  <si>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</si>
  <si>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</si>
  <si>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</si>
  <si>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</si>
  <si>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</si>
  <si>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</si>
  <si>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</si>
  <si>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</si>
  <si>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</si>
  <si>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</si>
  <si>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</si>
  <si>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</si>
  <si>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</si>
  <si>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</si>
  <si>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</si>
  <si>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</si>
  <si>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</si>
  <si>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</si>
  <si>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</si>
  <si>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</si>
  <si>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</si>
  <si>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</si>
  <si>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</si>
  <si>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</si>
  <si>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</si>
  <si>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</si>
  <si>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</si>
  <si>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</si>
  <si>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</si>
  <si>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</si>
  <si>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</si>
  <si>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</si>
  <si>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</si>
  <si>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</si>
  <si>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</si>
  <si>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</si>
  <si>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</si>
  <si>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</si>
  <si>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</si>
  <si>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</si>
  <si>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</si>
  <si>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</si>
  <si>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</si>
  <si>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</si>
  <si>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</si>
  <si>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</si>
  <si>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</si>
  <si>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</si>
  <si>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</si>
  <si>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</si>
  <si>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</si>
  <si>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</si>
  <si>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</si>
  <si>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</si>
  <si>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</si>
  <si>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</si>
  <si>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</si>
  <si>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</si>
  <si>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</si>
  <si>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</si>
  <si>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</si>
  <si>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</si>
  <si>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</si>
  <si>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</si>
  <si>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</si>
  <si>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</si>
  <si>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</si>
  <si>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</si>
  <si>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</si>
  <si>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</si>
  <si>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</si>
  <si>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</si>
  <si>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</si>
  <si>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</si>
  <si>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</si>
  <si>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</si>
  <si>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</si>
  <si>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</si>
  <si>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</si>
  <si>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</si>
  <si>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</si>
  <si>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</si>
  <si>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</si>
  <si>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</si>
  <si>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</si>
  <si>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</si>
  <si>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</si>
  <si>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</si>
  <si>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</si>
  <si>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</si>
  <si>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</si>
  <si>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</si>
  <si>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</si>
  <si>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</si>
  <si>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</si>
  <si>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</si>
  <si>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</si>
  <si>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</si>
  <si>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</si>
  <si>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</si>
  <si>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</si>
  <si>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</si>
  <si>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</si>
  <si>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</si>
  <si>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</si>
  <si>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</si>
  <si>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</si>
  <si>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</si>
  <si>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</si>
  <si>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</si>
  <si>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</si>
  <si>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</si>
  <si>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</si>
  <si>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</si>
  <si>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</si>
  <si>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</si>
  <si>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</si>
  <si>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</si>
  <si>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</si>
  <si>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</si>
  <si>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</si>
  <si>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</si>
  <si>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</si>
  <si>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</si>
  <si>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</si>
  <si>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</si>
  <si>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</si>
  <si>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</si>
  <si>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</si>
  <si>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</si>
  <si>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</si>
  <si>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</si>
  <si>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</si>
  <si>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</si>
  <si>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</si>
  <si>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</si>
  <si>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</si>
  <si>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</si>
  <si>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</si>
  <si>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</si>
  <si>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</si>
  <si>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</si>
  <si>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</si>
  <si>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</si>
  <si>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</si>
  <si>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</si>
  <si>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</si>
  <si>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</si>
  <si>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</si>
  <si>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</si>
  <si>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</si>
  <si>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</si>
  <si>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</si>
  <si>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</si>
  <si>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</si>
  <si>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</si>
  <si>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</si>
  <si>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</si>
  <si>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</si>
  <si>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</si>
  <si>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</si>
  <si>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</si>
  <si>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</si>
  <si>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</si>
  <si>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</si>
  <si>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</si>
  <si>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</si>
  <si>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</si>
  <si>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</si>
  <si>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</si>
  <si>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</si>
  <si>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</si>
  <si>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</si>
  <si>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</si>
  <si>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</si>
  <si>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</si>
  <si>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</si>
  <si>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</si>
  <si>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</si>
  <si>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</si>
  <si>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</si>
  <si>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</si>
  <si>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</si>
  <si>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</si>
  <si>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</si>
  <si>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</si>
  <si>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</si>
  <si>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</si>
  <si>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</si>
  <si>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</si>
  <si>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</si>
  <si>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</si>
  <si>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</si>
  <si>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</si>
  <si>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</si>
  <si>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</si>
  <si>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</si>
  <si>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</si>
  <si>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</si>
  <si>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</si>
  <si>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</si>
  <si>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</si>
  <si>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</si>
  <si>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</si>
  <si>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</si>
  <si>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</si>
  <si>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</si>
  <si>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</si>
  <si>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</si>
  <si>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</si>
  <si>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</si>
  <si>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</si>
  <si>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</si>
  <si>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</si>
  <si>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</si>
  <si>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</si>
  <si>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</si>
  <si>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</si>
  <si>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</si>
  <si>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</si>
  <si>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</si>
  <si>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</si>
  <si>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</si>
  <si>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</si>
  <si>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</si>
  <si>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</si>
  <si>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</si>
  <si>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</si>
  <si>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</si>
  <si>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</si>
  <si>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</si>
  <si>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</si>
  <si>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</si>
  <si>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</si>
  <si>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</si>
  <si>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</si>
  <si>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</si>
  <si>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</si>
  <si>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</si>
  <si>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</si>
  <si>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</si>
  <si>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</si>
  <si>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</si>
  <si>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</si>
  <si>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</si>
  <si>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</si>
  <si>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</si>
  <si>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</si>
  <si>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</si>
  <si>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</si>
  <si>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</si>
  <si>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</si>
  <si>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</si>
  <si>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</si>
  <si>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</si>
  <si>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</si>
  <si>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</si>
  <si>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</si>
  <si>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</si>
  <si>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</si>
  <si>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</si>
  <si>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</si>
  <si>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</si>
  <si>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</si>
  <si>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</si>
  <si>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</si>
  <si>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</si>
  <si>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</si>
  <si>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</si>
  <si>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</si>
  <si>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</si>
  <si>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</si>
  <si>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</si>
  <si>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</si>
  <si>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</si>
  <si>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</si>
  <si>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</si>
  <si>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</si>
  <si>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</si>
  <si>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</si>
  <si>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</si>
  <si>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</si>
  <si>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</si>
  <si>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</si>
  <si>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</si>
  <si>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</si>
  <si>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</si>
  <si>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</si>
  <si>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</si>
  <si>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</si>
  <si>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</si>
  <si>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</si>
  <si>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</si>
  <si>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</si>
  <si>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</si>
  <si>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</si>
  <si>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</si>
  <si>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</si>
  <si>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</si>
  <si>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</si>
  <si>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</si>
  <si>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</si>
  <si>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</si>
  <si>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</si>
  <si>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</si>
  <si>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</si>
  <si>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</si>
  <si>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</si>
  <si>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</si>
  <si>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</si>
  <si>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</si>
  <si>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</si>
  <si>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</si>
  <si>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</si>
  <si>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</si>
  <si>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</si>
  <si>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</si>
  <si>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</si>
  <si>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</si>
  <si>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</si>
  <si>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</si>
  <si>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</si>
  <si>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</si>
  <si>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</si>
  <si>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</si>
  <si>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</si>
  <si>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</si>
  <si>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</si>
  <si>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</si>
  <si>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</si>
  <si>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</si>
  <si>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</si>
  <si>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</si>
  <si>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</si>
  <si>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</si>
  <si>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</si>
  <si>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</si>
  <si>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</si>
  <si>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</si>
  <si>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</si>
  <si>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</si>
  <si>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</si>
  <si>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</si>
  <si>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</si>
  <si>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</si>
  <si>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</si>
  <si>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</si>
  <si>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</si>
  <si>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</si>
  <si>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</si>
  <si>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</si>
  <si>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</si>
  <si>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</si>
  <si>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</si>
  <si>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</si>
  <si>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</si>
  <si>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</si>
  <si>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</si>
  <si>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</si>
  <si>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</si>
  <si>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</si>
  <si>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</si>
  <si>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</si>
  <si>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</si>
  <si>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</si>
  <si>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</si>
  <si>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</si>
  <si>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</si>
  <si>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</si>
  <si>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</si>
  <si>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</si>
  <si>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</si>
  <si>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</si>
  <si>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</si>
  <si>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</si>
  <si>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</si>
  <si>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</si>
  <si>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</si>
  <si>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</si>
  <si>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</si>
  <si>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</si>
  <si>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</si>
  <si>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</si>
  <si>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</si>
  <si>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</si>
  <si>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</si>
  <si>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</si>
  <si>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</si>
  <si>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</si>
  <si>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</si>
  <si>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</si>
  <si>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</si>
  <si>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</si>
  <si>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</si>
  <si>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</si>
  <si>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</si>
  <si>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</si>
  <si>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</si>
  <si>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</si>
  <si>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</si>
  <si>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</si>
  <si>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</si>
  <si>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</si>
  <si>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</si>
  <si>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</si>
  <si>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</si>
  <si>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</si>
  <si>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</si>
  <si>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</si>
  <si>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</si>
  <si>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</si>
  <si>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</si>
  <si>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</si>
  <si>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</si>
  <si>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</si>
  <si>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</si>
  <si>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</si>
  <si>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</si>
  <si>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</si>
  <si>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</si>
  <si>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</si>
  <si>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</si>
  <si>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</si>
  <si>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</si>
  <si>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</si>
  <si>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</si>
  <si>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</si>
  <si>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</si>
  <si>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</si>
  <si>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</si>
  <si>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</si>
  <si>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</si>
  <si>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</si>
  <si>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</si>
  <si>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</si>
  <si>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</si>
  <si>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</si>
  <si>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</si>
  <si>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</si>
  <si>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</si>
  <si>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</si>
  <si>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</si>
  <si>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</si>
  <si>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</si>
  <si>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</si>
  <si>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</si>
  <si>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</si>
  <si>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</si>
  <si>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</si>
  <si>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</si>
  <si>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</si>
  <si>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</si>
  <si>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</si>
  <si>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</si>
  <si>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</si>
  <si>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</si>
  <si>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</si>
  <si>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</si>
  <si>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</si>
  <si>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</si>
  <si>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</si>
  <si>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</si>
  <si>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</si>
  <si>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</si>
  <si>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</si>
  <si>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</si>
  <si>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</si>
  <si>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</si>
  <si>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</si>
  <si>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</si>
  <si>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</si>
  <si>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</si>
  <si>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</si>
  <si>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</si>
  <si>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</si>
  <si>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</si>
  <si>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</si>
  <si>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</si>
  <si>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</si>
  <si>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</si>
  <si>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</si>
  <si>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</si>
  <si>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</si>
  <si>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</si>
  <si>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</si>
  <si>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</si>
  <si>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</si>
  <si>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</si>
  <si>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</si>
  <si>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</si>
  <si>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</si>
  <si>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</si>
  <si>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</si>
  <si>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</si>
  <si>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</si>
  <si>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</si>
  <si>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</si>
  <si>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</si>
  <si>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</si>
  <si>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</si>
  <si>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</si>
  <si>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</si>
  <si>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</si>
  <si>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</si>
  <si>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</si>
  <si>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</si>
  <si>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</si>
  <si>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</si>
  <si>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</si>
  <si>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</si>
  <si>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</si>
  <si>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</si>
  <si>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</si>
  <si>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</si>
  <si>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</si>
  <si>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</si>
  <si>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</si>
  <si>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</si>
  <si>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</si>
  <si>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</si>
  <si>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</si>
  <si>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</si>
  <si>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</si>
  <si>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</si>
  <si>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</si>
  <si>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</si>
  <si>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</si>
  <si>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</si>
  <si>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</si>
  <si>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</si>
  <si>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</si>
  <si>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</si>
  <si>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</si>
  <si>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</si>
  <si>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</si>
  <si>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</si>
  <si>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</si>
  <si>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</si>
  <si>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</si>
  <si>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</si>
  <si>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</si>
  <si>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</si>
  <si>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</si>
  <si>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</si>
  <si>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</si>
  <si>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</si>
  <si>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</si>
  <si>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</si>
  <si>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</si>
  <si>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</si>
  <si>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</si>
  <si>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</si>
  <si>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</si>
  <si>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</si>
  <si>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</si>
  <si>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</si>
  <si>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</si>
  <si>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</si>
  <si>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</si>
  <si>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</si>
  <si>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</si>
  <si>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</si>
  <si>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</si>
  <si>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</si>
  <si>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</si>
  <si>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</si>
  <si>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</si>
  <si>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</si>
  <si>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</si>
  <si>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</si>
  <si>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</si>
  <si>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</si>
  <si>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</si>
  <si>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</si>
  <si>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</si>
  <si>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</si>
  <si>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</si>
  <si>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</si>
  <si>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</si>
  <si>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</si>
  <si>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</si>
  <si>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</si>
  <si>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</si>
  <si>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</si>
  <si>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</si>
  <si>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</si>
  <si>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</si>
  <si>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</si>
  <si>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</si>
  <si>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</si>
  <si>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</si>
  <si>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</si>
  <si>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</si>
  <si>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</si>
  <si>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</si>
  <si>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</si>
  <si>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</si>
  <si>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</si>
  <si>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</si>
  <si>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</si>
  <si>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</si>
  <si>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</si>
  <si>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</si>
  <si>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</si>
  <si>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</si>
  <si>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</si>
  <si>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</si>
  <si>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</si>
  <si>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</si>
  <si>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</si>
  <si>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</si>
  <si>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</si>
  <si>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</si>
  <si>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</si>
  <si>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</si>
  <si>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</si>
  <si>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</si>
  <si>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</si>
  <si>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</si>
  <si>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</si>
  <si>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</si>
  <si>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</si>
  <si>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</si>
  <si>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</si>
  <si>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</si>
  <si>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</si>
  <si>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</si>
  <si>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</si>
  <si>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</si>
  <si>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</si>
  <si>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</si>
  <si>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</si>
  <si>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</si>
  <si>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</si>
  <si>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</si>
  <si>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</si>
  <si>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</si>
  <si>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</si>
  <si>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</si>
  <si>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</si>
  <si>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</si>
  <si>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</si>
  <si>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</si>
  <si>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</si>
  <si>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</si>
  <si>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</si>
  <si>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</si>
  <si>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</si>
  <si>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</si>
  <si>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</si>
  <si>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</si>
  <si>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</si>
  <si>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</si>
  <si>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</si>
  <si>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</si>
  <si>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</si>
  <si>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</si>
  <si>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</si>
  <si>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</si>
  <si>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</si>
  <si>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</si>
  <si>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</si>
  <si>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</si>
  <si>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</si>
  <si>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</si>
  <si>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</si>
  <si>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</si>
  <si>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</si>
  <si>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</si>
  <si>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</si>
  <si>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</si>
  <si>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</si>
  <si>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</si>
  <si>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</si>
  <si>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</si>
  <si>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</si>
  <si>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</si>
  <si>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</si>
  <si>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</si>
  <si>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</si>
  <si>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</si>
  <si>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</si>
  <si>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</si>
  <si>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</si>
  <si>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</si>
  <si>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</si>
  <si>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</si>
  <si>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</si>
  <si>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</si>
  <si>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</si>
  <si>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</si>
  <si>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</si>
  <si>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</si>
  <si>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</si>
  <si>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</si>
  <si>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</si>
  <si>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</si>
  <si>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</si>
  <si>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</si>
  <si>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</si>
  <si>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</si>
  <si>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</si>
  <si>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</si>
  <si>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</si>
  <si>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</si>
  <si>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</si>
  <si>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</si>
  <si>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</si>
  <si>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</si>
  <si>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</si>
  <si>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</si>
  <si>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</si>
  <si>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</si>
  <si>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</si>
  <si>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</si>
  <si>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</si>
  <si>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</si>
  <si>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</si>
  <si>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</si>
  <si>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</si>
  <si>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</si>
  <si>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</si>
  <si>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</si>
  <si>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</si>
  <si>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</si>
  <si>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</si>
  <si>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</si>
  <si>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</si>
  <si>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</si>
  <si>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</si>
  <si>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</si>
  <si>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</si>
  <si>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</si>
  <si>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</si>
  <si>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</si>
  <si>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</si>
  <si>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</si>
  <si>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</si>
  <si>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</si>
  <si>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</si>
  <si>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</si>
  <si>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</si>
  <si>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</si>
  <si>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</si>
  <si>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</si>
  <si>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</si>
  <si>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</si>
  <si>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</si>
  <si>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</si>
  <si>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</si>
  <si>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</si>
  <si>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</si>
  <si>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</si>
  <si>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</si>
  <si>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</si>
  <si>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</si>
  <si>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</si>
  <si>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</si>
  <si>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</si>
  <si>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</si>
  <si>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</si>
  <si>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</si>
  <si>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</si>
  <si>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</si>
  <si>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</si>
  <si>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</si>
  <si>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</si>
  <si>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</si>
  <si>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</si>
  <si>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</si>
  <si>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</si>
  <si>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</si>
  <si>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</si>
  <si>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</si>
  <si>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</si>
  <si>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</si>
  <si>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</si>
  <si>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</si>
  <si>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</si>
  <si>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</si>
  <si>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</si>
  <si>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</si>
  <si>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</si>
  <si>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</si>
  <si>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</si>
  <si>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</si>
  <si>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</si>
  <si>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</si>
  <si>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</si>
  <si>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</si>
  <si>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</si>
  <si>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</si>
  <si>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</si>
  <si>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</si>
  <si>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</si>
  <si>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</si>
  <si>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</si>
  <si>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</si>
  <si>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</si>
  <si>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</si>
  <si>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</si>
  <si>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</si>
  <si>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</si>
  <si>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</si>
  <si>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</si>
  <si>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</si>
  <si>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</si>
  <si>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</si>
  <si>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</si>
  <si>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</si>
  <si>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</si>
  <si>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</si>
  <si>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</si>
  <si>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</si>
  <si>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</si>
  <si>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</si>
  <si>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</si>
  <si>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</si>
  <si>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</si>
  <si>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</si>
  <si>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</si>
  <si>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</si>
  <si>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</si>
  <si>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</si>
  <si>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</si>
  <si>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</si>
  <si>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</si>
  <si>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</si>
  <si>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</si>
  <si>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</si>
  <si>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</si>
  <si>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</si>
  <si>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</si>
  <si>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</si>
  <si>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</si>
  <si>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</si>
  <si>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</si>
  <si>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</si>
  <si>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</si>
  <si>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</si>
  <si>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</si>
  <si>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</si>
  <si>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</si>
  <si>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</si>
  <si>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</si>
  <si>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</si>
  <si>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</si>
  <si>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</si>
  <si>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</si>
  <si>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</si>
  <si>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</si>
  <si>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</si>
  <si>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</si>
  <si>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</si>
  <si>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</si>
  <si>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</si>
  <si>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</si>
  <si>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</si>
  <si>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</si>
  <si>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</si>
  <si>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</si>
  <si>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</si>
  <si>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</si>
  <si>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</si>
  <si>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</si>
  <si>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</si>
  <si>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</si>
  <si>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</si>
  <si>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</si>
  <si>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</si>
  <si>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</si>
  <si>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</si>
  <si>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</si>
  <si>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</si>
  <si>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</si>
  <si>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</si>
  <si>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</si>
  <si>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</si>
  <si>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</si>
  <si>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</si>
  <si>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</si>
  <si>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</si>
  <si>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</si>
  <si>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</si>
  <si>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</si>
  <si>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</si>
  <si>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</si>
  <si>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</si>
  <si>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</si>
  <si>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</si>
  <si>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</si>
  <si>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</si>
  <si>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</si>
  <si>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</si>
  <si>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</si>
  <si>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</si>
  <si>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</si>
  <si>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</si>
  <si>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</si>
  <si>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</si>
  <si>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</si>
  <si>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</si>
  <si>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</si>
  <si>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</si>
  <si>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</si>
  <si>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</si>
  <si>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</si>
  <si>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</si>
  <si>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</si>
  <si>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</si>
  <si>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</si>
  <si>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</si>
  <si>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</si>
  <si>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</si>
  <si>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</si>
  <si>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</si>
  <si>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</si>
  <si>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</si>
  <si>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</si>
  <si>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</si>
  <si>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</si>
  <si>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</si>
  <si>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</si>
  <si>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</si>
  <si>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</si>
  <si>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</si>
  <si>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</si>
  <si>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</si>
  <si>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</si>
  <si>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</si>
  <si>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</si>
  <si>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</si>
  <si>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</si>
  <si>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</si>
  <si>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</si>
  <si>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</si>
  <si>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</si>
  <si>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</si>
  <si>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</si>
  <si>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</si>
  <si>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</si>
  <si>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</si>
  <si>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</si>
  <si>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</si>
  <si>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</si>
  <si>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</si>
  <si>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</si>
  <si>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</si>
  <si>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</si>
  <si>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</si>
  <si>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</si>
  <si>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</si>
  <si>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</si>
  <si>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</si>
  <si>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</si>
  <si>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</si>
  <si>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</si>
  <si>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</si>
  <si>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</si>
  <si>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</si>
  <si>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</si>
  <si>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</si>
  <si>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</si>
  <si>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</si>
  <si>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</si>
  <si>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</si>
  <si>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</si>
  <si>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</si>
  <si>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</si>
  <si>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</si>
  <si>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</si>
  <si>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</si>
  <si>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</si>
  <si>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</si>
  <si>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</si>
  <si>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</si>
  <si>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</si>
  <si>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</si>
  <si>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</si>
  <si>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</si>
  <si>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</si>
  <si>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</si>
  <si>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</si>
  <si>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</si>
  <si>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</si>
  <si>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</si>
  <si>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</si>
  <si>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</si>
  <si>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</si>
  <si>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</si>
  <si>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</si>
  <si>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</si>
  <si>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</si>
  <si>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</si>
  <si>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</si>
  <si>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</si>
  <si>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</si>
  <si>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</si>
  <si>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</si>
  <si>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</si>
  <si>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</si>
  <si>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</si>
  <si>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</si>
  <si>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</si>
  <si>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</si>
  <si>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</si>
  <si>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</si>
  <si>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</si>
  <si>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</si>
  <si>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</si>
  <si>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</si>
  <si>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</si>
  <si>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</si>
  <si>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</si>
  <si>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</si>
  <si>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</si>
  <si>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</si>
  <si>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</si>
  <si>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</si>
  <si>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</si>
  <si>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</si>
  <si>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</si>
  <si>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</si>
  <si>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</si>
  <si>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</si>
  <si>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</si>
  <si>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</si>
  <si>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</si>
  <si>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</si>
  <si>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</si>
  <si>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</si>
  <si>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</si>
  <si>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</si>
  <si>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</si>
  <si>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</si>
  <si>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</si>
  <si>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</si>
  <si>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</si>
  <si>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</si>
  <si>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</si>
  <si>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</si>
  <si>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</si>
  <si>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</si>
  <si>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</si>
  <si>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</si>
  <si>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</si>
  <si>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</si>
  <si>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</si>
  <si>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</si>
  <si>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</si>
  <si>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</si>
  <si>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</si>
  <si>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</si>
  <si>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</si>
  <si>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</si>
  <si>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</si>
  <si>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</si>
  <si>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</si>
  <si>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</si>
  <si>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</si>
  <si>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</si>
  <si>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</si>
  <si>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</si>
  <si>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</si>
  <si>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</si>
  <si>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</si>
  <si>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</si>
  <si>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</si>
  <si>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</si>
  <si>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</si>
  <si>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</si>
  <si>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</si>
  <si>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</si>
  <si>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</si>
  <si>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</si>
  <si>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</si>
  <si>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</si>
  <si>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</si>
  <si>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</si>
  <si>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</si>
  <si>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</si>
  <si>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</si>
  <si>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</si>
  <si>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</si>
  <si>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</si>
  <si>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</si>
  <si>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</si>
  <si>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</si>
  <si>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</si>
  <si>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</si>
  <si>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</si>
  <si>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</si>
  <si>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</si>
  <si>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</si>
  <si>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</si>
  <si>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</si>
  <si>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</si>
  <si>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</si>
  <si>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</si>
  <si>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</si>
  <si>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</si>
  <si>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</si>
  <si>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</si>
  <si>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</si>
  <si>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</si>
  <si>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</si>
  <si>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</si>
  <si>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</si>
  <si>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</si>
  <si>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</si>
  <si>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</si>
  <si>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</si>
  <si>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</si>
  <si>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</si>
  <si>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</si>
  <si>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</si>
  <si>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</si>
  <si>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</si>
  <si>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</si>
  <si>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</si>
  <si>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</si>
  <si>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</si>
  <si>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</si>
  <si>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</si>
  <si>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</si>
  <si>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</si>
  <si>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</si>
  <si>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</si>
  <si>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</si>
  <si>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</si>
  <si>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</si>
  <si>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</si>
  <si>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</si>
  <si>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</si>
  <si>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</si>
  <si>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</si>
  <si>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</si>
  <si>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</si>
  <si>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</si>
  <si>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</si>
  <si>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</si>
  <si>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</si>
  <si>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</si>
  <si>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</si>
  <si>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</si>
  <si>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</si>
  <si>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</si>
  <si>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</si>
  <si>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</si>
  <si>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</si>
  <si>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</si>
  <si>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</si>
  <si>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</si>
  <si>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</si>
  <si>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</si>
  <si>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</si>
  <si>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</si>
  <si>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</si>
  <si>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</si>
  <si>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</si>
  <si>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</si>
  <si>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</si>
  <si>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</si>
  <si>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</si>
  <si>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</si>
  <si>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</si>
  <si>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</si>
  <si>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</si>
  <si>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</si>
  <si>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</si>
  <si>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</si>
  <si>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</si>
  <si>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</si>
  <si>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</si>
  <si>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</si>
  <si>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</si>
  <si>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</si>
  <si>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</si>
  <si>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</si>
  <si>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</si>
  <si>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</si>
  <si>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</si>
  <si>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</si>
  <si>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</si>
  <si>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</si>
  <si>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</si>
  <si>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</si>
  <si>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</si>
  <si>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</si>
  <si>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</si>
  <si>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</si>
  <si>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</si>
  <si>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</si>
  <si>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</si>
  <si>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</si>
  <si>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</si>
  <si>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</si>
  <si>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</si>
  <si>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</si>
  <si>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</si>
  <si>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</si>
  <si>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</si>
  <si>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</si>
  <si>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</si>
  <si>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</si>
  <si>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</si>
  <si>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</si>
  <si>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</si>
  <si>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</si>
  <si>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</si>
  <si>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</si>
  <si>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</si>
  <si>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</si>
  <si>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</si>
  <si>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</si>
  <si>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</si>
  <si>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</si>
  <si>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</si>
  <si>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</si>
  <si>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</si>
  <si>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</si>
  <si>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</si>
  <si>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</si>
  <si>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</si>
  <si>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</si>
  <si>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</si>
  <si>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</si>
  <si>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</si>
  <si>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</si>
  <si>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</si>
  <si>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</si>
  <si>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</si>
  <si>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</si>
  <si>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</si>
  <si>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</si>
  <si>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</si>
  <si>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</si>
  <si>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</si>
  <si>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</si>
  <si>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</si>
  <si>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</si>
  <si>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</si>
  <si>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</si>
  <si>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</si>
  <si>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</si>
  <si>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</si>
  <si>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</si>
  <si>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</si>
  <si>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</si>
  <si>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</si>
  <si>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</si>
  <si>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</si>
  <si>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</si>
  <si>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</si>
  <si>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</si>
  <si>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</si>
  <si>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</si>
  <si>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</si>
  <si>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</si>
  <si>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</si>
  <si>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</si>
  <si>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</si>
  <si>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</si>
  <si>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</si>
  <si>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</si>
  <si>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</si>
  <si>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</si>
  <si>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</si>
  <si>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</si>
  <si>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</si>
  <si>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</si>
  <si>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</si>
  <si>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</si>
  <si>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</si>
  <si>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</si>
  <si>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</si>
  <si>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</si>
  <si>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</si>
  <si>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</si>
  <si>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</si>
  <si>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</si>
  <si>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</si>
  <si>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</si>
  <si>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</si>
  <si>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</si>
  <si>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</si>
  <si>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</si>
  <si>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</si>
  <si>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</si>
  <si>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</si>
  <si>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</si>
  <si>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</si>
  <si>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</si>
  <si>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</si>
  <si>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</si>
  <si>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</si>
  <si>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</si>
  <si>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</si>
  <si>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</si>
  <si>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</si>
  <si>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</si>
  <si>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</si>
  <si>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</si>
  <si>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</si>
  <si>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</si>
  <si>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</si>
  <si>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</si>
  <si>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</si>
  <si>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</si>
  <si>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</si>
  <si>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</si>
  <si>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</si>
  <si>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</si>
  <si>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</si>
  <si>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</si>
  <si>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</si>
  <si>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</si>
  <si>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</si>
  <si>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</si>
  <si>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</si>
  <si>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</si>
  <si>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</si>
  <si>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</si>
  <si>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</si>
  <si>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</si>
  <si>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</si>
  <si>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</si>
  <si>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</si>
  <si>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</si>
  <si>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</si>
  <si>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</si>
  <si>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</si>
  <si>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</si>
  <si>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</si>
  <si>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</si>
  <si>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</si>
  <si>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</si>
  <si>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</si>
  <si>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</si>
  <si>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</si>
  <si>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</si>
  <si>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</si>
  <si>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</si>
  <si>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</si>
  <si>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</si>
  <si>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</si>
  <si>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</si>
  <si>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</si>
  <si>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</si>
  <si>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</si>
  <si>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</si>
  <si>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</si>
  <si>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</si>
  <si>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</si>
  <si>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</si>
  <si>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</si>
  <si>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</si>
  <si>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</si>
  <si>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</si>
  <si>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</si>
  <si>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</si>
  <si>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</si>
  <si>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</si>
  <si>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</si>
  <si>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</si>
  <si>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</si>
  <si>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</si>
  <si>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</si>
  <si>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</si>
  <si>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</si>
  <si>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</si>
  <si>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</si>
  <si>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</si>
  <si>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</si>
  <si>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</si>
  <si>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</si>
  <si>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</si>
  <si>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</si>
  <si>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</si>
  <si>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</si>
  <si>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</si>
  <si>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</si>
  <si>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</si>
  <si>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</si>
  <si>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</si>
  <si>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</si>
  <si>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</si>
  <si>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</si>
  <si>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</si>
  <si>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</si>
  <si>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</si>
  <si>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</si>
  <si>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</si>
  <si>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</si>
  <si>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</si>
  <si>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</si>
  <si>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</si>
  <si>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</si>
  <si>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</si>
  <si>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</si>
  <si>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</si>
  <si>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</si>
  <si>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</si>
  <si>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</si>
  <si>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</si>
  <si>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</si>
  <si>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</si>
  <si>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</si>
  <si>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</si>
  <si>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</si>
  <si>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</si>
  <si>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</si>
  <si>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</si>
  <si>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</si>
  <si>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</si>
  <si>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</si>
  <si>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</si>
  <si>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</si>
  <si>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</si>
  <si>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</si>
  <si>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</si>
  <si>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</si>
  <si>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</si>
  <si>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</si>
  <si>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</si>
  <si>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</si>
  <si>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</si>
  <si>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</si>
  <si>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</si>
  <si>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</si>
  <si>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</si>
  <si>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</si>
  <si>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</si>
  <si>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</si>
  <si>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</si>
  <si>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</si>
  <si>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</si>
  <si>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</si>
  <si>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</si>
  <si>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</si>
  <si>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</si>
  <si>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</si>
  <si>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</si>
  <si>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</si>
  <si>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</si>
  <si>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</si>
  <si>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</si>
  <si>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</si>
  <si>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</si>
  <si>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</si>
  <si>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</si>
  <si>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</si>
  <si>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</si>
  <si>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</si>
  <si>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</si>
  <si>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</si>
  <si>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</si>
  <si>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</si>
  <si>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</si>
  <si>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</si>
  <si>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</si>
  <si>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</si>
  <si>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</si>
  <si>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</si>
  <si>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</si>
  <si>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</si>
  <si>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</si>
  <si>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</si>
  <si>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</si>
  <si>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</si>
  <si>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</si>
  <si>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</si>
  <si>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</si>
  <si>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</si>
  <si>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</si>
  <si>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</si>
  <si>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</si>
  <si>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</si>
  <si>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</si>
  <si>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</si>
  <si>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</si>
  <si>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</si>
  <si>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</si>
  <si>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</si>
  <si>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</si>
  <si>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</si>
  <si>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</si>
  <si>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</si>
  <si>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</si>
  <si>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</si>
  <si>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</si>
  <si>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</si>
  <si>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</si>
  <si>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</si>
  <si>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</si>
  <si>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</si>
  <si>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</si>
  <si>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</si>
  <si>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</si>
  <si>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</si>
  <si>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</si>
  <si>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</si>
  <si>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</si>
  <si>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</si>
  <si>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</si>
  <si>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</si>
  <si>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</si>
  <si>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</si>
  <si>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</si>
  <si>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</si>
  <si>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</si>
  <si>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</si>
  <si>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</si>
  <si>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</si>
  <si>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</si>
  <si>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</si>
  <si>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</si>
  <si>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</si>
  <si>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</si>
  <si>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</si>
  <si>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</si>
  <si>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</si>
  <si>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</si>
  <si>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</si>
  <si>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</si>
  <si>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</si>
  <si>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</si>
  <si>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</si>
  <si>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</si>
  <si>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</si>
  <si>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</si>
  <si>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</si>
  <si>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</si>
  <si>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</si>
  <si>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</si>
  <si>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</si>
  <si>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</si>
  <si>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</si>
  <si>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</si>
  <si>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</si>
  <si>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</si>
  <si>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</si>
  <si>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</si>
  <si>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</si>
  <si>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</si>
  <si>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</si>
  <si>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</si>
  <si>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</si>
  <si>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</si>
  <si>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</si>
  <si>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</si>
  <si>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</si>
  <si>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</si>
  <si>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</si>
  <si>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</si>
  <si>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</si>
  <si>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</si>
  <si>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</si>
  <si>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</si>
  <si>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</si>
  <si>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</si>
  <si>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</si>
  <si>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</si>
  <si>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</si>
  <si>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</si>
  <si>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</si>
  <si>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</si>
  <si>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</si>
  <si>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</si>
  <si>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</si>
  <si>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</si>
  <si>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</si>
  <si>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</si>
  <si>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</si>
  <si>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</si>
  <si>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</si>
  <si>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</si>
  <si>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</si>
  <si>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</si>
  <si>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</si>
  <si>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</si>
  <si>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</si>
  <si>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</si>
  <si>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</si>
  <si>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</si>
  <si>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</si>
  <si>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</si>
  <si>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</si>
  <si>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</si>
  <si>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</si>
  <si>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</si>
  <si>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</si>
  <si>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</si>
  <si>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</si>
  <si>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</si>
  <si>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</si>
  <si>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</si>
  <si>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</si>
  <si>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</si>
  <si>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</si>
  <si>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</si>
  <si>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</si>
  <si>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</si>
  <si>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</si>
  <si>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</si>
  <si>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</si>
  <si>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</si>
  <si>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</si>
  <si>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</si>
  <si>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</si>
  <si>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</si>
  <si>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</si>
  <si>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</si>
  <si>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</si>
  <si>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</si>
  <si>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</si>
  <si>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</si>
  <si>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</si>
  <si>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</si>
  <si>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</si>
  <si>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</si>
  <si>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</si>
  <si>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</si>
  <si>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</si>
  <si>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</si>
  <si>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</si>
  <si>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</si>
  <si>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</si>
  <si>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</si>
  <si>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</si>
  <si>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</si>
  <si>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</si>
  <si>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</si>
  <si>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</si>
  <si>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</si>
  <si>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</si>
  <si>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</si>
  <si>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</si>
  <si>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</si>
  <si>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</si>
  <si>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</si>
  <si>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</si>
  <si>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</si>
  <si>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</si>
  <si>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</si>
  <si>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</si>
  <si>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</si>
  <si>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</si>
  <si>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</si>
  <si>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</si>
  <si>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</si>
  <si>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</si>
  <si>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</si>
  <si>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</si>
  <si>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</si>
  <si>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</si>
  <si>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</si>
  <si>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</si>
  <si>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</si>
  <si>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</si>
  <si>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</si>
  <si>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</si>
  <si>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</si>
  <si>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</si>
  <si>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</si>
  <si>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</si>
  <si>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</si>
  <si>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</si>
  <si>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</si>
  <si>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</si>
  <si>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</si>
  <si>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</si>
  <si>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</si>
  <si>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</si>
  <si>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</si>
  <si>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</si>
  <si>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</si>
  <si>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</si>
  <si>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</si>
  <si>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</si>
  <si>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</si>
  <si>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</si>
  <si>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</si>
  <si>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</si>
  <si>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</si>
  <si>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</si>
  <si>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</si>
  <si>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</si>
  <si>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</si>
  <si>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</si>
  <si>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</si>
  <si>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</si>
  <si>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</si>
  <si>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</si>
  <si>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</si>
  <si>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</si>
  <si>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</si>
  <si>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</si>
  <si>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</si>
  <si>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</si>
  <si>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</si>
  <si>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</si>
  <si>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</si>
  <si>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</si>
  <si>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</si>
  <si>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</si>
  <si>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</si>
  <si>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</si>
  <si>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</si>
  <si>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</si>
  <si>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</si>
  <si>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</si>
  <si>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</si>
  <si>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</si>
  <si>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</si>
  <si>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</si>
  <si>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</si>
  <si>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</si>
  <si>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</si>
  <si>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</si>
  <si>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</si>
  <si>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</si>
  <si>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</si>
  <si>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</si>
  <si>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</si>
  <si>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</si>
  <si>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</si>
  <si>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</si>
  <si>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</si>
  <si>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</si>
  <si>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</si>
  <si>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</si>
  <si>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</si>
  <si>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</si>
  <si>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</si>
  <si>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</si>
  <si>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</si>
  <si>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</si>
  <si>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</si>
  <si>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</si>
  <si>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</si>
  <si>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</si>
  <si>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</si>
  <si>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</si>
  <si>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</si>
  <si>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</si>
  <si>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</si>
  <si>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</si>
  <si>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</si>
  <si>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</si>
  <si>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</si>
  <si>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</si>
  <si>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</si>
  <si>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</si>
  <si>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</si>
  <si>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</si>
  <si>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</si>
  <si>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</si>
  <si>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</si>
  <si>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</si>
  <si>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</si>
  <si>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</si>
  <si>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</si>
  <si>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</si>
  <si>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</si>
  <si>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</si>
  <si>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</si>
  <si>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</si>
  <si>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</si>
  <si>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</si>
  <si>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</si>
  <si>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</si>
  <si>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</si>
  <si>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</si>
  <si>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</si>
  <si>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</si>
  <si>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</si>
  <si>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</si>
  <si>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</si>
  <si>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</si>
  <si>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</si>
  <si>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</si>
  <si>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</si>
  <si>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</si>
  <si>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</si>
  <si>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</si>
  <si>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</si>
  <si>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</si>
  <si>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</si>
  <si>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</si>
  <si>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</si>
  <si>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</si>
  <si>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</si>
  <si>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</si>
  <si>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</si>
  <si>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</si>
  <si>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</si>
  <si>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</si>
  <si>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</si>
  <si>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</si>
  <si>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</si>
  <si>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</si>
  <si>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</si>
  <si>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</si>
  <si>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</si>
  <si>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</si>
  <si>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</si>
  <si>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</si>
  <si>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</si>
  <si>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</si>
  <si>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</si>
  <si>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</si>
  <si>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</si>
  <si>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</si>
  <si>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</si>
  <si>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</si>
  <si>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</si>
  <si>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</si>
  <si>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</si>
  <si>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</si>
  <si>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</si>
  <si>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</si>
  <si>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</si>
  <si>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</si>
  <si>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</si>
  <si>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</si>
  <si>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</si>
  <si>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</si>
  <si>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</si>
  <si>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</si>
  <si>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</si>
  <si>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</si>
  <si>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</si>
  <si>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</si>
  <si>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</si>
  <si>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</si>
  <si>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</si>
  <si>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</si>
  <si>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</si>
  <si>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</si>
  <si>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</si>
  <si>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</si>
  <si>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</si>
  <si>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</si>
  <si>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</si>
  <si>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</si>
  <si>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</si>
  <si>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</si>
  <si>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</si>
  <si>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</si>
  <si>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</si>
  <si>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</si>
  <si>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</si>
  <si>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</si>
  <si>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</si>
  <si>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</si>
  <si>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</si>
  <si>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</si>
  <si>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</si>
  <si>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</si>
  <si>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</si>
  <si>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</si>
  <si>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</si>
  <si>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</si>
  <si>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</si>
  <si>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</si>
  <si>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</si>
  <si>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</si>
  <si>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</si>
  <si>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</si>
  <si>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</si>
  <si>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</si>
  <si>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</si>
  <si>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</si>
  <si>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</si>
  <si>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</si>
  <si>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</si>
  <si>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</si>
  <si>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</si>
  <si>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</si>
  <si>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</si>
  <si>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</si>
  <si>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</si>
  <si>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</si>
  <si>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</si>
  <si>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</si>
  <si>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</si>
  <si>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</si>
  <si>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</si>
  <si>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</si>
  <si>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</si>
  <si>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</si>
  <si>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</si>
  <si>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</si>
  <si>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</si>
  <si>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</si>
  <si>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</si>
  <si>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</si>
  <si>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</si>
  <si>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</si>
  <si>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</si>
  <si>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</si>
  <si>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</si>
  <si>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</si>
  <si>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</si>
  <si>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</si>
  <si>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</si>
  <si>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</si>
  <si>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</si>
  <si>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</si>
  <si>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</si>
  <si>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</si>
  <si>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</si>
  <si>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</si>
  <si>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</si>
  <si>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</si>
  <si>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</si>
  <si>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</si>
  <si>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</si>
  <si>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</si>
  <si>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</si>
  <si>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</si>
  <si>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</si>
  <si>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</si>
  <si>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</si>
  <si>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</si>
  <si>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</si>
  <si>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</si>
  <si>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</si>
  <si>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</si>
  <si>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</si>
  <si>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</si>
  <si>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</si>
  <si>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</si>
  <si>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</si>
  <si>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</si>
  <si>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</si>
  <si>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</si>
  <si>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</si>
  <si>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</si>
  <si>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</si>
  <si>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</si>
  <si>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</si>
  <si>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</si>
  <si>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</si>
  <si>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</si>
  <si>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</si>
  <si>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</si>
  <si>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</si>
  <si>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</si>
  <si>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</si>
  <si>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</si>
  <si>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</si>
  <si>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</si>
  <si>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</si>
  <si>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</si>
  <si>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</si>
  <si>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</si>
  <si>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</si>
  <si>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</si>
  <si>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</si>
  <si>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</si>
  <si>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</si>
  <si>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</si>
  <si>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</si>
  <si>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</si>
  <si>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</si>
  <si>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</si>
  <si>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</si>
  <si>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</si>
  <si>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</si>
  <si>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</si>
  <si>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</si>
  <si>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</si>
  <si>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</si>
  <si>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</si>
  <si>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</si>
  <si>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</si>
  <si>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</si>
  <si>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</si>
  <si>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</si>
  <si>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</si>
  <si>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</si>
  <si>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</si>
  <si>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</si>
  <si>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</si>
  <si>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</si>
  <si>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</si>
  <si>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</si>
  <si>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</si>
  <si>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</si>
  <si>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</si>
  <si>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</si>
  <si>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</si>
  <si>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</si>
  <si>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</si>
  <si>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</si>
  <si>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</si>
  <si>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</si>
  <si>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</si>
  <si>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</si>
  <si>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</si>
  <si>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</si>
  <si>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</si>
  <si>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</si>
  <si>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</si>
  <si>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</si>
  <si>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</si>
  <si>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</si>
  <si>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</si>
  <si>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</si>
  <si>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</si>
  <si>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</si>
  <si>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</si>
  <si>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</si>
  <si>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</si>
  <si>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</si>
  <si>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</si>
  <si>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</si>
  <si>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</si>
  <si>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</si>
  <si>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</si>
  <si>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</si>
  <si>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</si>
  <si>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</si>
  <si>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</si>
  <si>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</si>
  <si>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</si>
  <si>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</si>
  <si>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</si>
  <si>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</si>
  <si>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</si>
  <si>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</si>
  <si>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</si>
  <si>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</si>
  <si>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</si>
  <si>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</si>
  <si>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</si>
  <si>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</si>
  <si>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</si>
  <si>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</si>
  <si>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</si>
  <si>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</si>
  <si>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</si>
  <si>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</si>
  <si>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</si>
  <si>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</si>
  <si>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</si>
  <si>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</si>
  <si>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</si>
  <si>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</si>
  <si>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</si>
  <si>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</si>
  <si>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</si>
  <si>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</si>
  <si>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</si>
  <si>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</si>
  <si>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</si>
  <si>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</si>
  <si>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</si>
  <si>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</si>
  <si>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</si>
  <si>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</si>
  <si>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</si>
  <si>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</si>
  <si>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</si>
  <si>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</si>
  <si>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</si>
  <si>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</si>
  <si>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</si>
  <si>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</si>
  <si>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</si>
  <si>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</si>
  <si>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</si>
  <si>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</si>
  <si>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</si>
  <si>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</si>
  <si>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</si>
  <si>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</si>
  <si>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</si>
  <si>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</si>
  <si>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</si>
  <si>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</si>
  <si>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</si>
  <si>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</si>
  <si>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</si>
  <si>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</si>
  <si>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</si>
  <si>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</si>
  <si>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</si>
  <si>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</si>
  <si>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</si>
  <si>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</si>
  <si>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</si>
  <si>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</si>
  <si>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</si>
  <si>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</si>
  <si>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</si>
  <si>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</si>
  <si>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</si>
  <si>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</si>
  <si>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</si>
  <si>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</si>
  <si>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</si>
  <si>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</si>
  <si>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</si>
  <si>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</si>
  <si>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</si>
  <si>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</si>
  <si>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</si>
  <si>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</si>
  <si>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</si>
  <si>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</si>
  <si>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</si>
  <si>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</si>
  <si>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</si>
  <si>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</si>
  <si>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</si>
  <si>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</si>
  <si>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</si>
  <si>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</si>
  <si>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</si>
  <si>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</si>
  <si>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</si>
  <si>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</si>
  <si>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</si>
  <si>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</si>
  <si>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</si>
  <si>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</si>
  <si>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</si>
  <si>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</si>
  <si>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</si>
  <si>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</si>
  <si>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</si>
  <si>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</si>
  <si>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</si>
  <si>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</si>
  <si>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</si>
  <si>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</si>
  <si>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</si>
  <si>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</si>
  <si>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</si>
  <si>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</si>
  <si>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</si>
  <si>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</si>
  <si>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</si>
  <si>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</si>
  <si>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</si>
  <si>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</si>
  <si>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</si>
  <si>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</si>
  <si>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</si>
  <si>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</si>
  <si>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</si>
  <si>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</si>
  <si>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</si>
  <si>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</si>
  <si>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</si>
  <si>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</si>
  <si>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</si>
  <si>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</si>
  <si>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</si>
  <si>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</si>
  <si>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</si>
  <si>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</si>
  <si>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</si>
  <si>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</si>
  <si>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</si>
  <si>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</si>
  <si>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</si>
  <si>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</si>
  <si>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</si>
  <si>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</si>
  <si>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</si>
  <si>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</si>
  <si>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</si>
  <si>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</si>
  <si>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</si>
  <si>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</si>
  <si>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</si>
  <si>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</si>
  <si>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</si>
  <si>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</si>
  <si>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</si>
  <si>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</si>
  <si>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</si>
  <si>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</si>
  <si>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</si>
  <si>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</si>
  <si>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</si>
  <si>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</si>
  <si>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</si>
  <si>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</si>
  <si>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</si>
  <si>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</si>
  <si>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</si>
  <si>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</si>
  <si>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</si>
  <si>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</si>
  <si>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</si>
  <si>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</si>
  <si>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</si>
  <si>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</si>
  <si>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</si>
  <si>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</si>
  <si>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</si>
  <si>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</si>
  <si>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</si>
  <si>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</si>
  <si>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</si>
  <si>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</si>
  <si>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</si>
  <si>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</si>
  <si>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</si>
  <si>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</si>
  <si>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</si>
  <si>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</si>
  <si>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</si>
  <si>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</si>
  <si>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</si>
  <si>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</si>
  <si>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</si>
  <si>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</si>
  <si>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</si>
  <si>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</si>
  <si>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</si>
  <si>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</si>
  <si>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</si>
  <si>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</si>
  <si>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</si>
  <si>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</si>
  <si>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</si>
  <si>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</si>
  <si>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</si>
  <si>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</si>
  <si>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</si>
  <si>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</si>
  <si>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</si>
  <si>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</si>
  <si>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</si>
  <si>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</si>
  <si>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</si>
  <si>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</si>
  <si>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</si>
  <si>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</si>
  <si>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</si>
  <si>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</si>
  <si>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</si>
  <si>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</si>
  <si>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</si>
  <si>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</si>
  <si>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</si>
  <si>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</si>
  <si>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</si>
  <si>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</si>
  <si>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</si>
  <si>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</si>
  <si>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</si>
  <si>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</si>
  <si>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</si>
  <si>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</si>
  <si>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</si>
  <si>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</si>
  <si>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</si>
  <si>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</si>
  <si>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</si>
  <si>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</si>
  <si>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</si>
  <si>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</si>
  <si>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</si>
  <si>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</si>
  <si>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</si>
  <si>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</si>
  <si>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</si>
  <si>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</si>
  <si>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</si>
  <si>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</si>
  <si>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</si>
  <si>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</si>
  <si>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</si>
  <si>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</si>
  <si>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</si>
  <si>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</si>
  <si>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</si>
  <si>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</si>
  <si>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</si>
  <si>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</si>
  <si>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</si>
  <si>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</si>
  <si>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</si>
  <si>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</si>
  <si>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</si>
  <si>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</si>
  <si>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</si>
  <si>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</si>
  <si>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</si>
  <si>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</si>
  <si>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</si>
  <si>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</si>
  <si>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</si>
  <si>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</si>
  <si>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</si>
  <si>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</si>
  <si>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</si>
  <si>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</si>
  <si>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</si>
  <si>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</si>
  <si>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</si>
  <si>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</si>
  <si>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</si>
  <si>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</si>
  <si>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</si>
  <si>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</si>
  <si>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</si>
  <si>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</si>
  <si>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</si>
  <si>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</si>
  <si>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</si>
  <si>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</si>
  <si>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</si>
  <si>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</si>
  <si>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</si>
  <si>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</si>
  <si>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</si>
  <si>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</si>
  <si>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</si>
  <si>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</si>
  <si>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</si>
  <si>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</si>
  <si>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</si>
  <si>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</si>
  <si>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</si>
  <si>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</si>
  <si>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</si>
  <si>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</si>
  <si>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</si>
  <si>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</si>
  <si>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</si>
  <si>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</si>
  <si>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</si>
  <si>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</si>
  <si>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</si>
  <si>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</si>
  <si>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</si>
  <si>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</si>
  <si>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</si>
  <si>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</si>
  <si>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</si>
  <si>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</si>
  <si>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</si>
  <si>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</si>
  <si>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</si>
  <si>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</si>
  <si>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</si>
  <si>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</si>
  <si>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</si>
  <si>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</si>
  <si>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</si>
  <si>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</si>
  <si>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</si>
  <si>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</si>
  <si>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</si>
  <si>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</si>
  <si>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</si>
  <si>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</si>
  <si>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</si>
  <si>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</si>
  <si>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</si>
  <si>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</si>
  <si>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</si>
  <si>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</si>
  <si>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</si>
  <si>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</si>
  <si>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</si>
  <si>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</si>
  <si>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</si>
  <si>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</si>
  <si>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</si>
  <si>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</si>
  <si>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</si>
  <si>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</si>
  <si>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</si>
  <si>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</si>
  <si>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</si>
  <si>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</si>
  <si>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</si>
  <si>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</si>
  <si>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</si>
  <si>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</si>
  <si>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</si>
  <si>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</si>
  <si>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</si>
  <si>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</si>
  <si>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</si>
  <si>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</si>
  <si>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</si>
  <si>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</si>
  <si>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</si>
  <si>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</si>
  <si>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</si>
  <si>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</si>
  <si>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</si>
  <si>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</si>
  <si>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</si>
  <si>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</si>
  <si>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</si>
  <si>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</si>
  <si>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</si>
  <si>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</si>
  <si>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</si>
  <si>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</si>
  <si>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</si>
  <si>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</si>
  <si>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</si>
  <si>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</si>
  <si>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</si>
  <si>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</si>
  <si>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</si>
  <si>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</si>
  <si>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</si>
  <si>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</si>
  <si>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</si>
  <si>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</si>
  <si>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</si>
  <si>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</si>
  <si>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</si>
  <si>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</si>
  <si>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</si>
  <si>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</si>
  <si>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</si>
  <si>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</si>
  <si>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</si>
  <si>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</si>
  <si>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</si>
  <si>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</si>
  <si>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</si>
  <si>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</si>
  <si>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</si>
  <si>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</si>
  <si>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</si>
  <si>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</si>
  <si>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</si>
  <si>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</si>
  <si>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</si>
  <si>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</si>
  <si>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</si>
  <si>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</si>
  <si>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</si>
  <si>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</si>
  <si>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</si>
  <si>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</si>
  <si>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</si>
  <si>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</si>
  <si>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</si>
  <si>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</si>
  <si>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</si>
  <si>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</si>
  <si>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</si>
  <si>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</si>
  <si>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</si>
  <si>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</si>
  <si>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</si>
  <si>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</si>
  <si>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</si>
  <si>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</si>
  <si>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</si>
  <si>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</si>
  <si>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</si>
  <si>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</si>
  <si>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</si>
  <si>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</si>
  <si>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</si>
  <si>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</si>
  <si>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</si>
  <si>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</si>
  <si>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</si>
  <si>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</si>
  <si>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</si>
  <si>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</si>
  <si>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</si>
  <si>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</si>
  <si>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</si>
  <si>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</si>
  <si>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</si>
  <si>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</si>
  <si>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</si>
  <si>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</si>
  <si>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</si>
  <si>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</si>
  <si>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</si>
  <si>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</si>
  <si>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</si>
  <si>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</si>
  <si>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</si>
  <si>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</si>
  <si>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</si>
  <si>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</si>
  <si>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</si>
  <si>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</si>
  <si>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</si>
  <si>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</si>
  <si>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</si>
  <si>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</si>
  <si>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</si>
  <si>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</si>
  <si>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</si>
  <si>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</si>
  <si>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</si>
  <si>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</si>
  <si>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</si>
  <si>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</si>
  <si>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</si>
  <si>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</si>
  <si>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</si>
  <si>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</si>
  <si>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</si>
  <si>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</si>
  <si>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</si>
  <si>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</si>
  <si>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</si>
  <si>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</si>
  <si>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</si>
  <si>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</si>
  <si>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</si>
  <si>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</si>
  <si>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</si>
  <si>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</si>
  <si>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</si>
  <si>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</si>
  <si>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</si>
  <si>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</si>
  <si>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</si>
  <si>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</si>
  <si>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</si>
  <si>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</si>
  <si>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</si>
  <si>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</si>
  <si>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</si>
  <si>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</si>
  <si>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</si>
  <si>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</si>
  <si>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</si>
  <si>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</si>
  <si>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</si>
  <si>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</si>
  <si>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</si>
  <si>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</si>
  <si>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</si>
  <si>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</si>
  <si>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</si>
  <si>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</si>
  <si>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</si>
  <si>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</si>
  <si>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</si>
  <si>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</si>
  <si>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</si>
  <si>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</si>
  <si>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</si>
  <si>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</si>
  <si>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</si>
  <si>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</si>
  <si>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</si>
  <si>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</si>
  <si>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</si>
  <si>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</si>
  <si>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</si>
  <si>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</si>
  <si>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</si>
  <si>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</si>
  <si>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</si>
  <si>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</si>
  <si>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</si>
  <si>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</si>
  <si>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</si>
  <si>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</si>
  <si>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</si>
  <si>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</si>
  <si>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</si>
  <si>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</si>
  <si>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</si>
  <si>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</si>
  <si>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</si>
  <si>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</si>
  <si>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</si>
  <si>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</si>
  <si>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</si>
  <si>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</si>
  <si>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</si>
  <si>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</si>
  <si>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</si>
  <si>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</si>
  <si>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</si>
  <si>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</si>
  <si>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</si>
  <si>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</si>
  <si>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</si>
  <si>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</si>
  <si>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</si>
  <si>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</si>
  <si>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</si>
  <si>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</si>
  <si>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</si>
  <si>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</si>
  <si>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</si>
  <si>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</si>
  <si>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</si>
  <si>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</si>
  <si>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</si>
  <si>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</si>
  <si>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</si>
  <si>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</si>
  <si>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</si>
  <si>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</si>
  <si>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</si>
  <si>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</si>
  <si>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</si>
  <si>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</si>
  <si>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</si>
  <si>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</si>
  <si>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</si>
  <si>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</si>
  <si>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</si>
  <si>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</si>
  <si>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</si>
  <si>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</si>
  <si>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</si>
  <si>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</si>
  <si>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</si>
  <si>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</si>
  <si>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</si>
  <si>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</si>
  <si>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</si>
  <si>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</si>
  <si>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</si>
  <si>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</si>
  <si>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</si>
  <si>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</si>
  <si>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</si>
  <si>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</si>
  <si>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</si>
  <si>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</si>
  <si>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</si>
  <si>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</si>
  <si>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</si>
  <si>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</si>
  <si>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</si>
  <si>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</si>
  <si>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</si>
  <si>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</si>
  <si>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</si>
  <si>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</si>
  <si>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</si>
  <si>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</si>
  <si>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</si>
  <si>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</si>
  <si>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</si>
  <si>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</si>
  <si>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</si>
  <si>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</si>
  <si>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</si>
  <si>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</si>
  <si>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</si>
  <si>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</si>
  <si>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</si>
  <si>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</si>
  <si>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</si>
  <si>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</si>
  <si>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</si>
  <si>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</si>
  <si>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</si>
  <si>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</si>
  <si>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</si>
  <si>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</si>
  <si>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</si>
  <si>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</si>
  <si>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</si>
  <si>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</si>
  <si>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</si>
  <si>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</si>
  <si>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</si>
  <si>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</si>
  <si>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</si>
  <si>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</si>
  <si>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</si>
  <si>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</si>
  <si>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</si>
  <si>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</si>
  <si>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</si>
  <si>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</si>
  <si>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</si>
  <si>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</si>
  <si>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</si>
  <si>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</si>
  <si>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</si>
  <si>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</si>
  <si>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</si>
  <si>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</si>
  <si>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</si>
  <si>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</si>
  <si>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</si>
  <si>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</si>
  <si>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</si>
  <si>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</si>
  <si>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</si>
  <si>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</si>
  <si>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</si>
  <si>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</si>
  <si>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</si>
  <si>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</si>
  <si>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</si>
  <si>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</si>
  <si>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</si>
  <si>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</si>
  <si>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</si>
  <si>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</si>
  <si>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</si>
  <si>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</si>
  <si>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</si>
  <si>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</si>
  <si>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</si>
  <si>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</si>
  <si>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</si>
  <si>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</si>
  <si>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</si>
  <si>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</si>
  <si>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</si>
  <si>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</si>
  <si>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</si>
  <si>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</si>
  <si>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</si>
  <si>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</si>
  <si>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</si>
  <si>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</si>
  <si>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</si>
  <si>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</si>
  <si>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</si>
  <si>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</si>
  <si>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</si>
  <si>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</si>
  <si>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</si>
  <si>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</si>
  <si>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</si>
  <si>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</si>
  <si>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</si>
  <si>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</si>
  <si>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</si>
  <si>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</si>
  <si>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</si>
  <si>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</si>
  <si>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</si>
  <si>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</si>
  <si>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</si>
  <si>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</si>
  <si>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</si>
  <si>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</si>
  <si>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</si>
  <si>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</si>
  <si>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</si>
  <si>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</si>
  <si>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</si>
  <si>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</si>
  <si>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</si>
  <si>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</si>
  <si>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</si>
  <si>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</si>
  <si>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</si>
  <si>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</si>
  <si>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</si>
  <si>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</si>
  <si>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</si>
  <si>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</si>
  <si>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</si>
  <si>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</si>
  <si>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</si>
  <si>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</si>
  <si>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</si>
  <si>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</si>
  <si>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</si>
  <si>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</si>
  <si>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</si>
  <si>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</si>
  <si>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</si>
  <si>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</si>
  <si>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</si>
  <si>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</si>
  <si>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</si>
  <si>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</si>
  <si>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</si>
  <si>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</si>
  <si>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</si>
  <si>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</si>
  <si>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</si>
  <si>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</si>
  <si>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</si>
  <si>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</si>
  <si>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</si>
  <si>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</si>
  <si>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</si>
  <si>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</si>
  <si>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</si>
  <si>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</si>
  <si>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</si>
  <si>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</si>
  <si>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</si>
  <si>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</si>
  <si>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</si>
  <si>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</si>
  <si>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</si>
  <si>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</si>
  <si>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</si>
  <si>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</si>
  <si>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</si>
  <si>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</si>
  <si>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</si>
  <si>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</si>
  <si>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</si>
  <si>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</si>
  <si>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</si>
  <si>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</si>
  <si>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</si>
  <si>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</si>
  <si>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</si>
  <si>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</si>
  <si>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</si>
  <si>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</si>
  <si>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</si>
  <si>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</si>
  <si>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</si>
  <si>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</si>
  <si>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</si>
  <si>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</si>
  <si>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</si>
  <si>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</si>
  <si>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</si>
  <si>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</si>
  <si>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</si>
  <si>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</si>
  <si>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</si>
  <si>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</si>
  <si>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</si>
  <si>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</si>
  <si>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</si>
  <si>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</si>
  <si>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</si>
  <si>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</si>
  <si>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</si>
  <si>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</si>
  <si>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</si>
  <si>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</si>
  <si>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</si>
  <si>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</si>
  <si>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</si>
  <si>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</si>
  <si>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</si>
  <si>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</si>
  <si>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</si>
  <si>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</si>
  <si>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</si>
  <si>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</si>
  <si>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</si>
  <si>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</si>
  <si>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</si>
  <si>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</si>
  <si>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</si>
  <si>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</si>
  <si>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</si>
  <si>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</si>
  <si>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</si>
  <si>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</si>
  <si>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</si>
  <si>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</si>
  <si>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</si>
  <si>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</si>
  <si>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</si>
  <si>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</si>
  <si>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</si>
  <si>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</si>
  <si>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</si>
  <si>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</si>
  <si>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</si>
  <si>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</si>
  <si>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</si>
  <si>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</si>
  <si>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</si>
  <si>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</si>
  <si>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</si>
  <si>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</si>
  <si>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</si>
  <si>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</si>
  <si>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</si>
  <si>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</si>
  <si>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</si>
  <si>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</si>
  <si>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</si>
  <si>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</si>
  <si>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</si>
  <si>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</si>
  <si>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</si>
  <si>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</si>
  <si>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</si>
  <si>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</si>
  <si>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</si>
  <si>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</si>
  <si>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</si>
  <si>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</si>
  <si>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</si>
  <si>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</si>
  <si>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</si>
  <si>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</si>
  <si>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</si>
  <si>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</si>
  <si>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</si>
  <si>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</si>
  <si>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</si>
  <si>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</si>
  <si>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</si>
  <si>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</si>
  <si>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</si>
  <si>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</si>
  <si>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</si>
  <si>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</si>
  <si>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</si>
  <si>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</si>
  <si>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</si>
  <si>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</si>
  <si>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</si>
  <si>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</si>
  <si>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</si>
  <si>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</si>
  <si>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</si>
  <si>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</si>
  <si>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</si>
  <si>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</si>
  <si>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</si>
  <si>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</si>
  <si>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</si>
  <si>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</si>
  <si>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</si>
  <si>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</si>
  <si>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</si>
  <si>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</si>
  <si>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</si>
  <si>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</si>
  <si>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</si>
  <si>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</si>
  <si>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</si>
  <si>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</si>
  <si>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</si>
  <si>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</si>
  <si>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</si>
  <si>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</si>
  <si>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</si>
  <si>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</si>
  <si>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</si>
  <si>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</si>
  <si>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</si>
  <si>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</si>
  <si>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</si>
  <si>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</si>
  <si>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</si>
  <si>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</si>
  <si>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</si>
  <si>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</si>
  <si>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</si>
  <si>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</si>
  <si>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</si>
  <si>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</si>
  <si>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</si>
  <si>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</si>
  <si>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</si>
  <si>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</si>
  <si>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</si>
  <si>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</si>
  <si>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</si>
  <si>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</si>
  <si>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</si>
  <si>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</si>
  <si>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</si>
  <si>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</si>
  <si>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</si>
  <si>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</si>
  <si>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</si>
  <si>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</si>
  <si>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</si>
  <si>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</si>
  <si>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</si>
  <si>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</si>
  <si>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</si>
  <si>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</si>
  <si>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</si>
  <si>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</si>
  <si>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</si>
  <si>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</si>
  <si>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</si>
  <si>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</si>
  <si>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</si>
  <si>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</si>
  <si>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</si>
  <si>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</si>
  <si>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</si>
  <si>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</si>
  <si>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</si>
  <si>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</si>
  <si>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</si>
  <si>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</si>
  <si>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</si>
  <si>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</si>
  <si>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</si>
  <si>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</si>
  <si>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</si>
  <si>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</si>
  <si>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</si>
  <si>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</si>
  <si>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</si>
  <si>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</si>
  <si>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</si>
  <si>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</si>
  <si>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</si>
  <si>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</si>
  <si>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</si>
  <si>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</si>
  <si>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</si>
  <si>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</si>
  <si>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</si>
  <si>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</si>
  <si>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</si>
  <si>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</si>
  <si>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</si>
  <si>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</si>
  <si>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</si>
  <si>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</si>
  <si>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</si>
  <si>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</si>
  <si>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</si>
  <si>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</si>
  <si>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</si>
  <si>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</si>
  <si>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</si>
  <si>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</si>
  <si>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</si>
  <si>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</si>
  <si>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</si>
  <si>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</si>
  <si>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</si>
  <si>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</si>
  <si>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</si>
  <si>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</si>
  <si>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</si>
  <si>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</si>
  <si>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</si>
  <si>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</si>
  <si>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</si>
  <si>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</si>
  <si>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</si>
  <si>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</si>
  <si>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</si>
  <si>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</si>
  <si>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</si>
  <si>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</si>
  <si>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</si>
  <si>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</si>
  <si>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</si>
  <si>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</si>
  <si>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</si>
  <si>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</si>
  <si>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</si>
  <si>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</si>
  <si>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</si>
  <si>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</si>
  <si>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</si>
  <si>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</si>
  <si>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</si>
  <si>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</si>
  <si>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</si>
  <si>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</si>
  <si>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</si>
  <si>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</si>
  <si>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</si>
  <si>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</si>
  <si>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</si>
  <si>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</si>
  <si>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</si>
  <si>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</si>
  <si>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</si>
  <si>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</si>
  <si>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</si>
  <si>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</si>
  <si>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</si>
  <si>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</si>
  <si>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</si>
  <si>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</si>
  <si>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</si>
  <si>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</si>
  <si>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</si>
  <si>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</si>
  <si>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</si>
  <si>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</si>
  <si>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</si>
  <si>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</si>
  <si>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</si>
  <si>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</si>
  <si>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</si>
  <si>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</si>
  <si>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</si>
  <si>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</si>
  <si>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</si>
  <si>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</si>
  <si>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</si>
  <si>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</si>
  <si>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</si>
  <si>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</si>
  <si>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</si>
  <si>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</si>
  <si>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</si>
  <si>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</si>
  <si>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</si>
  <si>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</si>
  <si>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</si>
  <si>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</si>
  <si>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</si>
  <si>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</si>
  <si>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</si>
  <si>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</si>
  <si>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</si>
  <si>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</si>
  <si>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</si>
  <si>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</si>
  <si>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</si>
  <si>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</si>
  <si>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</si>
  <si>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</si>
  <si>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</si>
  <si>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</si>
  <si>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</si>
  <si>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</si>
  <si>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</si>
  <si>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</si>
  <si>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</si>
  <si>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</si>
  <si>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</si>
  <si>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</si>
  <si>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</si>
  <si>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</si>
  <si>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</si>
  <si>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</si>
  <si>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</si>
  <si>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</si>
  <si>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</si>
  <si>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</si>
  <si>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</si>
  <si>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</si>
  <si>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</si>
  <si>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</si>
  <si>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</si>
  <si>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</si>
  <si>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</si>
  <si>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</si>
  <si>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</si>
  <si>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</si>
  <si>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</si>
  <si>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</si>
  <si>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</si>
  <si>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</si>
  <si>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</si>
  <si>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</si>
  <si>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</si>
  <si>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</si>
  <si>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</si>
  <si>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</si>
  <si>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</si>
  <si>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</si>
  <si>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</si>
  <si>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</si>
  <si>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</si>
  <si>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</si>
  <si>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</si>
  <si>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</si>
  <si>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</si>
  <si>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</si>
  <si>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</si>
  <si>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</si>
  <si>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</si>
  <si>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</si>
  <si>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</si>
  <si>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</si>
  <si>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</si>
  <si>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</si>
  <si>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</si>
  <si>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</si>
  <si>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</si>
  <si>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</si>
  <si>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</si>
  <si>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</si>
  <si>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</si>
  <si>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</si>
  <si>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</si>
  <si>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</si>
  <si>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</si>
  <si>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</si>
  <si>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</si>
  <si>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</si>
  <si>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</si>
  <si>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</si>
  <si>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</si>
  <si>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</si>
  <si>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</si>
  <si>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</si>
  <si>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</si>
  <si>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</si>
  <si>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</si>
  <si>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</si>
  <si>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</si>
  <si>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</si>
  <si>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</si>
  <si>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</si>
  <si>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</si>
  <si>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</si>
  <si>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</si>
  <si>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</si>
  <si>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</si>
  <si>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</si>
  <si>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</si>
  <si>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</si>
  <si>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</si>
  <si>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</si>
  <si>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</si>
  <si>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</si>
  <si>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</si>
  <si>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</si>
  <si>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</si>
  <si>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</si>
  <si>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</si>
  <si>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</si>
  <si>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</si>
  <si>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</si>
  <si>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</si>
  <si>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</si>
  <si>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</si>
  <si>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</si>
  <si>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</si>
  <si>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</si>
  <si>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</si>
  <si>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</si>
  <si>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</si>
  <si>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</si>
  <si>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</si>
  <si>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</si>
  <si>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</si>
  <si>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</si>
  <si>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</si>
  <si>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</si>
  <si>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</si>
  <si>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</si>
  <si>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</si>
  <si>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</si>
  <si>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</si>
  <si>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</si>
  <si>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</si>
  <si>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</si>
  <si>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</si>
  <si>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</si>
  <si>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</si>
  <si>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</si>
  <si>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</si>
  <si>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</si>
  <si>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</si>
  <si>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</si>
  <si>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</si>
  <si>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</si>
  <si>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</si>
  <si>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</si>
  <si>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</si>
  <si>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</si>
  <si>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</si>
  <si>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</si>
  <si>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</si>
  <si>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</si>
  <si>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</si>
  <si>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</si>
  <si>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</si>
  <si>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</si>
  <si>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</si>
  <si>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</si>
  <si>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</si>
  <si>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</si>
  <si>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</si>
  <si>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</si>
  <si>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</si>
  <si>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</si>
  <si>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</si>
  <si>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</si>
  <si>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</si>
  <si>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</si>
  <si>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</si>
  <si>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</si>
  <si>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</si>
  <si>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</si>
  <si>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</si>
  <si>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</si>
  <si>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</si>
  <si>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</si>
  <si>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</si>
  <si>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</si>
  <si>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</si>
  <si>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</si>
  <si>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</si>
  <si>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</si>
  <si>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</si>
  <si>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</si>
  <si>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</si>
  <si>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</si>
  <si>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</si>
  <si>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</si>
  <si>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</si>
  <si>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</si>
  <si>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</si>
  <si>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</si>
  <si>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</si>
  <si>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</si>
  <si>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</si>
  <si>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</si>
  <si>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</si>
  <si>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</si>
  <si>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</si>
  <si>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</si>
  <si>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</si>
  <si>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</si>
  <si>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</si>
  <si>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</si>
  <si>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</si>
  <si>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</si>
  <si>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</si>
  <si>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</si>
  <si>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</si>
  <si>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</si>
  <si>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</si>
  <si>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</si>
  <si>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</si>
  <si>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</si>
  <si>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</si>
  <si>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</si>
  <si>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</si>
  <si>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</si>
  <si>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</si>
  <si>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</si>
  <si>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</si>
  <si>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</si>
  <si>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</si>
  <si>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</si>
  <si>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</si>
  <si>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</si>
  <si>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</si>
  <si>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</si>
  <si>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</si>
  <si>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</si>
  <si>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</si>
  <si>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</si>
  <si>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</si>
  <si>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</si>
  <si>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</si>
  <si>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</si>
  <si>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</si>
  <si>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</si>
  <si>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</si>
  <si>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</si>
  <si>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</si>
  <si>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</si>
  <si>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</si>
  <si>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</si>
  <si>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</si>
  <si>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</si>
  <si>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</si>
  <si>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</si>
  <si>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</si>
  <si>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</si>
  <si>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</si>
  <si>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</si>
  <si>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</si>
  <si>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</si>
  <si>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</si>
  <si>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</si>
  <si>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</si>
  <si>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</si>
  <si>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</si>
  <si>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</si>
  <si>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</si>
  <si>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</si>
  <si>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</si>
  <si>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</si>
  <si>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</si>
  <si>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</si>
  <si>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</si>
  <si>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</si>
  <si>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</si>
  <si>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</si>
  <si>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</si>
  <si>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</si>
  <si>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</si>
  <si>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</si>
  <si>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</si>
  <si>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</si>
  <si>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</si>
  <si>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</si>
  <si>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</si>
  <si>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</si>
  <si>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</si>
  <si>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</si>
  <si>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</si>
  <si>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</si>
  <si>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</si>
  <si>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</si>
  <si>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</si>
  <si>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</si>
  <si>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</si>
  <si>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</si>
  <si>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</si>
  <si>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</si>
  <si>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</si>
  <si>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</si>
  <si>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</si>
  <si>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</si>
  <si>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</si>
  <si>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</si>
  <si>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</si>
  <si>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</si>
  <si>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</si>
  <si>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</si>
  <si>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</si>
  <si>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</si>
  <si>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</si>
  <si>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</si>
  <si>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</si>
  <si>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</si>
  <si>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</si>
  <si>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</si>
  <si>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</si>
  <si>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</si>
  <si>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</si>
  <si>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</si>
  <si>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</si>
  <si>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</si>
  <si>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</si>
  <si>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</si>
  <si>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</si>
  <si>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</si>
  <si>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</si>
  <si>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</si>
  <si>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</si>
  <si>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</si>
  <si>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</si>
  <si>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</si>
  <si>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</si>
  <si>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</si>
  <si>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</si>
  <si>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</si>
  <si>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</si>
  <si>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</si>
  <si>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</si>
  <si>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</si>
  <si>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</si>
  <si>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</si>
  <si>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</si>
  <si>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</si>
  <si>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</si>
  <si>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</si>
  <si>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</si>
  <si>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</si>
  <si>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</si>
  <si>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</si>
  <si>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</si>
  <si>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</si>
  <si>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</si>
  <si>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</si>
  <si>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</si>
  <si>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</si>
  <si>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</si>
  <si>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</si>
  <si>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</si>
  <si>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</si>
  <si>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</si>
  <si>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</si>
  <si>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</si>
  <si>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</si>
  <si>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</si>
  <si>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</si>
  <si>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</si>
  <si>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</si>
  <si>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</si>
  <si>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</si>
  <si>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</si>
  <si>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</si>
  <si>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</si>
  <si>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</si>
  <si>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</si>
  <si>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</si>
  <si>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</si>
  <si>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</si>
  <si>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</si>
  <si>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</si>
  <si>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</si>
  <si>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</si>
  <si>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</si>
  <si>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</si>
  <si>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</si>
  <si>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</si>
  <si>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</si>
  <si>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</si>
  <si>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</si>
  <si>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</si>
  <si>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</si>
  <si>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</si>
  <si>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</si>
  <si>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</si>
  <si>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</si>
  <si>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</si>
  <si>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</si>
  <si>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</si>
  <si>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</si>
  <si>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</si>
  <si>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</si>
  <si>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</si>
  <si>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</si>
  <si>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</si>
  <si>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</si>
  <si>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</si>
  <si>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</si>
  <si>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</si>
  <si>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</si>
  <si>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</si>
  <si>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</si>
  <si>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</si>
  <si>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</si>
  <si>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</si>
  <si>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</si>
  <si>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</si>
  <si>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</si>
  <si>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</si>
  <si>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</si>
  <si>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</si>
  <si>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</si>
  <si>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</si>
  <si>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</si>
  <si>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</si>
  <si>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</si>
  <si>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</si>
  <si>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</si>
  <si>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</si>
  <si>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</si>
  <si>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</si>
  <si>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</si>
  <si>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</si>
  <si>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</si>
  <si>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</si>
  <si>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</si>
  <si>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</si>
  <si>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</si>
  <si>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</si>
  <si>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</si>
  <si>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</si>
  <si>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</si>
  <si>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</si>
  <si>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</si>
  <si>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</si>
  <si>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</si>
  <si>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</si>
  <si>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</si>
  <si>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</si>
  <si>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</si>
  <si>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</si>
  <si>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</si>
  <si>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</si>
  <si>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</si>
  <si>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</si>
  <si>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</si>
  <si>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</si>
  <si>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</si>
  <si>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</si>
  <si>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</si>
  <si>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</si>
  <si>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</si>
  <si>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</si>
  <si>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</si>
  <si>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</si>
  <si>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</si>
  <si>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</si>
  <si>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</si>
  <si>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</si>
  <si>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</si>
  <si>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</si>
  <si>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</si>
  <si>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</si>
  <si>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</si>
  <si>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</si>
  <si>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</si>
  <si>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</si>
  <si>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</si>
  <si>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</si>
  <si>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</si>
  <si>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</si>
  <si>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</si>
  <si>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</si>
  <si>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</si>
  <si>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</si>
  <si>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</si>
  <si>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</si>
  <si>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</si>
  <si>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</si>
  <si>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</si>
  <si>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</si>
  <si>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</si>
  <si>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</si>
  <si>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</si>
  <si>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</si>
  <si>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</si>
  <si>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</si>
  <si>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</si>
  <si>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</si>
  <si>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</si>
  <si>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</si>
  <si>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</si>
  <si>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</si>
  <si>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</si>
  <si>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</si>
  <si>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</si>
  <si>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</si>
  <si>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</si>
  <si>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</si>
  <si>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</si>
  <si>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</si>
  <si>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</si>
  <si>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</si>
  <si>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</si>
  <si>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</si>
  <si>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</si>
  <si>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</si>
  <si>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</si>
  <si>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</si>
  <si>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</si>
  <si>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</si>
  <si>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</si>
  <si>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</si>
  <si>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</si>
  <si>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</si>
  <si>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</si>
  <si>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</si>
  <si>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</si>
  <si>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</si>
  <si>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</si>
  <si>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</si>
  <si>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</si>
  <si>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</si>
  <si>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</si>
  <si>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</si>
  <si>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</si>
  <si>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</si>
  <si>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</si>
  <si>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</si>
  <si>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</si>
  <si>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</si>
  <si>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</si>
  <si>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</si>
  <si>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</si>
  <si>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</si>
  <si>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</si>
  <si>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</si>
  <si>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</si>
  <si>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</si>
  <si>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</si>
  <si>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</si>
  <si>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</si>
  <si>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</si>
  <si>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</si>
  <si>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</si>
  <si>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</si>
  <si>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</si>
  <si>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</si>
  <si>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</si>
  <si>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</si>
  <si>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</si>
  <si>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</si>
  <si>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</si>
  <si>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</si>
  <si>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</si>
  <si>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</si>
  <si>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</si>
  <si>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</si>
  <si>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</si>
  <si>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</si>
  <si>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</si>
  <si>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</si>
  <si>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</si>
  <si>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</si>
  <si>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</si>
  <si>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</si>
  <si>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</si>
  <si>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</si>
  <si>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</si>
  <si>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</si>
  <si>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</si>
  <si>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</si>
  <si>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</si>
  <si>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</si>
  <si>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</si>
  <si>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</si>
  <si>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</si>
  <si>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</si>
  <si>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</si>
  <si>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</si>
  <si>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</si>
  <si>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</si>
  <si>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</si>
  <si>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</si>
  <si>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</si>
  <si>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</si>
  <si>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</si>
  <si>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</si>
  <si>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</si>
  <si>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</si>
  <si>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</si>
  <si>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</si>
  <si>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</si>
  <si>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</si>
  <si>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</si>
  <si>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</si>
  <si>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</si>
  <si>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</si>
  <si>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</si>
  <si>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</si>
  <si>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</si>
  <si>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</si>
  <si>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</si>
  <si>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</si>
  <si>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</si>
  <si>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</si>
  <si>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</si>
  <si>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</si>
  <si>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</si>
  <si>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</si>
  <si>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</si>
  <si>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</si>
  <si>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</si>
  <si>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</si>
  <si>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</si>
  <si>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</si>
  <si>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</si>
  <si>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</si>
  <si>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</si>
  <si>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</si>
  <si>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</si>
  <si>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</si>
  <si>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</si>
  <si>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</si>
  <si>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</si>
  <si>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</si>
  <si>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</si>
  <si>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</si>
  <si>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</si>
  <si>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</si>
  <si>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</si>
  <si>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</si>
  <si>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</si>
  <si>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</si>
  <si>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</si>
  <si>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</si>
  <si>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</si>
  <si>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</si>
  <si>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</si>
  <si>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</si>
  <si>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</si>
  <si>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</si>
  <si>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</si>
  <si>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</si>
  <si>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</si>
  <si>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</si>
  <si>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</si>
  <si>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</si>
  <si>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</si>
  <si>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</si>
  <si>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</si>
  <si>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</si>
  <si>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</si>
  <si>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</si>
  <si>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</si>
  <si>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</si>
  <si>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</si>
  <si>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</si>
  <si>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</si>
  <si>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</si>
  <si>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</si>
  <si>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</si>
  <si>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</si>
  <si>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</si>
  <si>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</si>
  <si>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</si>
  <si>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</si>
  <si>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</si>
  <si>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</si>
  <si>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</si>
  <si>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</si>
  <si>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</si>
  <si>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</si>
  <si>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</si>
  <si>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</si>
  <si>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</si>
  <si>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</si>
  <si>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</si>
  <si>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</si>
  <si>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</si>
  <si>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</si>
  <si>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</si>
  <si>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</si>
  <si>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</si>
  <si>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</si>
  <si>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</si>
  <si>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</si>
  <si>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</si>
  <si>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</si>
  <si>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</si>
  <si>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</si>
  <si>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</si>
  <si>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</si>
  <si>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</si>
  <si>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</si>
  <si>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</si>
  <si>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</si>
  <si>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</si>
  <si>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</si>
  <si>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</si>
  <si>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</si>
  <si>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</si>
  <si>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</si>
  <si>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</si>
  <si>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</si>
  <si>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</si>
  <si>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</si>
  <si>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</si>
  <si>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</si>
  <si>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</si>
  <si>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</si>
  <si>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</si>
  <si>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</si>
  <si>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</si>
  <si>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</si>
  <si>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</si>
  <si>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</si>
  <si>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</si>
  <si>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</si>
  <si>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</si>
  <si>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</si>
  <si>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</si>
  <si>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</si>
  <si>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</si>
  <si>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</si>
  <si>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</si>
  <si>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</si>
  <si>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</si>
  <si>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</si>
  <si>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</si>
  <si>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</si>
  <si>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</si>
  <si>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</si>
  <si>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</si>
  <si>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</si>
  <si>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</si>
  <si>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</si>
  <si>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</si>
  <si>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</si>
  <si>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</si>
  <si>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</si>
  <si>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</si>
  <si>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</si>
  <si>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</si>
  <si>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</si>
  <si>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</si>
  <si>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</si>
  <si>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</si>
  <si>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</si>
  <si>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</si>
  <si>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</si>
  <si>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</si>
  <si>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</si>
  <si>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</si>
  <si>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</si>
  <si>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</si>
  <si>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</si>
  <si>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</si>
  <si>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</si>
  <si>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</si>
  <si>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</si>
  <si>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</si>
  <si>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</si>
  <si>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</si>
  <si>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</si>
  <si>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</si>
  <si>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</si>
  <si>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</si>
  <si>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</si>
  <si>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</si>
  <si>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</si>
  <si>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</si>
  <si>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</si>
  <si>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</si>
  <si>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</si>
  <si>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</si>
  <si>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</si>
  <si>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</si>
  <si>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</si>
  <si>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</si>
  <si>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</si>
  <si>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</si>
  <si>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</si>
  <si>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</si>
  <si>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</si>
  <si>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</si>
  <si>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</si>
  <si>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</si>
  <si>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</si>
  <si>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</si>
  <si>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</si>
  <si>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</si>
  <si>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</si>
  <si>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</si>
  <si>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</si>
  <si>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</si>
  <si>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</si>
  <si>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</si>
  <si>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</si>
  <si>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</si>
  <si>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</si>
  <si>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</si>
  <si>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</si>
  <si>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</si>
  <si>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</si>
  <si>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</si>
  <si>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</si>
  <si>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</si>
  <si>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</si>
  <si>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</si>
  <si>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</si>
  <si>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</si>
  <si>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</si>
  <si>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</si>
  <si>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</si>
  <si>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</si>
  <si>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</si>
  <si>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</si>
  <si>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</si>
  <si>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</si>
  <si>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</si>
  <si>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</si>
  <si>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</si>
  <si>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</si>
  <si>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</si>
  <si>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</si>
  <si>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</si>
  <si>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</si>
  <si>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</si>
  <si>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</si>
  <si>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</si>
  <si>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</si>
  <si>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</si>
  <si>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</si>
  <si>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</si>
  <si>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</si>
  <si>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</si>
  <si>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</si>
  <si>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</si>
  <si>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</si>
  <si>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</si>
  <si>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</si>
  <si>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</si>
  <si>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</si>
  <si>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</si>
  <si>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</si>
  <si>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</si>
  <si>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</si>
  <si>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</si>
  <si>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</si>
  <si>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</si>
  <si>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</si>
  <si>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</si>
  <si>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</si>
  <si>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</si>
  <si>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</si>
  <si>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</si>
  <si>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</si>
  <si>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</si>
  <si>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</si>
  <si>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</si>
  <si>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</si>
  <si>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</si>
  <si>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</si>
  <si>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</si>
  <si>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</si>
  <si>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</si>
  <si>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</si>
  <si>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</si>
  <si>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</si>
  <si>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</si>
  <si>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</si>
  <si>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</si>
  <si>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</si>
  <si>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</si>
  <si>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</si>
  <si>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</si>
  <si>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</si>
  <si>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</si>
  <si>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</si>
  <si>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</si>
  <si>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</si>
  <si>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</si>
  <si>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</si>
  <si>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</si>
  <si>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</si>
  <si>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</si>
  <si>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</si>
  <si>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</si>
  <si>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</si>
  <si>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</si>
  <si>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</si>
  <si>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</si>
  <si>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</si>
  <si>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</si>
  <si>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</si>
  <si>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</si>
  <si>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</si>
  <si>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</si>
  <si>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</si>
  <si>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</si>
  <si>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</si>
  <si>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</si>
  <si>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</si>
  <si>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</si>
  <si>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</si>
  <si>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</si>
  <si>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</si>
  <si>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</si>
  <si>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</si>
  <si>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</si>
  <si>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</si>
  <si>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</si>
  <si>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</si>
  <si>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</si>
  <si>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</si>
  <si>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</si>
  <si>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</si>
  <si>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</si>
  <si>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</si>
  <si>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</si>
  <si>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</si>
  <si>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</si>
  <si>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</si>
  <si>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</si>
  <si>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</si>
  <si>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</si>
  <si>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</si>
  <si>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</si>
  <si>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</si>
  <si>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</si>
  <si>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</si>
  <si>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</si>
  <si>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</si>
  <si>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</si>
  <si>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</si>
  <si>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</si>
  <si>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</si>
  <si>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</si>
  <si>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</si>
  <si>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</si>
  <si>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</si>
  <si>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</si>
  <si>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</si>
  <si>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</si>
  <si>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</si>
  <si>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</si>
  <si>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</si>
  <si>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</si>
  <si>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</si>
  <si>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</si>
  <si>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</si>
  <si>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</si>
  <si>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</si>
  <si>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</si>
  <si>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</si>
  <si>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</si>
  <si>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</si>
  <si>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</si>
  <si>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</si>
  <si>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</si>
  <si>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</si>
  <si>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</si>
  <si>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</si>
  <si>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</si>
  <si>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</si>
  <si>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</si>
  <si>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</si>
  <si>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</si>
  <si>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</si>
  <si>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</si>
  <si>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</si>
  <si>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</si>
  <si>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</si>
  <si>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</si>
  <si>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</si>
  <si>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</si>
  <si>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</si>
  <si>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</si>
  <si>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</si>
  <si>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</si>
  <si>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</si>
  <si>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</si>
  <si>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</si>
  <si>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</si>
  <si>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</si>
  <si>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</si>
  <si>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</si>
  <si>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</si>
  <si>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</si>
  <si>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</si>
  <si>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</si>
  <si>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</si>
  <si>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</si>
  <si>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</si>
  <si>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</si>
  <si>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</si>
  <si>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</si>
  <si>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</si>
  <si>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</si>
  <si>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</si>
  <si>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</si>
  <si>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</si>
  <si>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</si>
  <si>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</si>
  <si>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</si>
  <si>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</si>
  <si>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</si>
  <si>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</si>
  <si>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</si>
  <si>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</si>
  <si>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</si>
  <si>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</si>
  <si>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</si>
  <si>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</si>
  <si>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</si>
  <si>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</si>
  <si>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</si>
  <si>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</si>
  <si>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</si>
  <si>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</si>
  <si>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</si>
  <si>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</si>
  <si>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</si>
  <si>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</si>
  <si>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</si>
  <si>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</si>
  <si>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</si>
  <si>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</si>
  <si>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</si>
  <si>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</si>
  <si>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</si>
  <si>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</si>
  <si>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</si>
  <si>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</si>
  <si>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</si>
  <si>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</si>
  <si>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</si>
  <si>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</si>
  <si>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</si>
  <si>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</si>
  <si>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</si>
  <si>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</si>
  <si>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</si>
  <si>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</si>
  <si>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</si>
  <si>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</si>
  <si>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</si>
  <si>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</si>
  <si>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</si>
  <si>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</si>
  <si>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</si>
  <si>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</si>
  <si>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</si>
  <si>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</si>
  <si>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</si>
  <si>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</si>
  <si>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</si>
  <si>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</si>
  <si>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</si>
  <si>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</si>
  <si>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</si>
  <si>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</si>
  <si>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</si>
  <si>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</si>
  <si>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</si>
  <si>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</si>
  <si>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</si>
  <si>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</si>
  <si>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</si>
  <si>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</si>
  <si>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</si>
  <si>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</si>
  <si>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</si>
  <si>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</si>
  <si>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</si>
  <si>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</si>
  <si>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</si>
  <si>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</si>
  <si>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</si>
  <si>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</si>
  <si>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</si>
  <si>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</si>
  <si>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</si>
  <si>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</si>
  <si>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</si>
  <si>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</si>
  <si>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</si>
  <si>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</si>
  <si>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</si>
  <si>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</si>
  <si>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</si>
  <si>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</si>
  <si>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</si>
  <si>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</si>
  <si>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</si>
  <si>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</si>
  <si>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</si>
  <si>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</si>
  <si>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</si>
  <si>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</si>
  <si>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</si>
  <si>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</si>
  <si>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</si>
  <si>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</si>
  <si>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</si>
  <si>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</si>
  <si>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</si>
  <si>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</si>
  <si>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</si>
  <si>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</si>
  <si>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</si>
  <si>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</si>
  <si>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</si>
  <si>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</si>
  <si>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</si>
  <si>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</si>
  <si>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</si>
  <si>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</si>
  <si>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</si>
  <si>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</si>
  <si>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</si>
  <si>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</si>
  <si>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</si>
  <si>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</si>
  <si>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</si>
  <si>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</si>
  <si>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</si>
  <si>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</si>
  <si>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</si>
  <si>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</si>
  <si>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</si>
  <si>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</si>
  <si>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</si>
  <si>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</si>
  <si>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</si>
  <si>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</si>
  <si>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</si>
  <si>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</si>
  <si>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</si>
  <si>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</si>
  <si>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</si>
  <si>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</si>
  <si>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</si>
  <si>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</si>
  <si>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</si>
  <si>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</si>
  <si>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</si>
  <si>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</si>
  <si>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</si>
  <si>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</si>
  <si>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</si>
  <si>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</si>
  <si>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</si>
  <si>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</si>
  <si>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</si>
  <si>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</si>
  <si>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</si>
  <si>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</si>
  <si>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</si>
  <si>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</si>
  <si>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</si>
  <si>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</si>
  <si>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</si>
  <si>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</si>
  <si>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</si>
  <si>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</si>
  <si>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</si>
  <si>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</si>
  <si>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</si>
  <si>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</si>
  <si>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</si>
  <si>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</si>
  <si>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</si>
  <si>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</si>
  <si>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</si>
  <si>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</si>
  <si>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</si>
  <si>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</si>
  <si>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</si>
  <si>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</si>
  <si>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</si>
  <si>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</si>
  <si>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</si>
  <si>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</si>
  <si>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</si>
  <si>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</si>
  <si>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</si>
  <si>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</si>
  <si>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</si>
  <si>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</si>
  <si>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</si>
  <si>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</si>
  <si>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</si>
  <si>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</si>
  <si>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</si>
  <si>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</si>
  <si>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</si>
  <si>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</si>
  <si>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</si>
  <si>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</si>
  <si>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</si>
  <si>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</si>
  <si>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</si>
  <si>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</si>
  <si>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</si>
  <si>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</si>
  <si>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</si>
  <si>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</si>
  <si>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</si>
  <si>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</si>
  <si>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</si>
  <si>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</si>
  <si>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</si>
  <si>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</si>
  <si>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</si>
  <si>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</si>
  <si>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</si>
  <si>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</si>
  <si>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</si>
  <si>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</si>
  <si>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</si>
  <si>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</si>
  <si>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</si>
  <si>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</si>
  <si>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</si>
  <si>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</si>
  <si>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</si>
  <si>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</si>
  <si>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</si>
  <si>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</si>
  <si>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</si>
  <si>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</si>
  <si>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</si>
  <si>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</si>
  <si>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</si>
  <si>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</si>
  <si>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</si>
  <si>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</si>
  <si>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</si>
  <si>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</si>
  <si>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</si>
  <si>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</si>
  <si>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</si>
  <si>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</si>
  <si>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</si>
  <si>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</si>
  <si>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</si>
  <si>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</si>
  <si>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</si>
  <si>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</si>
  <si>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</si>
  <si>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</si>
  <si>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</si>
  <si>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</si>
  <si>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</si>
  <si>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</si>
  <si>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</si>
  <si>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</si>
  <si>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</si>
  <si>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</si>
  <si>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</si>
  <si>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</si>
  <si>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</si>
  <si>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</si>
  <si>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</si>
  <si>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</si>
  <si>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</si>
  <si>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</si>
  <si>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</si>
  <si>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</si>
  <si>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</si>
  <si>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</si>
  <si>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</si>
  <si>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</si>
  <si>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</si>
  <si>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</si>
  <si>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</si>
  <si>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</si>
  <si>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</si>
  <si>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</si>
  <si>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</si>
  <si>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</si>
  <si>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</si>
  <si>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</si>
  <si>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</si>
  <si>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</si>
  <si>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</si>
  <si>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</si>
  <si>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</si>
  <si>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</si>
  <si>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</si>
  <si>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</si>
  <si>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</si>
  <si>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</si>
  <si>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</si>
  <si>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</si>
  <si>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</si>
  <si>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</si>
  <si>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</si>
  <si>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</si>
  <si>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</si>
  <si>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</si>
  <si>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</si>
  <si>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</si>
  <si>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</si>
  <si>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</si>
  <si>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</si>
  <si>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</si>
  <si>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</si>
  <si>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</si>
  <si>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</si>
  <si>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</si>
  <si>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</si>
  <si>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</si>
  <si>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</si>
  <si>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</si>
  <si>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</si>
  <si>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</si>
  <si>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</si>
  <si>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</si>
  <si>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</si>
  <si>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</si>
  <si>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</si>
  <si>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</si>
  <si>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</si>
  <si>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</si>
  <si>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</si>
  <si>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</si>
  <si>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</si>
  <si>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</si>
  <si>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</si>
  <si>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</si>
  <si>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</si>
  <si>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</si>
  <si>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</si>
  <si>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</si>
  <si>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</si>
  <si>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</si>
  <si>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</si>
  <si>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</si>
  <si>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</si>
  <si>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</si>
  <si>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</si>
  <si>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</si>
  <si>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</si>
  <si>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</si>
  <si>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</si>
  <si>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</si>
  <si>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</si>
  <si>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</si>
  <si>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</si>
  <si>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</si>
  <si>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</si>
  <si>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</si>
  <si>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</si>
  <si>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</si>
  <si>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</si>
  <si>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</si>
  <si>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</si>
  <si>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</si>
  <si>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</si>
  <si>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</si>
  <si>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</si>
  <si>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</si>
  <si>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</si>
  <si>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Failed</t>
  </si>
  <si>
    <t>Name</t>
  </si>
  <si>
    <t>Blurb</t>
  </si>
  <si>
    <t>Goal</t>
  </si>
  <si>
    <t>Pledged</t>
  </si>
  <si>
    <t>Ave. Donation</t>
  </si>
  <si>
    <t>Mean Goal</t>
  </si>
  <si>
    <t>Median Goal</t>
  </si>
  <si>
    <t>Mean Pledged</t>
  </si>
  <si>
    <t>Median Pledged</t>
  </si>
  <si>
    <t>Successful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</si>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</sst>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/>
    </xf>
    <xf numFmtId="43" fontId="0" fillId="0" borderId="0" xfId="1" applyFont="1" applyAlignment="1">
      <alignment wrapText="1"/>
    </xf>
    <xf numFmtId="5" fontId="0" fillId="0" borderId="0" xfId="2" applyNumberFormat="1" applyFont="1" applyAlignment="1">
      <alignment horizontal="left"/>
    </xf>
    <xf numFmtId="5" fontId="0" fillId="0" borderId="0" xfId="0" applyNumberFormat="1" applyAlignment="1">
      <alignment horizontal="left"/>
    </xf>
  </cellXfs>
  <cellStyles count="3">
    <cellStyle name="Comma" xfId="1" builtinId="3"/>
    <cellStyle name="Currency" xfId="2" builtinId="4"/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1D-47F3-9840-891C4FB07FE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1D-47F3-9840-891C4FB07FE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1D-47F3-9840-891C4FB07FE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1D-47F3-9840-891C4FB07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2001280"/>
        <c:axId val="151284528"/>
      </c:barChart>
      <c:catAx>
        <c:axId val="181200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84528"/>
        <c:crosses val="autoZero"/>
        <c:auto val="1"/>
        <c:lblAlgn val="ctr"/>
        <c:lblOffset val="100"/>
        <c:noMultiLvlLbl val="0"/>
      </c:catAx>
      <c:valAx>
        <c:axId val="15128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00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E-4F55-9D79-D6FC30EB19D6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9E-4F55-9D79-D6FC30EB19D6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9E-4F55-9D79-D6FC30EB1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817552"/>
        <c:axId val="2013021232"/>
      </c:barChart>
      <c:catAx>
        <c:axId val="13781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021232"/>
        <c:crosses val="autoZero"/>
        <c:auto val="1"/>
        <c:lblAlgn val="ctr"/>
        <c:lblOffset val="100"/>
        <c:noMultiLvlLbl val="0"/>
      </c:catAx>
      <c:valAx>
        <c:axId val="201302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1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6563188976377955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6-4846-9C6A-F556E370A66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26-4684-8B4C-890E57586EB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26-4684-8B4C-890E57586EB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26-4684-8B4C-890E57586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822928"/>
        <c:axId val="151272880"/>
      </c:lineChart>
      <c:catAx>
        <c:axId val="14082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72880"/>
        <c:crosses val="autoZero"/>
        <c:auto val="1"/>
        <c:lblAlgn val="ctr"/>
        <c:lblOffset val="100"/>
        <c:noMultiLvlLbl val="0"/>
      </c:catAx>
      <c:valAx>
        <c:axId val="15127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2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FD19328-3C6E-406E-8DEF-64763F63C16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63B6A1E-CC55-4217-9419-05957702A66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2</xdr:row>
      <xdr:rowOff>168275</xdr:rowOff>
    </xdr:from>
    <xdr:to>
      <xdr:col>14</xdr:col>
      <xdr:colOff>488950</xdr:colOff>
      <xdr:row>17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B5C619-3F54-4B9E-AC9A-B46713949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2</xdr:row>
      <xdr:rowOff>130175</xdr:rowOff>
    </xdr:from>
    <xdr:to>
      <xdr:col>15</xdr:col>
      <xdr:colOff>76200</xdr:colOff>
      <xdr:row>17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A1317-2745-4AEE-98D7-328329E4A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0</xdr:row>
      <xdr:rowOff>142875</xdr:rowOff>
    </xdr:from>
    <xdr:to>
      <xdr:col>13</xdr:col>
      <xdr:colOff>546100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03950E-BB8A-4C64-8892-B5F9D7249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29496</xdr:colOff>
      <xdr:row>2</xdr:row>
      <xdr:rowOff>171460</xdr:rowOff>
    </xdr:from>
    <xdr:to>
      <xdr:col>12</xdr:col>
      <xdr:colOff>228599</xdr:colOff>
      <xdr:row>21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CEE04BE-7A84-4F15-9D88-50698B5F39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8696" y="552460"/>
              <a:ext cx="6295103" cy="35051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ki" refreshedDate="44183.038817708337" createdVersion="6" refreshedVersion="6" minRefreshableVersion="3" recordCount="4114" xr:uid="{ABEE75BE-B22F-42A0-8DFC-FBFD36C5C44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ki" refreshedDate="44183.063209259257" createdVersion="6" refreshedVersion="6" minRefreshableVersion="3" recordCount="4114" xr:uid="{78420271-A872-40BF-8942-1CD74AA06FC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A3DDF-8064-4EBD-9B78-A23267769FE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3A897D-8B44-40E9-B0B3-4B1CDE4B29D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44CAA-6888-403C-AE44-49DC745E59F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62" zoomScaleNormal="6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924" sqref="A2924"/>
    </sheetView>
  </sheetViews>
  <sheetFormatPr defaultColWidth="8.85546875" defaultRowHeight="15" x14ac:dyDescent="0.25"/>
  <cols>
    <col min="1" max="1" width="9.7109375" customWidth="1"/>
    <col min="2" max="2" width="70.28515625" style="3" bestFit="1" customWidth="1"/>
    <col min="3" max="3" width="59.42578125" style="3" customWidth="1"/>
    <col min="4" max="4" width="17.140625" style="6" bestFit="1" customWidth="1"/>
    <col min="5" max="5" width="13.42578125" style="8" bestFit="1" customWidth="1"/>
    <col min="6" max="6" width="12.140625" bestFit="1" customWidth="1"/>
    <col min="7" max="7" width="9.85546875" bestFit="1" customWidth="1"/>
    <col min="8" max="8" width="11.42578125" bestFit="1" customWidth="1"/>
    <col min="9" max="9" width="19" hidden="1" customWidth="1"/>
    <col min="10" max="10" width="15.42578125" hidden="1" customWidth="1"/>
    <col min="11" max="11" width="12.5703125" bestFit="1" customWidth="1"/>
    <col min="12" max="12" width="17.85546875" bestFit="1" customWidth="1"/>
    <col min="13" max="13" width="11.42578125" bestFit="1" customWidth="1"/>
    <col min="14" max="14" width="31.7109375" bestFit="1" customWidth="1"/>
    <col min="15" max="15" width="17.140625" bestFit="1" customWidth="1"/>
    <col min="16" max="16" width="23.5703125" bestFit="1" customWidth="1"/>
    <col min="17" max="17" width="31.7109375" bestFit="1" customWidth="1"/>
    <col min="18" max="18" width="16.140625" bestFit="1" customWidth="1"/>
    <col min="19" max="19" width="27.85546875" customWidth="1"/>
    <col min="20" max="20" width="27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5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 t="shared" ref="P2:P65" si="1">IFERROR(ROUND(E2/L2,2),0)</f>
        <v>63.92</v>
      </c>
      <c r="Q2" s="1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si="1"/>
        <v>185.48</v>
      </c>
      <c r="Q3" s="12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2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2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2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2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45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2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45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2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2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2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45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2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2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2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2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2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45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2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2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2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45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2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2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2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2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2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45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2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2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2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2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45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2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2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45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2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45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2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45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2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2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2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45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2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2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45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2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45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45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2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45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2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45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2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45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2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2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2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45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2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45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2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2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45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2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2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2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45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2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2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30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2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45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2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2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45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2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45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2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45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2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2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45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9">
        <f t="shared" ref="P66:P129" si="5">IFERROR(ROUND(E66/L66,2),0)</f>
        <v>86.67</v>
      </c>
      <c r="Q66" s="12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9">
        <f t="shared" si="5"/>
        <v>132.05000000000001</v>
      </c>
      <c r="Q67" s="12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2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2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2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45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2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45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2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45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2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45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2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45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2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2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45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2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2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90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2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2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45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2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45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2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45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2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2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45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2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60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2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2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45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2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2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2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45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2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2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2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45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2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2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2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2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30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2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45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45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2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45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2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2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2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2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2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45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2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2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2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2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45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2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2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45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2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2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45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2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2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30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2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45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2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45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45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2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30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2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45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2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2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45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2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45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2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45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2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9">
        <f t="shared" ref="P130:P193" si="9">IFERROR(ROUND(E130/L130,2),0)</f>
        <v>311.17</v>
      </c>
      <c r="Q130" s="12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45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9">
        <f t="shared" si="9"/>
        <v>0</v>
      </c>
      <c r="Q131" s="12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5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2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2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45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2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30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2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2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2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45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2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45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2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45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2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2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45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2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2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45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2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45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2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2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45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2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45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2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2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45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2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45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2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2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45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2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2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2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30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2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2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2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2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45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2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45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2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45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2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2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2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2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45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2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2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2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2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45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2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45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2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45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2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2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2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2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45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2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45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2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45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2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2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30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2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2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2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45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2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45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2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2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45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2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2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45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2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30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2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45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2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45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2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2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2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9">
        <f t="shared" ref="P194:P257" si="13">IFERROR(ROUND(E194/L194,2),0)</f>
        <v>5.67</v>
      </c>
      <c r="Q194" s="12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9">
        <f t="shared" si="13"/>
        <v>0</v>
      </c>
      <c r="Q195" s="12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2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2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2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45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2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45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2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45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2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3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2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45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2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2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45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2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45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2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2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2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2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45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2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45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2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45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2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45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2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30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2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2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45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2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45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2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45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2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2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45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2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30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2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2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2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45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2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45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2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45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2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2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2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2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2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45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2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45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2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2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45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2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2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45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2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2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45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2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2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45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2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2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45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2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45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2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2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2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2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2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2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2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45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2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2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45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2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2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2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45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2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2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2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45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9">
        <f t="shared" ref="P258:P321" si="17">IFERROR(ROUND(E258/L258,2),0)</f>
        <v>65.760000000000005</v>
      </c>
      <c r="Q258" s="12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45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9">
        <f t="shared" si="17"/>
        <v>66.7</v>
      </c>
      <c r="Q259" s="12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5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2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45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2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2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30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2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2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2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2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2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2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2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45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2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45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2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2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45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2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45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2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45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2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45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2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2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45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2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45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2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30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2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45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2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45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2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45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2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2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2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45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2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2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45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2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2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2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45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2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30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2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2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45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2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45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2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6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2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45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2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2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45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2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2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45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2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45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2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2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2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2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2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2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2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2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45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2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45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2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2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2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2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2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45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2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2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30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2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2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2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2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45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9">
        <f t="shared" ref="P322:P385" si="21">IFERROR(ROUND(E322/L322,2),0)</f>
        <v>134.91</v>
      </c>
      <c r="Q322" s="12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9">
        <f t="shared" si="21"/>
        <v>106.62</v>
      </c>
      <c r="Q323" s="12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2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45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2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2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2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2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45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2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2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2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45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2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2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45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2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45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2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2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45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2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2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45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2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45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2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2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2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45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2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2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45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2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45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2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2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45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2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45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2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45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2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2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2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45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2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45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2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45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2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45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2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30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2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30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2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45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2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2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2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45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2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45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2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45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2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45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2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45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2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2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2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45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2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45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2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45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2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45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2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45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2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2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2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45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2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45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2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45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2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2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2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45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2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2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2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2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45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2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45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9">
        <f t="shared" ref="P386:P449" si="25">IFERROR(ROUND(E386/L386,2),0)</f>
        <v>58.54</v>
      </c>
      <c r="Q386" s="12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45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9">
        <f t="shared" si="25"/>
        <v>111.8</v>
      </c>
      <c r="Q387" s="12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5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2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2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2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2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2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2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45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2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30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2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45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2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2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2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2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2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45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2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2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45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2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45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2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2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2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30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2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45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2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2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2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2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2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45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2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45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2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2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45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2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2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2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45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2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45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2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2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45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2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45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2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45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2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2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2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45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2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45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2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45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2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2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2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2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2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45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2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2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45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2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45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2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2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2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2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45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2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2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45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2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2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2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2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2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45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2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45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2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45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9">
        <f t="shared" ref="P450:P513" si="29">IFERROR(ROUND(E450/L450,2),0)</f>
        <v>20.5</v>
      </c>
      <c r="Q450" s="12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45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9">
        <f t="shared" si="29"/>
        <v>9</v>
      </c>
      <c r="Q451" s="12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5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2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45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2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30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2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45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2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2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45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2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45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2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45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2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2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45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2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2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45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2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45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2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2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3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2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2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2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45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2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45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2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2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45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2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2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45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2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2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2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45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2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2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45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2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2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2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45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2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45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2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2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45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2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2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30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2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45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2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45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2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2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2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2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2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45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2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2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45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2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2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30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2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2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2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2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2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45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2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45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2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45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2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45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2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2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2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45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2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2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2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2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2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45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9">
        <f t="shared" ref="P514:P577" si="33">IFERROR(ROUND(E514/L514,2),0)</f>
        <v>5.5</v>
      </c>
      <c r="Q514" s="12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30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9">
        <f t="shared" si="33"/>
        <v>102.38</v>
      </c>
      <c r="Q515" s="12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2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2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2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45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2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45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2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2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45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s="12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45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s="12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s="12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45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s="12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45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s="12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s="12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s="12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s="12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s="12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45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s="12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45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s="12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45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s="12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45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s="12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45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s="12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45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s="12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30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s="12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45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s="12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45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s="12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45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s="12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s="12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2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2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2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2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45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2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45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2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45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2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45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s="12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2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2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45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2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45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2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s="12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2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45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2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45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s="12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2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45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2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45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s="12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45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2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2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45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2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45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s="12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45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2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2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45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s="12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45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2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45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s="12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60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2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2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2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45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2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45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s="12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45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2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45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2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2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9">
        <f t="shared" ref="P578:P641" si="37">IFERROR(ROUND(E578/L578,2),0)</f>
        <v>1</v>
      </c>
      <c r="Q578" s="12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45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9">
        <f t="shared" si="37"/>
        <v>10</v>
      </c>
      <c r="Q579" s="12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s="12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30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s="12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45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s="12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45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s="12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45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s="12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s="12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30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s="12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>
        <f t="shared" si="37"/>
        <v>0</v>
      </c>
      <c r="Q587" s="12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s="12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s="12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45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s="12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s="12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45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s="12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s="12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45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s="12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s="12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s="12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45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s="12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30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s="12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s="12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s="12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45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s="12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s="12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45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s="12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>
        <f t="shared" si="37"/>
        <v>0</v>
      </c>
      <c r="Q604" s="12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s="12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45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>
        <f t="shared" si="37"/>
        <v>0</v>
      </c>
      <c r="Q606" s="12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s="12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45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s="12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45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>
        <f t="shared" si="37"/>
        <v>0</v>
      </c>
      <c r="Q609" s="12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45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s="12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45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s="12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>
        <f t="shared" si="37"/>
        <v>0</v>
      </c>
      <c r="Q612" s="12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45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>
        <f t="shared" si="37"/>
        <v>0</v>
      </c>
      <c r="Q613" s="12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>
        <f t="shared" si="37"/>
        <v>0</v>
      </c>
      <c r="Q614" s="12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45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s="12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>
        <f t="shared" si="37"/>
        <v>0</v>
      </c>
      <c r="Q616" s="12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>
        <f t="shared" si="37"/>
        <v>0</v>
      </c>
      <c r="Q617" s="12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45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>
        <f t="shared" si="37"/>
        <v>0</v>
      </c>
      <c r="Q618" s="12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45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s="12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45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>
        <f t="shared" si="37"/>
        <v>0</v>
      </c>
      <c r="Q620" s="12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2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s="12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45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s="12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45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s="12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>
        <f t="shared" si="37"/>
        <v>0</v>
      </c>
      <c r="Q625" s="12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>
        <f t="shared" si="37"/>
        <v>0</v>
      </c>
      <c r="Q626" s="12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45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>
        <f t="shared" si="37"/>
        <v>0</v>
      </c>
      <c r="Q627" s="12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45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s="12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45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s="12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>
        <f t="shared" si="37"/>
        <v>0</v>
      </c>
      <c r="Q630" s="12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45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s="12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45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s="12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30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s="12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30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>
        <f t="shared" si="37"/>
        <v>0</v>
      </c>
      <c r="Q634" s="12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s="12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30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s="12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s="12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s="12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45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>
        <f t="shared" si="37"/>
        <v>0</v>
      </c>
      <c r="Q639" s="12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s="12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s="12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45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9">
        <f t="shared" ref="P642:P705" si="41">IFERROR(ROUND(E642/L642,2),0)</f>
        <v>50.5</v>
      </c>
      <c r="Q642" s="12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45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9">
        <f t="shared" si="41"/>
        <v>151.32</v>
      </c>
      <c r="Q643" s="12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s="12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30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s="12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45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s="12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s="12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45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s="12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45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s="12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s="12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45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s="12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45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s="12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45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s="12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45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s="12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45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s="12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45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s="12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s="12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45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s="12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45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s="12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45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s="12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s="12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45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s="12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s="12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s="12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45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s="12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45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s="12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45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s="12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45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s="12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45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s="12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s="12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s="12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45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s="12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45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s="12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45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s="12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45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s="12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s="12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45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s="12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s="12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60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s="12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45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s="12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45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s="12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45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s="12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45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s="12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s="12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45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s="12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s="12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45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s="12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>
        <f t="shared" si="41"/>
        <v>0</v>
      </c>
      <c r="Q688" s="12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45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s="12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45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s="12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45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s="12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s="12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s="12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45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s="12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30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s="12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45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s="12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45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s="12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s="12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45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s="12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45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s="12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45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s="12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45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s="12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45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s="12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45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s="12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s="12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9">
        <f t="shared" ref="P706:P769" si="45">IFERROR(ROUND(E706/L706,2),0)</f>
        <v>120.25</v>
      </c>
      <c r="Q706" s="12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9">
        <f t="shared" si="45"/>
        <v>195.4</v>
      </c>
      <c r="Q707" s="12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5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s="12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45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s="12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45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s="12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s="12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30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s="12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45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s="12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45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s="12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45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s="12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s="12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45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s="12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s="12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s="12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45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s="12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45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s="12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s="12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s="12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45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s="12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30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s="12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45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s="12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s="12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45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s="12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45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s="12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s="12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45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s="12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s="12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s="12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45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s="12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s="12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30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s="12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s="12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45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s="12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45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s="12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s="12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45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s="12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45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s="12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s="12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45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s="12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45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s="12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30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s="12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45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s="12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s="12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45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s="12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s="12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45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s="12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45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s="12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s="12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45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s="12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45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s="12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45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s="12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s="12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s="12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45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s="12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30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s="12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s="12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45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>
        <f t="shared" si="45"/>
        <v>0</v>
      </c>
      <c r="Q762" s="12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s="12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>
        <f t="shared" si="45"/>
        <v>0</v>
      </c>
      <c r="Q764" s="12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s="12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>
        <f t="shared" si="45"/>
        <v>0</v>
      </c>
      <c r="Q766" s="12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s="12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45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>
        <f t="shared" si="45"/>
        <v>0</v>
      </c>
      <c r="Q768" s="12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60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s="12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45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9">
        <f t="shared" ref="P770:P833" si="49">IFERROR(ROUND(E770/L770,2),0)</f>
        <v>0</v>
      </c>
      <c r="Q770" s="12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45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9">
        <f t="shared" si="49"/>
        <v>31.85</v>
      </c>
      <c r="Q771" s="12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5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s="12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s="12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s="12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45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s="12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45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s="12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s="12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45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s="12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45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s="12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s="12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45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s="12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s="12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s="12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s="12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45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s="12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45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s="12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45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s="12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s="12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45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s="12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45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s="12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s="12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45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s="12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45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s="12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s="12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45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s="12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45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s="12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45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s="12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s="12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45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s="12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s="12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45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s="12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s="12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s="12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45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s="12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45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s="12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s="12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s="12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s="12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s="12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45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s="12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s="12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45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s="12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30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s="12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45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s="12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s="12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45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s="12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s="12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30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s="12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s="12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45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s="12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s="12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s="12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s="12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30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s="12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s="12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45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s="12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30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s="12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s="12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45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s="12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45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s="12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45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s="12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s="12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30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s="12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45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9">
        <f t="shared" ref="P834:P897" si="53">IFERROR(ROUND(E834/L834,2),0)</f>
        <v>97.99</v>
      </c>
      <c r="Q834" s="12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9">
        <f t="shared" si="53"/>
        <v>148.78</v>
      </c>
      <c r="Q835" s="12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5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s="12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45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s="12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s="12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30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s="12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45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s="12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s="12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s="12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45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s="12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s="12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45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2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45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s="12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s="12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s="12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s="12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s="12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s="12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s="12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s="12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s="12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s="12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s="12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30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s="12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45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s="12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30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s="12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45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s="12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s="12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45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s="12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s="12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s="12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s="12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s="12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45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s="12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s="12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45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s="12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s="12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s="12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45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s="12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45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s="12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s="12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30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s="12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s="12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>
        <f t="shared" si="53"/>
        <v>0</v>
      </c>
      <c r="Q877" s="12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s="12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45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s="12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45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s="12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45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s="12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45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s="12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s="12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45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s="12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45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s="12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s="12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s="12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45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s="12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45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>
        <f t="shared" si="53"/>
        <v>0</v>
      </c>
      <c r="Q889" s="12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s="12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s="12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45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s="12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45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s="12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45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s="12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s="12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45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s="12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45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s="12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45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9">
        <f t="shared" ref="P898:P961" si="57">IFERROR(ROUND(E898/L898,2),0)</f>
        <v>44.44</v>
      </c>
      <c r="Q898" s="12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45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9">
        <f t="shared" si="57"/>
        <v>0</v>
      </c>
      <c r="Q899" s="12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5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s="12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s="12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30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s="12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s="12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s="12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s="12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s="12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s="12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>
        <f t="shared" si="57"/>
        <v>0</v>
      </c>
      <c r="Q908" s="12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30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>
        <f t="shared" si="57"/>
        <v>0</v>
      </c>
      <c r="Q909" s="12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>
        <f t="shared" si="57"/>
        <v>0</v>
      </c>
      <c r="Q910" s="12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45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s="12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s="12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45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>
        <f t="shared" si="57"/>
        <v>0</v>
      </c>
      <c r="Q913" s="12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s="12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45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s="12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>
        <f t="shared" si="57"/>
        <v>0</v>
      </c>
      <c r="Q916" s="12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s="12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>
        <f t="shared" si="57"/>
        <v>0</v>
      </c>
      <c r="Q918" s="12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45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s="12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45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s="12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s="12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>
        <f t="shared" si="57"/>
        <v>0</v>
      </c>
      <c r="Q922" s="12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45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s="12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s="12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45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s="12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45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s="12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s="12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>
        <f t="shared" si="57"/>
        <v>0</v>
      </c>
      <c r="Q928" s="12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>
        <f t="shared" si="57"/>
        <v>0</v>
      </c>
      <c r="Q929" s="12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s="12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>
        <f t="shared" si="57"/>
        <v>0</v>
      </c>
      <c r="Q931" s="12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s="12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s="12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30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s="12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45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s="12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45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s="12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45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s="12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>
        <f t="shared" si="57"/>
        <v>0</v>
      </c>
      <c r="Q938" s="12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s="12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s="12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45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s="12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s="12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s="12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45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s="12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s="12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s="12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s="12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30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s="12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45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>
        <f t="shared" si="57"/>
        <v>0</v>
      </c>
      <c r="Q949" s="12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s="12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s="12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s="12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s="12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s="12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s="12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s="12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s="12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s="12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s="12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45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s="12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45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s="12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9">
        <f t="shared" ref="P962:P1025" si="61">IFERROR(ROUND(E962/L962,2),0)</f>
        <v>136.46</v>
      </c>
      <c r="Q962" s="12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9">
        <f t="shared" si="61"/>
        <v>364.35</v>
      </c>
      <c r="Q963" s="12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5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s="12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s="12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45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s="12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45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s="12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s="12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s="12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45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s="12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s="12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45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s="12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45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s="12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s="12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45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s="12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s="12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45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s="12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45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s="12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45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s="12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s="12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45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s="12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45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s="12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45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s="12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30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s="12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s="12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75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s="12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45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s="12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45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s="12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s="12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>
        <f t="shared" si="61"/>
        <v>0</v>
      </c>
      <c r="Q990" s="12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s="12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45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s="12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s="12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s="12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s="12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s="12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45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s="12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30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s="12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s="12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s="12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s="12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s="12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45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s="12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45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s="12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s="12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s="12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30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s="12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s="12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s="12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45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s="12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45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s="12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45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s="12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s="12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s="12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45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s="12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s="12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30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s="12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s="12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45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s="12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s="12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30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s="12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45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s="12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s="12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s="12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s="12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9">
        <f t="shared" ref="P1026:P1089" si="65">IFERROR(ROUND(E1026/L1026,2),0)</f>
        <v>388.98</v>
      </c>
      <c r="Q1026" s="12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30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9">
        <f t="shared" si="65"/>
        <v>71.849999999999994</v>
      </c>
      <c r="Q1027" s="12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5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s="12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45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s="12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s="12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30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s="12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s="12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s="12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s="12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45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s="12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s="12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45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s="12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s="12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45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s="12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s="12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45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s="12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45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s="12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>
        <f t="shared" si="65"/>
        <v>0</v>
      </c>
      <c r="Q1043" s="12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s="12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s="12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45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s="12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s="12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45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>
        <f t="shared" si="65"/>
        <v>0</v>
      </c>
      <c r="Q1048" s="12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s="12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s="12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>
        <f t="shared" si="65"/>
        <v>0</v>
      </c>
      <c r="Q1051" s="12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>
        <f t="shared" si="65"/>
        <v>0</v>
      </c>
      <c r="Q1052" s="12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45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>
        <f t="shared" si="65"/>
        <v>0</v>
      </c>
      <c r="Q1053" s="12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60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>
        <f t="shared" si="65"/>
        <v>0</v>
      </c>
      <c r="Q1054" s="12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45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s="12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45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>
        <f t="shared" si="65"/>
        <v>0</v>
      </c>
      <c r="Q1056" s="12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>
        <f t="shared" si="65"/>
        <v>0</v>
      </c>
      <c r="Q1057" s="12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45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>
        <f t="shared" si="65"/>
        <v>0</v>
      </c>
      <c r="Q1058" s="12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>
        <f t="shared" si="65"/>
        <v>0</v>
      </c>
      <c r="Q1059" s="12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45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>
        <f t="shared" si="65"/>
        <v>0</v>
      </c>
      <c r="Q1060" s="12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>
        <f t="shared" si="65"/>
        <v>0</v>
      </c>
      <c r="Q1061" s="12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45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s="12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30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>
        <f t="shared" si="65"/>
        <v>0</v>
      </c>
      <c r="Q1063" s="12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s="12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45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>
        <f t="shared" si="65"/>
        <v>0</v>
      </c>
      <c r="Q1065" s="12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s="12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45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s="12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s="12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45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s="12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45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s="12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s="12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s="12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45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>
        <f t="shared" si="65"/>
        <v>0</v>
      </c>
      <c r="Q1073" s="12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45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s="12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30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s="12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45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s="12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30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s="12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s="12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s="12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45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s="12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45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s="12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s="12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s="12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30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s="12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45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s="12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>
        <f t="shared" si="65"/>
        <v>0</v>
      </c>
      <c r="Q1086" s="12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s="12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s="12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45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>
        <f t="shared" si="65"/>
        <v>0</v>
      </c>
      <c r="Q1089" s="12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30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9">
        <f t="shared" ref="P1090:P1153" si="69">IFERROR(ROUND(E1090/L1090,2),0)</f>
        <v>43.42</v>
      </c>
      <c r="Q1090" s="12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9">
        <f t="shared" si="69"/>
        <v>23.96</v>
      </c>
      <c r="Q1091" s="12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5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s="12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45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s="12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s="12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s="12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45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s="12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45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s="12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45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s="12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s="12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s="12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45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s="12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s="12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30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s="12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45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s="12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s="12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s="12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45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s="12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s="12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>
        <f t="shared" si="69"/>
        <v>0</v>
      </c>
      <c r="Q1109" s="12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s="12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45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s="12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45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s="12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45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s="12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s="12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45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s="12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45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s="12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45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s="12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30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s="12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s="12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45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s="12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45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s="12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>
        <f t="shared" si="69"/>
        <v>0</v>
      </c>
      <c r="Q1122" s="12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s="12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45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>
        <f t="shared" si="69"/>
        <v>0</v>
      </c>
      <c r="Q1124" s="12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45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s="12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45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s="12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45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>
        <f t="shared" si="69"/>
        <v>0</v>
      </c>
      <c r="Q1127" s="12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s="12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s="12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s="12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s="12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45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s="12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45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>
        <f t="shared" si="69"/>
        <v>0</v>
      </c>
      <c r="Q1133" s="12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s="12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45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s="12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s="12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s="12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s="12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45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s="12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45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s="12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45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s="12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>
        <f t="shared" si="69"/>
        <v>0</v>
      </c>
      <c r="Q1142" s="12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>
        <f t="shared" si="69"/>
        <v>0</v>
      </c>
      <c r="Q1143" s="12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>
        <f t="shared" si="69"/>
        <v>0</v>
      </c>
      <c r="Q1144" s="12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45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s="12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>
        <f t="shared" si="69"/>
        <v>0</v>
      </c>
      <c r="Q1146" s="12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s="12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s="12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45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>
        <f t="shared" si="69"/>
        <v>0</v>
      </c>
      <c r="Q1149" s="12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s="12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s="12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s="12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>
        <f t="shared" si="69"/>
        <v>0</v>
      </c>
      <c r="Q1153" s="12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9">
        <f t="shared" ref="P1154:P1217" si="73">IFERROR(ROUND(E1154/L1154,2),0)</f>
        <v>60.73</v>
      </c>
      <c r="Q1154" s="12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9">
        <f t="shared" si="73"/>
        <v>50</v>
      </c>
      <c r="Q1155" s="12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s="12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45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s="12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s="12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45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s="12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45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s="12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45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s="12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s="12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45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>
        <f t="shared" si="73"/>
        <v>0</v>
      </c>
      <c r="Q1163" s="12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45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s="12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45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>
        <f t="shared" si="73"/>
        <v>0</v>
      </c>
      <c r="Q1165" s="12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>
        <f t="shared" si="73"/>
        <v>0</v>
      </c>
      <c r="Q1166" s="12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45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s="12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s="12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s="12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s="12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s="12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s="12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s="12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>
        <f t="shared" si="73"/>
        <v>0</v>
      </c>
      <c r="Q1174" s="12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45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s="12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s="12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s="12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s="12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45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>
        <f t="shared" si="73"/>
        <v>0</v>
      </c>
      <c r="Q1179" s="12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45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s="12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s="12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30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s="12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s="12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45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s="12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45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s="12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45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s="12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s="12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45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s="12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45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s="12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s="12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45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s="12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30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s="12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45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s="12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s="12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45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s="12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45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s="12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s="12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s="12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s="12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s="12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45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s="12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45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s="12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45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s="12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45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s="12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s="12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s="12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45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s="12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45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s="12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s="12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45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s="12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45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s="12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s="12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45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s="12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45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s="12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45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s="12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45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s="12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45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s="12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9">
        <f t="shared" ref="P1218:P1281" si="77">IFERROR(ROUND(E1218/L1218,2),0)</f>
        <v>91.88</v>
      </c>
      <c r="Q1218" s="12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9">
        <f t="shared" si="77"/>
        <v>148.57</v>
      </c>
      <c r="Q1219" s="12" t="s">
        <v>8336</v>
      </c>
      <c r="R1219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5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s="12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30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s="12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s="12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45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s="12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s="12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30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s="12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s="12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45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s="12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s="12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45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>
        <f t="shared" si="77"/>
        <v>0</v>
      </c>
      <c r="Q1229" s="12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s="12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45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s="12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>
        <f t="shared" si="77"/>
        <v>0</v>
      </c>
      <c r="Q1232" s="12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>
        <f t="shared" si="77"/>
        <v>0</v>
      </c>
      <c r="Q1233" s="12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45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s="12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45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s="12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>
        <f t="shared" si="77"/>
        <v>0</v>
      </c>
      <c r="Q1236" s="12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45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s="12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>
        <f t="shared" si="77"/>
        <v>0</v>
      </c>
      <c r="Q1238" s="12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45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>
        <f t="shared" si="77"/>
        <v>0</v>
      </c>
      <c r="Q1239" s="12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s="12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>
        <f t="shared" si="77"/>
        <v>0</v>
      </c>
      <c r="Q1241" s="12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30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s="12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45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s="12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45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s="12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s="12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s="12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s="12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45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s="12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s="12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30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s="12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s="12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45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s="12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3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s="12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s="12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45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s="12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45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s="12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s="12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45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s="12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45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s="12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s="12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30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s="12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s="12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30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s="12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45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s="12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s="12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45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s="12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s="12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30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s="12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45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s="12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30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s="12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45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s="12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30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s="12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45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s="12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s="12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s="12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s="12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s="12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s="12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45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s="12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45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s="12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45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s="12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9">
        <f t="shared" ref="P1282:P1345" si="81">IFERROR(ROUND(E1282/L1282,2),0)</f>
        <v>127.98</v>
      </c>
      <c r="Q1282" s="12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45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9">
        <f t="shared" si="81"/>
        <v>104.73</v>
      </c>
      <c r="Q1283" s="12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5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s="12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s="12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45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s="12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45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s="12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s="12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6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s="12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45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s="12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s="12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s="12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45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s="12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s="12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s="12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45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s="12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45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s="12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s="12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45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s="12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45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s="12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s="12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45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s="12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45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s="12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s="12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s="12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s="12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45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s="12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s="12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s="12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s="12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s="12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s="12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45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s="12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s="12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45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s="12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45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s="12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s="12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s="12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s="12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s="12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45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s="12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45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s="12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45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s="12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45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s="12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45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s="12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45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s="12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45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s="12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45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s="12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s="12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45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s="12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s="12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s="12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s="12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45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>
        <f t="shared" si="81"/>
        <v>0</v>
      </c>
      <c r="Q1334" s="12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45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>
        <f t="shared" si="81"/>
        <v>0</v>
      </c>
      <c r="Q1335" s="12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s="12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45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s="12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45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s="12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s="12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45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s="12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s="12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>
        <f t="shared" si="81"/>
        <v>0</v>
      </c>
      <c r="Q1342" s="12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45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s="12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45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s="12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45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s="12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9">
        <f t="shared" ref="P1346:P1409" si="85">IFERROR(ROUND(E1346/L1346,2),0)</f>
        <v>40.76</v>
      </c>
      <c r="Q1346" s="12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9">
        <f t="shared" si="85"/>
        <v>53.57</v>
      </c>
      <c r="Q1347" s="12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s="12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45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s="12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45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s="12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45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s="12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45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s="12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3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s="12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45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s="12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30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s="12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45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s="12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45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s="12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45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s="12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s="12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s="12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s="12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s="12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s="12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30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s="12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45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s="12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45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s="12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45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s="12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s="12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s="12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s="12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45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s="12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s="12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45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s="12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s="12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30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s="12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s="12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45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s="12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s="12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45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s="12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s="12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s="12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30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s="12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45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s="12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s="12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45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s="12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s="12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s="12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s="12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45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s="12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45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s="12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s="12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s="12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s="12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s="12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s="12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s="12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s="12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45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s="12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s="12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s="12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s="12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s="12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s="12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45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s="12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45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s="12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45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s="12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s="12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s="12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s="12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45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9">
        <f t="shared" ref="P1410:P1473" si="89">IFERROR(ROUND(E1410/L1410,2),0)</f>
        <v>12</v>
      </c>
      <c r="Q1410" s="12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9">
        <f t="shared" si="89"/>
        <v>0</v>
      </c>
      <c r="Q1411" s="12" t="s">
        <v>8320</v>
      </c>
      <c r="R1411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5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s="12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s="12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s="12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s="12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45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s="12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s="12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>
        <f t="shared" si="89"/>
        <v>0</v>
      </c>
      <c r="Q1418" s="12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s="12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s="12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45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s="12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s="12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45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s="12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45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s="12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45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s="12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s="12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45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>
        <f t="shared" si="89"/>
        <v>0</v>
      </c>
      <c r="Q1427" s="12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45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>
        <f t="shared" si="89"/>
        <v>0</v>
      </c>
      <c r="Q1428" s="12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45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s="12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s="12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>
        <f t="shared" si="89"/>
        <v>0</v>
      </c>
      <c r="Q1431" s="12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s="12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45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s="12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45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>
        <f t="shared" si="89"/>
        <v>0</v>
      </c>
      <c r="Q1434" s="12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45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s="12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s="12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30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s="12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45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s="12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s="12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45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s="12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s="12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45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s="12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45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s="12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>
        <f t="shared" si="89"/>
        <v>0</v>
      </c>
      <c r="Q1444" s="12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45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>
        <f t="shared" si="89"/>
        <v>0</v>
      </c>
      <c r="Q1445" s="12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>
        <f t="shared" si="89"/>
        <v>0</v>
      </c>
      <c r="Q1446" s="12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45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>
        <f t="shared" si="89"/>
        <v>0</v>
      </c>
      <c r="Q1447" s="12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45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>
        <f t="shared" si="89"/>
        <v>0</v>
      </c>
      <c r="Q1448" s="12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s="12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45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>
        <f t="shared" si="89"/>
        <v>0</v>
      </c>
      <c r="Q1450" s="12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45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>
        <f t="shared" si="89"/>
        <v>0</v>
      </c>
      <c r="Q1451" s="12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s="12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s="12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>
        <f t="shared" si="89"/>
        <v>0</v>
      </c>
      <c r="Q1454" s="12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45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>
        <f t="shared" si="89"/>
        <v>0</v>
      </c>
      <c r="Q1455" s="12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45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s="12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45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s="12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s="12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>
        <f t="shared" si="89"/>
        <v>0</v>
      </c>
      <c r="Q1459" s="12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45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>
        <f t="shared" si="89"/>
        <v>0</v>
      </c>
      <c r="Q1460" s="12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>
        <f t="shared" si="89"/>
        <v>0</v>
      </c>
      <c r="Q1461" s="12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>
        <f t="shared" si="89"/>
        <v>0</v>
      </c>
      <c r="Q1462" s="12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s="12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s="12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45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s="12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s="12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45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s="12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45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s="12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s="12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45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s="12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s="12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45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s="12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45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s="12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45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9">
        <f t="shared" ref="P1474:P1537" si="93">IFERROR(ROUND(E1474/L1474,2),0)</f>
        <v>103.2</v>
      </c>
      <c r="Q1474" s="12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9">
        <f t="shared" si="93"/>
        <v>38.46</v>
      </c>
      <c r="Q1475" s="12" t="s">
        <v>8320</v>
      </c>
      <c r="R1475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5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s="12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s="12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30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s="12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45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s="12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45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s="12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45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s="12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45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s="12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s="12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s="12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45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s="12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>
        <f t="shared" si="93"/>
        <v>0</v>
      </c>
      <c r="Q1486" s="12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45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s="12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45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s="12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>
        <f t="shared" si="93"/>
        <v>0</v>
      </c>
      <c r="Q1489" s="12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s="12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>
        <f t="shared" si="93"/>
        <v>0</v>
      </c>
      <c r="Q1491" s="12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s="12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s="12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45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s="12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>
        <f t="shared" si="93"/>
        <v>0</v>
      </c>
      <c r="Q1495" s="12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45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s="12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>
        <f t="shared" si="93"/>
        <v>0</v>
      </c>
      <c r="Q1497" s="12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>
        <f t="shared" si="93"/>
        <v>0</v>
      </c>
      <c r="Q1498" s="12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45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s="12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45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s="12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45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s="12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45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s="12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30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s="12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45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s="12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45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s="12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30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s="12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s="12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s="12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45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s="12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s="12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45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s="12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45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s="12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45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s="12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45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s="12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s="12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s="12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45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s="12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s="12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45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s="12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s="12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45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s="12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30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s="12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s="12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s="12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45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s="12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s="12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45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s="12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45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s="12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s="12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s="12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30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s="12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45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s="12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45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s="12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45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s="12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s="12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s="12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45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s="12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45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9">
        <f t="shared" ref="P1538:P1601" si="97">IFERROR(ROUND(E1538/L1538,2),0)</f>
        <v>66.02</v>
      </c>
      <c r="Q1538" s="12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9">
        <f t="shared" si="97"/>
        <v>96.38</v>
      </c>
      <c r="Q1539" s="12" t="s">
        <v>8336</v>
      </c>
      <c r="R1539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s="12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45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s="12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45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s="12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s="12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45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s="12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s="12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>
        <f t="shared" si="97"/>
        <v>0</v>
      </c>
      <c r="Q1546" s="12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s="12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45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s="12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>
        <f t="shared" si="97"/>
        <v>0</v>
      </c>
      <c r="Q1549" s="12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s="12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s="12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45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s="12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45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>
        <f t="shared" si="97"/>
        <v>0</v>
      </c>
      <c r="Q1553" s="12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45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s="12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>
        <f t="shared" si="97"/>
        <v>0</v>
      </c>
      <c r="Q1555" s="12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>
        <f t="shared" si="97"/>
        <v>0</v>
      </c>
      <c r="Q1556" s="12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>
        <f t="shared" si="97"/>
        <v>0</v>
      </c>
      <c r="Q1557" s="12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s="12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s="12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30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s="12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30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s="12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45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s="12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45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s="12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45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>
        <f t="shared" si="97"/>
        <v>0</v>
      </c>
      <c r="Q1564" s="12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s="12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45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s="12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45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s="12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s="12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45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s="12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s="12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>
        <f t="shared" si="97"/>
        <v>0</v>
      </c>
      <c r="Q1571" s="12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s="12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45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s="12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45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s="12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45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s="12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45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s="12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45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s="12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30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s="12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45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s="12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s="12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30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s="12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>
        <f t="shared" si="97"/>
        <v>0</v>
      </c>
      <c r="Q1582" s="12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45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s="12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s="12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45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s="12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45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>
        <f t="shared" si="97"/>
        <v>0</v>
      </c>
      <c r="Q1586" s="12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45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s="12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>
        <f t="shared" si="97"/>
        <v>0</v>
      </c>
      <c r="Q1588" s="12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45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s="12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>
        <f t="shared" si="97"/>
        <v>0</v>
      </c>
      <c r="Q1590" s="12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>
        <f t="shared" si="97"/>
        <v>0</v>
      </c>
      <c r="Q1591" s="12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s="12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45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s="12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>
        <f t="shared" si="97"/>
        <v>0</v>
      </c>
      <c r="Q1594" s="12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30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s="12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30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s="12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s="12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s="12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>
        <f t="shared" si="97"/>
        <v>0</v>
      </c>
      <c r="Q1599" s="12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s="12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>
        <f t="shared" si="97"/>
        <v>0</v>
      </c>
      <c r="Q1601" s="12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45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9">
        <f t="shared" ref="P1602:P1665" si="101">IFERROR(ROUND(E1602/L1602,2),0)</f>
        <v>40.78</v>
      </c>
      <c r="Q1602" s="12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9">
        <f t="shared" si="101"/>
        <v>48.33</v>
      </c>
      <c r="Q1603" s="12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s="12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30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s="12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45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s="12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45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s="12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45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s="12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s="12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30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s="12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s="12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s="12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s="12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30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s="12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45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s="12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45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s="12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s="12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s="12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30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s="12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30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s="12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45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s="12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s="12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s="12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s="12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45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s="12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30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s="12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45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s="12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s="12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45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s="12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s="12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s="12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45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s="12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45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s="12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45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s="12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45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s="12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30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s="12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45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s="12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s="12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s="12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s="12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45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s="12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45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s="12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s="12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s="12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s="12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45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s="12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s="12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45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s="12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s="12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s="12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45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s="12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30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s="12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s="12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45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s="12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s="12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s="12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30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s="12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s="12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45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s="12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45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s="12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45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s="12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45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s="12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60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s="12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45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s="12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s="12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9">
        <f t="shared" ref="P1666:P1729" si="105">IFERROR(ROUND(E1666/L1666,2),0)</f>
        <v>34.380000000000003</v>
      </c>
      <c r="Q1666" s="12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45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9">
        <f t="shared" si="105"/>
        <v>44.96</v>
      </c>
      <c r="Q1667" s="12" t="s">
        <v>8323</v>
      </c>
      <c r="R1667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s="12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s="12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45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s="12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45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s="12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s="12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s="12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30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s="12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s="12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45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s="12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s="12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30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s="12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s="12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s="12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s="12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s="12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45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s="12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30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>
        <f t="shared" si="105"/>
        <v>0</v>
      </c>
      <c r="Q1684" s="12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s="12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s="12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45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s="12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45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s="12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45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s="12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s="12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s="12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s="12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45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s="12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s="12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45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s="12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45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s="12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s="12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45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>
        <f t="shared" si="105"/>
        <v>0</v>
      </c>
      <c r="Q1698" s="12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s="12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>
        <f t="shared" si="105"/>
        <v>0</v>
      </c>
      <c r="Q1700" s="12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45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s="12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45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s="12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45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s="12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s="12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45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s="12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30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s="12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>
        <f t="shared" si="105"/>
        <v>0</v>
      </c>
      <c r="Q1707" s="12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>
        <f t="shared" si="105"/>
        <v>0</v>
      </c>
      <c r="Q1708" s="12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45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s="12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45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>
        <f t="shared" si="105"/>
        <v>0</v>
      </c>
      <c r="Q1710" s="12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s="12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s="12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45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s="12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45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>
        <f t="shared" si="105"/>
        <v>0</v>
      </c>
      <c r="Q1714" s="12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s="12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45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s="12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s="12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45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s="12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s="12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s="12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45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s="12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s="12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>
        <f t="shared" si="105"/>
        <v>0</v>
      </c>
      <c r="Q1723" s="12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s="12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45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s="12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45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s="12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45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s="12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s="12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45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s="12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9">
        <f t="shared" ref="P1730:P1793" si="109">IFERROR(ROUND(E1730/L1730,2),0)</f>
        <v>122.14</v>
      </c>
      <c r="Q1730" s="12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45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9">
        <f t="shared" si="109"/>
        <v>0</v>
      </c>
      <c r="Q1731" s="12" t="s">
        <v>8323</v>
      </c>
      <c r="R1731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>
        <f t="shared" si="109"/>
        <v>0</v>
      </c>
      <c r="Q1732" s="12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>
        <f t="shared" si="109"/>
        <v>0</v>
      </c>
      <c r="Q1733" s="12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45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>
        <f t="shared" si="109"/>
        <v>0</v>
      </c>
      <c r="Q1734" s="12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45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>
        <f t="shared" si="109"/>
        <v>0</v>
      </c>
      <c r="Q1735" s="12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s="12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s="12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30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s="12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45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s="12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30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s="12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s="12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>
        <f t="shared" si="109"/>
        <v>0</v>
      </c>
      <c r="Q1742" s="12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30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s="12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45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s="12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s="12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45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s="12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45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s="12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s="12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45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s="12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30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s="12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30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s="12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45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s="12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s="12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30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s="12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s="12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45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s="12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45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s="12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s="12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30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s="12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45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s="12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s="12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45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s="12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s="12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s="12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45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s="12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45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s="12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45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s="12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>
        <f t="shared" si="109"/>
        <v>0</v>
      </c>
      <c r="Q1768" s="12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30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s="12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s="12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s="12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45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s="12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45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s="12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s="12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45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s="12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45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s="12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s="12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s="12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45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s="12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s="12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45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s="12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45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s="12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45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s="12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45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s="12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45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s="12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45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s="12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s="12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45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s="12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s="12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s="12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s="12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s="12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30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s="12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30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9">
        <f t="shared" ref="P1794:P1857" si="113">IFERROR(ROUND(E1794/L1794,2),0)</f>
        <v>109.94</v>
      </c>
      <c r="Q1794" s="12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9">
        <f t="shared" si="113"/>
        <v>20</v>
      </c>
      <c r="Q1795" s="12" t="s">
        <v>8336</v>
      </c>
      <c r="R1795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5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s="12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s="12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45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s="12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s="12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s="12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s="12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45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s="12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45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s="12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s="12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s="12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s="12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45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s="12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45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s="12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s="12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45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s="12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s="12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s="12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s="12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45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s="12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>
        <f t="shared" si="113"/>
        <v>0</v>
      </c>
      <c r="Q1815" s="12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s="12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45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>
        <f t="shared" si="113"/>
        <v>0</v>
      </c>
      <c r="Q1817" s="12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s="12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30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s="12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30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>
        <f t="shared" si="113"/>
        <v>0</v>
      </c>
      <c r="Q1820" s="12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45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s="12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45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s="12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s="12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s="12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45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s="12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s="12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45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s="12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s="12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45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s="12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45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s="12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s="12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s="12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s="12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45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s="12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45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s="12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s="12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60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s="12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s="12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45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s="12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45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s="12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s="12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45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s="12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s="12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s="12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45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s="12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45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s="12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s="12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45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s="12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45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s="12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s="12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30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s="12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45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s="12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45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s="12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45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s="12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45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s="12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s="12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s="12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45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9">
        <f t="shared" ref="P1858:P1921" si="117">IFERROR(ROUND(E1858/L1858,2),0)</f>
        <v>53.29</v>
      </c>
      <c r="Q1858" s="12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9">
        <f t="shared" si="117"/>
        <v>136.36000000000001</v>
      </c>
      <c r="Q1859" s="12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5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s="12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s="12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s="12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45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>
        <f t="shared" si="117"/>
        <v>0</v>
      </c>
      <c r="Q1863" s="12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s="12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s="12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45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s="12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45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s="12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45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s="12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45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s="12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45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s="12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45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>
        <f t="shared" si="117"/>
        <v>0</v>
      </c>
      <c r="Q1871" s="12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s="12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45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s="12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45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s="12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45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s="12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s="12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30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s="12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>
        <f t="shared" si="117"/>
        <v>0</v>
      </c>
      <c r="Q1878" s="12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30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>
        <f t="shared" si="117"/>
        <v>0</v>
      </c>
      <c r="Q1879" s="12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45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>
        <f t="shared" si="117"/>
        <v>0</v>
      </c>
      <c r="Q1880" s="12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45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s="12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s="12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s="12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45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s="12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s="12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45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s="12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s="12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s="12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45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s="12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45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s="12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45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s="12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s="12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s="12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s="12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s="12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s="12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s="12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s="12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45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s="12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s="12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45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s="12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45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s="12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45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s="12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45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s="12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45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s="12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s="12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s="12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s="12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s="12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45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s="12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45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s="12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s="12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45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s="12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s="12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s="12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45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s="12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45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s="12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s="12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s="12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s="12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45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s="12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9">
        <f t="shared" ref="P1922:P1985" si="121">IFERROR(ROUND(E1922/L1922,2),0)</f>
        <v>40.98</v>
      </c>
      <c r="Q1922" s="12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9">
        <f t="shared" si="121"/>
        <v>54</v>
      </c>
      <c r="Q1923" s="12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s="12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s="12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60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s="12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s="12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s="12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s="12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s="12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s="12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s="12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s="12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45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s="12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45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s="12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45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s="12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45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s="12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45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s="12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s="12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45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s="12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45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s="12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s="12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45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s="12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45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s="12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s="12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45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s="12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s="12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45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s="12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s="12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s="12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s="12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s="12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45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s="12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45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s="12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s="12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s="12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45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s="12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45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s="12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s="12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45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s="12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45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s="12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45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s="12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s="12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45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s="12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45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s="12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s="12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s="12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45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s="12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45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s="12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s="12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45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s="12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s="12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45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s="12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45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s="12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45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s="12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45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s="12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s="12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s="12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s="12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45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s="12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s="12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s="12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45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s="12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>
        <f t="shared" si="121"/>
        <v>0</v>
      </c>
      <c r="Q1984" s="12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45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s="12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9">
        <f t="shared" ref="P1986:P2049" si="125">IFERROR(ROUND(E1986/L1986,2),0)</f>
        <v>453.14</v>
      </c>
      <c r="Q1986" s="12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45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9">
        <f t="shared" si="125"/>
        <v>12.75</v>
      </c>
      <c r="Q1987" s="12" t="s">
        <v>8336</v>
      </c>
      <c r="R1987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5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s="12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s="12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s="12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s="12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45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s="12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s="12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s="12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45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>
        <f t="shared" si="125"/>
        <v>0</v>
      </c>
      <c r="Q1995" s="12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>
        <f t="shared" si="125"/>
        <v>0</v>
      </c>
      <c r="Q1996" s="12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45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s="12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45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>
        <f t="shared" si="125"/>
        <v>0</v>
      </c>
      <c r="Q1998" s="12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45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>
        <f t="shared" si="125"/>
        <v>0</v>
      </c>
      <c r="Q1999" s="12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45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s="12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s="12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45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s="12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s="12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s="12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s="12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45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s="12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45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s="12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s="12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s="12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45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s="12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45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s="12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s="12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s="12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s="12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45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s="12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s="12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s="12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s="12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45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s="12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45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s="12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s="12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45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s="12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45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s="12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45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s="12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45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s="12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45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s="12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45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s="12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s="12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s="12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s="12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s="12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s="12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30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s="12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s="12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45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s="12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s="12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45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s="12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45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s="12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s="12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45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s="12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30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s="12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s="12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45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s="12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s="12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45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s="12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45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s="12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45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s="12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45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s="12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45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s="12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45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9">
        <f t="shared" ref="P2050:P2113" si="129">IFERROR(ROUND(E2050/L2050,2),0)</f>
        <v>91.83</v>
      </c>
      <c r="Q2050" s="12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9">
        <f t="shared" si="129"/>
        <v>80.989999999999995</v>
      </c>
      <c r="Q2051" s="12" t="s">
        <v>8317</v>
      </c>
      <c r="R2051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5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s="12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45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s="12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45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s="12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45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s="12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45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s="12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45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s="12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s="12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45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s="12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s="12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45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s="12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45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s="12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45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s="12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45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s="12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30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s="12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45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s="12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45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s="12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s="12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s="12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45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s="12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45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s="12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45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s="12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45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s="12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45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s="12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45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s="12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s="12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s="12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s="12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s="12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s="12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45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s="12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45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s="12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45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s="12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45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s="12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45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s="12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s="12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45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s="12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s="12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45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s="12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45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s="12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s="12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45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s="12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45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s="12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s="12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s="12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45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s="12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s="12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s="12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45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s="12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s="12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s="12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45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s="12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45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s="12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45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s="12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s="12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s="12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30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s="12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45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s="12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s="12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45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s="12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30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s="12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s="12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45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s="12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9">
        <f t="shared" ref="P2114:P2177" si="133">IFERROR(ROUND(E2114/L2114,2),0)</f>
        <v>27.27</v>
      </c>
      <c r="Q2114" s="12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9">
        <f t="shared" si="133"/>
        <v>68.599999999999994</v>
      </c>
      <c r="Q2115" s="12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5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s="12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s="12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s="12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45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s="12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s="12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s="12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s="12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30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s="12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s="12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s="12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45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s="12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s="12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s="12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s="12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45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s="12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45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s="12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s="12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s="12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45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s="12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45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s="12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s="12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45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s="12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s="12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s="12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30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s="12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45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s="12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45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s="12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45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>
        <f t="shared" si="133"/>
        <v>0</v>
      </c>
      <c r="Q2143" s="12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45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s="12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45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s="12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s="12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s="12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45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s="12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s="12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45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s="12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>
        <f t="shared" si="133"/>
        <v>0</v>
      </c>
      <c r="Q2151" s="12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s="12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s="12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45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s="12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45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s="12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s="12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s="12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s="12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s="12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45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s="12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60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s="12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s="12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s="12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45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s="12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s="12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s="12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45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s="12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s="12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s="12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30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s="12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45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s="12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s="12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s="12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s="12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45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s="12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45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s="12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s="12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9">
        <f t="shared" ref="P2178:P2241" si="137">IFERROR(ROUND(E2178/L2178,2),0)</f>
        <v>88.75</v>
      </c>
      <c r="Q2178" s="12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60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9">
        <f t="shared" si="137"/>
        <v>65.87</v>
      </c>
      <c r="Q2179" s="12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s="12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s="12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30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s="12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45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s="12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s="12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45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s="12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45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s="12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45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s="12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s="12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45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s="12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s="12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45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s="12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s="12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45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s="12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45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s="12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45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s="12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45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s="12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s="12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s="12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s="12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45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s="12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s="12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45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s="12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45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s="12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30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s="12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45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s="12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s="12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s="12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45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s="12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s="12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45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s="12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30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s="12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45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s="12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45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s="12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45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s="12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4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s="12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s="12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s="12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45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s="12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45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s="12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s="12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s="12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s="12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s="12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45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s="12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45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s="12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45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s="12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s="12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45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s="12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s="12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45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s="12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45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s="12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45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s="12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45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s="12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s="12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s="12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s="12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30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s="12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s="12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45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s="12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s="12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s="12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9">
        <f t="shared" ref="P2242:P2305" si="141">IFERROR(ROUND(E2242/L2242,2),0)</f>
        <v>140.97999999999999</v>
      </c>
      <c r="Q2242" s="12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45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9">
        <f t="shared" si="141"/>
        <v>49.47</v>
      </c>
      <c r="Q2243" s="12" t="s">
        <v>8331</v>
      </c>
      <c r="R2243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s="12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45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s="12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s="12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s="12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45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s="12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30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s="12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45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s="12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s="12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s="12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s="12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45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s="12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45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s="12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30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s="12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s="12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s="12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45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s="12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s="12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45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s="12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s="12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45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s="12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30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s="12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s="12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45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s="12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45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s="12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s="12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45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s="12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45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s="12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s="12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s="12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45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s="12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s="12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45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s="12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s="12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s="12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s="12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45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s="12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30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s="12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45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s="12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s="12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45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s="12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30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s="12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45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s="12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s="12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45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s="12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s="12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s="12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s="12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45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s="12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s="12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45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s="12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s="12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s="12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45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s="12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45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s="12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s="12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s="12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s="12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s="12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s="12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s="12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s="12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45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s="12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9">
        <f t="shared" ref="P2306:P2369" si="145">IFERROR(ROUND(E2306/L2306,2),0)</f>
        <v>53.47</v>
      </c>
      <c r="Q2306" s="12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45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9">
        <f t="shared" si="145"/>
        <v>109.11</v>
      </c>
      <c r="Q2307" s="12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s="12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s="12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45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s="12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s="12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45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s="12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s="12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s="12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s="12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45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s="12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s="12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s="12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s="12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s="12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s="12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45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s="12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s="12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s="12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s="12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30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s="12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45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s="12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45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s="12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30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s="12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s="12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s="12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45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s="12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s="12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45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s="12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45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s="12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s="12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45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s="12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s="12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s="12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s="12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45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s="12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s="12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>
        <f t="shared" si="145"/>
        <v>0</v>
      </c>
      <c r="Q2343" s="12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45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>
        <f t="shared" si="145"/>
        <v>0</v>
      </c>
      <c r="Q2344" s="12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45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s="12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45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s="12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45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>
        <f t="shared" si="145"/>
        <v>0</v>
      </c>
      <c r="Q2347" s="12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s="12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s="12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45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s="12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>
        <f t="shared" si="145"/>
        <v>0</v>
      </c>
      <c r="Q2351" s="12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>
        <f t="shared" si="145"/>
        <v>0</v>
      </c>
      <c r="Q2352" s="12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s="12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>
        <f t="shared" si="145"/>
        <v>0</v>
      </c>
      <c r="Q2354" s="12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>
        <f t="shared" si="145"/>
        <v>0</v>
      </c>
      <c r="Q2355" s="12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s="12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s="12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>
        <f t="shared" si="145"/>
        <v>0</v>
      </c>
      <c r="Q2358" s="12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30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>
        <f t="shared" si="145"/>
        <v>0</v>
      </c>
      <c r="Q2359" s="12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>
        <f t="shared" si="145"/>
        <v>0</v>
      </c>
      <c r="Q2360" s="12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s="12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s="12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45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>
        <f t="shared" si="145"/>
        <v>0</v>
      </c>
      <c r="Q2363" s="12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s="12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45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>
        <f t="shared" si="145"/>
        <v>0</v>
      </c>
      <c r="Q2365" s="12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30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>
        <f t="shared" si="145"/>
        <v>0</v>
      </c>
      <c r="Q2366" s="12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45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>
        <f t="shared" si="145"/>
        <v>0</v>
      </c>
      <c r="Q2367" s="12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s="12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s="12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45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9">
        <f t="shared" ref="P2370:P2433" si="149">IFERROR(ROUND(E2370/L2370,2),0)</f>
        <v>50</v>
      </c>
      <c r="Q2370" s="12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45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9">
        <f t="shared" si="149"/>
        <v>0</v>
      </c>
      <c r="Q2371" s="12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5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s="12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45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s="12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s="12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s="12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45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s="12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45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>
        <f t="shared" si="149"/>
        <v>0</v>
      </c>
      <c r="Q2377" s="12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s="12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>
        <f t="shared" si="149"/>
        <v>0</v>
      </c>
      <c r="Q2379" s="12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30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>
        <f t="shared" si="149"/>
        <v>0</v>
      </c>
      <c r="Q2380" s="12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30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>
        <f t="shared" si="149"/>
        <v>0</v>
      </c>
      <c r="Q2381" s="12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s="12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s="12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s="12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45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s="12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45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s="12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45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s="12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>
        <f t="shared" si="149"/>
        <v>0</v>
      </c>
      <c r="Q2388" s="12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45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s="12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45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s="12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s="12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45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>
        <f t="shared" si="149"/>
        <v>0</v>
      </c>
      <c r="Q2392" s="12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s="12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45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>
        <f t="shared" si="149"/>
        <v>0</v>
      </c>
      <c r="Q2394" s="12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45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s="12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45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s="12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>
        <f t="shared" si="149"/>
        <v>0</v>
      </c>
      <c r="Q2397" s="12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s="12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45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>
        <f t="shared" si="149"/>
        <v>0</v>
      </c>
      <c r="Q2399" s="12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45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>
        <f t="shared" si="149"/>
        <v>0</v>
      </c>
      <c r="Q2400" s="12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>
        <f t="shared" si="149"/>
        <v>0</v>
      </c>
      <c r="Q2401" s="12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45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>
        <f t="shared" si="149"/>
        <v>0</v>
      </c>
      <c r="Q2402" s="12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45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s="12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s="12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s="12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45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>
        <f t="shared" si="149"/>
        <v>0</v>
      </c>
      <c r="Q2406" s="12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s="12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s="12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s="12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30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s="12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30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s="12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>
        <f t="shared" si="149"/>
        <v>0</v>
      </c>
      <c r="Q2412" s="12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45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s="12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45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>
        <f t="shared" si="149"/>
        <v>0</v>
      </c>
      <c r="Q2414" s="12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s="12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45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s="12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s="12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45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s="12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45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>
        <f t="shared" si="149"/>
        <v>0</v>
      </c>
      <c r="Q2419" s="12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s="12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45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>
        <f t="shared" si="149"/>
        <v>0</v>
      </c>
      <c r="Q2421" s="12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s="12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s="12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s="12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s="12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s="12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45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s="12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>
        <f t="shared" si="149"/>
        <v>0</v>
      </c>
      <c r="Q2428" s="12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s="12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30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s="12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s="12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s="12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s="12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9">
        <f t="shared" ref="P2434:P2497" si="153">IFERROR(ROUND(E2434/L2434,2),0)</f>
        <v>1</v>
      </c>
      <c r="Q2434" s="12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45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9">
        <f t="shared" si="153"/>
        <v>0</v>
      </c>
      <c r="Q2435" s="12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5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s="12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s="12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45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s="12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>
        <f t="shared" si="153"/>
        <v>0</v>
      </c>
      <c r="Q2439" s="12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45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s="12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45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>
        <f t="shared" si="153"/>
        <v>0</v>
      </c>
      <c r="Q2441" s="12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s="12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s="12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s="12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45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s="12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45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s="12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s="12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45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s="12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45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s="12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45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s="12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s="12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45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s="12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45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s="12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45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s="12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45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s="12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s="12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s="12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s="12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s="12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45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s="12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45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s="12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45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s="12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45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s="12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45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s="12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s="12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s="12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30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s="12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s="12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s="12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30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s="12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45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s="12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s="12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45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s="12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s="12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s="12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s="12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s="12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s="12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s="12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45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s="12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30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s="12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45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s="12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45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s="12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45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s="12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30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s="12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45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s="12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45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s="12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45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s="12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s="12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45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s="12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45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s="12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s="12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45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s="12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2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45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s="12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s="12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s="12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9">
        <f t="shared" ref="P2498:P2561" si="157">IFERROR(ROUND(E2498/L2498,2),0)</f>
        <v>600</v>
      </c>
      <c r="Q2498" s="12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9">
        <f t="shared" si="157"/>
        <v>80.55</v>
      </c>
      <c r="Q2499" s="12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s="12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45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s="12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s="12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45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s="12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45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s="12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45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>
        <f t="shared" si="157"/>
        <v>0</v>
      </c>
      <c r="Q2505" s="12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30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>
        <f t="shared" si="157"/>
        <v>0</v>
      </c>
      <c r="Q2506" s="12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>
        <f t="shared" si="157"/>
        <v>0</v>
      </c>
      <c r="Q2507" s="12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45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s="12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>
        <f t="shared" si="157"/>
        <v>0</v>
      </c>
      <c r="Q2509" s="12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45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>
        <f t="shared" si="157"/>
        <v>0</v>
      </c>
      <c r="Q2510" s="12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45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s="12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45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s="12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>
        <f t="shared" si="157"/>
        <v>0</v>
      </c>
      <c r="Q2513" s="12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>
        <f t="shared" si="157"/>
        <v>0</v>
      </c>
      <c r="Q2514" s="12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>
        <f t="shared" si="157"/>
        <v>0</v>
      </c>
      <c r="Q2515" s="12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45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s="12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45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s="12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45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>
        <f t="shared" si="157"/>
        <v>0</v>
      </c>
      <c r="Q2518" s="12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45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s="12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>
        <f t="shared" si="157"/>
        <v>0</v>
      </c>
      <c r="Q2520" s="12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30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s="12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45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>
        <f t="shared" si="157"/>
        <v>0</v>
      </c>
      <c r="Q2522" s="12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s="12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45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s="12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s="12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30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s="12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s="12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s="12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s="12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45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s="12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s="12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s="12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45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s="12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45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s="12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s="12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60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s="12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s="12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45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s="12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s="12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30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s="12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45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s="12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45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s="12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s="12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s="12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45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s="12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s="12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s="12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s="12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45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s="12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45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s="12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s="12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s="12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s="12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45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s="12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s="12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45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s="12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45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s="12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s="12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s="12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30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s="12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45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s="12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45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9">
        <f t="shared" ref="P2562:P2625" si="161">IFERROR(ROUND(E2562/L2562,2),0)</f>
        <v>143</v>
      </c>
      <c r="Q2562" s="12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45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9">
        <f t="shared" si="161"/>
        <v>0</v>
      </c>
      <c r="Q2563" s="12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s="12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>
        <f t="shared" si="161"/>
        <v>0</v>
      </c>
      <c r="Q2565" s="12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>
        <f t="shared" si="161"/>
        <v>0</v>
      </c>
      <c r="Q2566" s="12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s="12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>
        <f t="shared" si="161"/>
        <v>0</v>
      </c>
      <c r="Q2568" s="12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s="12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45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s="12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s="12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s="12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s="12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>
        <f t="shared" si="161"/>
        <v>0</v>
      </c>
      <c r="Q2574" s="12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45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>
        <f t="shared" si="161"/>
        <v>0</v>
      </c>
      <c r="Q2575" s="12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45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>
        <f t="shared" si="161"/>
        <v>0</v>
      </c>
      <c r="Q2576" s="12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45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>
        <f t="shared" si="161"/>
        <v>0</v>
      </c>
      <c r="Q2577" s="12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>
        <f t="shared" si="161"/>
        <v>0</v>
      </c>
      <c r="Q2578" s="12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45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>
        <f t="shared" si="161"/>
        <v>0</v>
      </c>
      <c r="Q2579" s="12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45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>
        <f t="shared" si="161"/>
        <v>0</v>
      </c>
      <c r="Q2580" s="12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s="12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s="12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s="12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s="12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s="12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30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>
        <f t="shared" si="161"/>
        <v>0</v>
      </c>
      <c r="Q2586" s="12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s="12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s="12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s="12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45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s="12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45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s="12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45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>
        <f t="shared" si="161"/>
        <v>0</v>
      </c>
      <c r="Q2592" s="12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45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s="12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45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s="12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>
        <f t="shared" si="161"/>
        <v>0</v>
      </c>
      <c r="Q2595" s="12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s="12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s="12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45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s="12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s="12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s="12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30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s="12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30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s="12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45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s="12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s="12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s="12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s="12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s="12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60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s="12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s="12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s="12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45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s="12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30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s="12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s="12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s="12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45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s="12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45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s="12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45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s="12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s="12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45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s="12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s="12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45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s="12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45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s="12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45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s="12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45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s="12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45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s="12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45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9">
        <f t="shared" ref="P2626:P2689" si="165">IFERROR(ROUND(E2626/L2626,2),0)</f>
        <v>31.82</v>
      </c>
      <c r="Q2626" s="12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9">
        <f t="shared" si="165"/>
        <v>27.58</v>
      </c>
      <c r="Q2627" s="12" t="s">
        <v>8317</v>
      </c>
      <c r="R2627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s="12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45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s="12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30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s="12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30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s="12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45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s="12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s="12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s="12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45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s="12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s="12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45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s="12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45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s="12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30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s="12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s="12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45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s="12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60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s="12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s="12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>
        <f t="shared" si="165"/>
        <v>0</v>
      </c>
      <c r="Q2644" s="12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45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s="12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s="12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45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s="12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s="12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45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s="12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45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s="12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s="12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s="12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45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s="12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45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s="12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s="12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45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s="12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s="12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s="12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45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s="12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s="12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s="12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45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s="12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s="12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s="12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s="12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s="12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45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s="12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45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s="12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s="12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s="12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45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s="12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45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s="12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s="12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45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s="12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45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s="12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s="12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45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s="12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45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s="12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s="12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45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s="12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45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s="12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s="12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s="12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s="12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45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s="12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s="12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45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s="12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45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>
        <f t="shared" si="165"/>
        <v>0</v>
      </c>
      <c r="Q2688" s="12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>
        <f t="shared" si="165"/>
        <v>0</v>
      </c>
      <c r="Q2689" s="12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9">
        <f t="shared" ref="P2690:P2753" si="169">IFERROR(ROUND(E2690/L2690,2),0)</f>
        <v>5.29</v>
      </c>
      <c r="Q2690" s="12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45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9">
        <f t="shared" si="169"/>
        <v>1</v>
      </c>
      <c r="Q2691" s="12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5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s="12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s="12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s="12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45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s="12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45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s="12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30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s="12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45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s="12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s="12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s="12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>
        <f t="shared" si="169"/>
        <v>0</v>
      </c>
      <c r="Q2701" s="12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s="12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45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s="12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s="12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30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s="12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45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s="12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s="12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s="12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s="12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s="12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s="12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s="12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45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s="12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45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s="12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45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s="12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30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s="12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45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s="12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60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s="12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s="12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45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s="12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45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s="12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s="12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45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s="12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45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s="12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45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s="12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s="12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30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s="12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s="12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s="12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s="12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s="12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30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s="12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45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s="12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s="12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45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s="12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45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s="12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s="12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60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s="12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45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s="12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s="12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45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s="12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s="12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s="12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s="12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>
        <f t="shared" si="169"/>
        <v>0</v>
      </c>
      <c r="Q2745" s="12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45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s="12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45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s="12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45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s="12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s="12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s="12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s="12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>
        <f t="shared" si="169"/>
        <v>0</v>
      </c>
      <c r="Q2752" s="12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45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>
        <f t="shared" si="169"/>
        <v>0</v>
      </c>
      <c r="Q2753" s="12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45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9">
        <f t="shared" ref="P2754:P2817" si="173">IFERROR(ROUND(E2754/L2754,2),0)</f>
        <v>39.29</v>
      </c>
      <c r="Q2754" s="12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9">
        <f t="shared" si="173"/>
        <v>47.5</v>
      </c>
      <c r="Q2755" s="12" t="s">
        <v>8320</v>
      </c>
      <c r="R2755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0</v>
      </c>
      <c r="Q2756" s="12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s="12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s="12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s="12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s="12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45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s="12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45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>
        <f t="shared" si="173"/>
        <v>0</v>
      </c>
      <c r="Q2762" s="12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s="12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s="12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s="12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45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s="12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>
        <f t="shared" si="173"/>
        <v>0</v>
      </c>
      <c r="Q2767" s="12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45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s="12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s="12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s="12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s="12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s="12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45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>
        <f t="shared" si="173"/>
        <v>0</v>
      </c>
      <c r="Q2773" s="12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>
        <f t="shared" si="173"/>
        <v>0</v>
      </c>
      <c r="Q2774" s="12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s="12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45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s="12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s="12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s="12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45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s="12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s="12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s="12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30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>
        <f t="shared" si="173"/>
        <v>0</v>
      </c>
      <c r="Q2782" s="12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30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s="12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30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s="12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45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s="12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s="12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s="12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s="12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45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s="12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s="12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s="12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45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s="12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45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s="12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s="12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s="12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s="12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s="12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s="12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s="12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45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s="12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45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s="12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s="12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s="12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45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s="12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45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s="12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45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s="12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s="12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s="12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s="12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45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s="12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45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s="12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s="12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s="12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s="12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s="12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s="12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s="12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9">
        <f t="shared" ref="P2818:P2881" si="177">IFERROR(ROUND(E2818/L2818,2),0)</f>
        <v>25.13</v>
      </c>
      <c r="Q2818" s="12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45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9">
        <f t="shared" si="177"/>
        <v>23.64</v>
      </c>
      <c r="Q2819" s="12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s="12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45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s="12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45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s="12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45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s="12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45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s="12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45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s="12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s="12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45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s="12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45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s="12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45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s="12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45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s="12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45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s="12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30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s="12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30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s="12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45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s="12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s="12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s="12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s="12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s="12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s="12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s="12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45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s="12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s="12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45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s="12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45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>
        <f t="shared" si="177"/>
        <v>0</v>
      </c>
      <c r="Q2844" s="12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45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>
        <f t="shared" si="177"/>
        <v>0</v>
      </c>
      <c r="Q2845" s="12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45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s="12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s="12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>
        <f t="shared" si="177"/>
        <v>0</v>
      </c>
      <c r="Q2848" s="12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45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>
        <f t="shared" si="177"/>
        <v>0</v>
      </c>
      <c r="Q2849" s="12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45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s="12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45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s="12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45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s="12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45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>
        <f t="shared" si="177"/>
        <v>0</v>
      </c>
      <c r="Q2853" s="12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s="12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45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>
        <f t="shared" si="177"/>
        <v>0</v>
      </c>
      <c r="Q2855" s="12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s="12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45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s="12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s="12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s="12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45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>
        <f t="shared" si="177"/>
        <v>0</v>
      </c>
      <c r="Q2860" s="12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30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s="12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45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s="12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45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s="12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s="12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45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s="12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s="12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45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>
        <f t="shared" si="177"/>
        <v>0</v>
      </c>
      <c r="Q2867" s="12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s="12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45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s="12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45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s="12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s="12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45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s="12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s="12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30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>
        <f t="shared" si="177"/>
        <v>0</v>
      </c>
      <c r="Q2874" s="12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45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s="12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45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s="12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45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s="12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45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>
        <f t="shared" si="177"/>
        <v>0</v>
      </c>
      <c r="Q2878" s="12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45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s="12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s="12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s="12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45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9">
        <f t="shared" ref="P2882:P2945" si="181">IFERROR(ROUND(E2882/L2882,2),0)</f>
        <v>96.55</v>
      </c>
      <c r="Q2882" s="12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45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9">
        <f t="shared" si="181"/>
        <v>0</v>
      </c>
      <c r="Q2883" s="12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5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s="12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45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s="12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30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s="12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s="12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45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s="12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45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s="12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45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>
        <f t="shared" si="181"/>
        <v>0</v>
      </c>
      <c r="Q2890" s="12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s="12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45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s="12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45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s="12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s="12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s="12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>
        <f t="shared" si="181"/>
        <v>0</v>
      </c>
      <c r="Q2896" s="12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45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s="12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s="12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45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s="12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45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s="12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45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>
        <f t="shared" si="181"/>
        <v>0</v>
      </c>
      <c r="Q2901" s="12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s="12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45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s="12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s="12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45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s="12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4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s="12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s="12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45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s="12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45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s="12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s="12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45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s="12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s="12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45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s="12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45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s="12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45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s="12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s="12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s="12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s="12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s="12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s="12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s="12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45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s="12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30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s="12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s="12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s="12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45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s="12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s="12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45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s="12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45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s="12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s="12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45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s="12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s="12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45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s="12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45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s="12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45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s="12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s="12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s="12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45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s="12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s="12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45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s="12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45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s="12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s="12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45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s="12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45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s="12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45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>
        <f t="shared" si="181"/>
        <v>0</v>
      </c>
      <c r="Q2945" s="12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9">
        <f t="shared" ref="P2946:P3009" si="185">IFERROR(ROUND(E2946/L2946,2),0)</f>
        <v>100</v>
      </c>
      <c r="Q2946" s="12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9">
        <f t="shared" si="185"/>
        <v>0</v>
      </c>
      <c r="Q2947" s="12" t="s">
        <v>8315</v>
      </c>
      <c r="R2947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5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s="12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s="12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s="12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45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s="12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45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>
        <f t="shared" si="185"/>
        <v>0</v>
      </c>
      <c r="Q2952" s="12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s="12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45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s="12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s="12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>
        <f t="shared" si="185"/>
        <v>0</v>
      </c>
      <c r="Q2956" s="12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30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s="12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45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s="12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s="12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>
        <f t="shared" si="185"/>
        <v>0</v>
      </c>
      <c r="Q2960" s="12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45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>
        <f t="shared" si="185"/>
        <v>0</v>
      </c>
      <c r="Q2961" s="12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>
        <f t="shared" si="185"/>
        <v>0</v>
      </c>
      <c r="Q2962" s="12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45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s="12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45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s="12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s="12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45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s="12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45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s="12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45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s="12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s="12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s="12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45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s="12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s="12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45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s="12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s="12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45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s="12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45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s="12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45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s="12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s="12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s="12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45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s="12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45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s="12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s="12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45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s="12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30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s="12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s="12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45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s="12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45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s="12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s="12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s="12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45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s="12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s="12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45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s="12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45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s="12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s="12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s="12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s="12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45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s="12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30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s="12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45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s="12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45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s="12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45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s="12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45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s="12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s="12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s="12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45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s="12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45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s="12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45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s="12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30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s="12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s="12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9">
        <f t="shared" ref="P3010:P3073" si="189">IFERROR(ROUND(E3010/L3010,2),0)</f>
        <v>116.73</v>
      </c>
      <c r="Q3010" s="12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45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9">
        <f t="shared" si="189"/>
        <v>233.9</v>
      </c>
      <c r="Q3011" s="12" t="s">
        <v>8315</v>
      </c>
      <c r="R3011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5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s="12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s="12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s="12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s="12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45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s="12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s="12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45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s="12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45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s="12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45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s="12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45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s="12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45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s="12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s="12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45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s="12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45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s="12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45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s="12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s="12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45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s="12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s="12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s="12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45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s="12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45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s="12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s="12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45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s="12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s="12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60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s="12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30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s="12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45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s="12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s="12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s="12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s="12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s="12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s="12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45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s="12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s="12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s="12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45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s="12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s="12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s="12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45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s="12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45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s="12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s="12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45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s="12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30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s="12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45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s="12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45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>
        <f t="shared" si="189"/>
        <v>0</v>
      </c>
      <c r="Q3056" s="12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45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s="12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45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>
        <f t="shared" si="189"/>
        <v>0</v>
      </c>
      <c r="Q3058" s="12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>
        <f t="shared" si="189"/>
        <v>0</v>
      </c>
      <c r="Q3059" s="12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45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s="12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4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s="12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s="12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>
        <f t="shared" si="189"/>
        <v>0</v>
      </c>
      <c r="Q3063" s="12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45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s="12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s="12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s="12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45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s="12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s="12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45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s="12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45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s="12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45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s="12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s="12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s="12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45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9">
        <f t="shared" ref="P3074:P3137" si="193">IFERROR(ROUND(E3074/L3074,2),0)</f>
        <v>1</v>
      </c>
      <c r="Q3074" s="12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9">
        <f t="shared" si="193"/>
        <v>92.14</v>
      </c>
      <c r="Q3075" s="12" t="s">
        <v>8315</v>
      </c>
      <c r="R3075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0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s="12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s="12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s="12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45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s="12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45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s="12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s="12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45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s="12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45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s="12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45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>
        <f t="shared" si="193"/>
        <v>0</v>
      </c>
      <c r="Q3084" s="12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60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s="12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45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s="12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45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s="12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45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s="12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45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s="12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s="12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s="12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45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s="12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45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s="12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s="12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45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s="12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30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s="12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s="12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s="12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45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s="12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45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s="12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45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s="12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45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s="12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s="12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45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s="12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s="12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45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s="12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s="12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45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s="12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45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s="12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s="12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45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s="12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s="12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30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s="12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45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s="12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45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s="12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45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>
        <f t="shared" si="193"/>
        <v>0</v>
      </c>
      <c r="Q3116" s="12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45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s="12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s="12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s="12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s="12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45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s="12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s="12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30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s="12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s="12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45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s="12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s="12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>
        <f t="shared" si="193"/>
        <v>0</v>
      </c>
      <c r="Q3127" s="12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75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s="12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45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>
        <f t="shared" si="193"/>
        <v>0</v>
      </c>
      <c r="Q3129" s="12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45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s="12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45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s="12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s="12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s="12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s="12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45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s="12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45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s="12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45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s="12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45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9">
        <f t="shared" ref="P3138:P3201" si="197">IFERROR(ROUND(E3138/L3138,2),0)</f>
        <v>29.05</v>
      </c>
      <c r="Q3138" s="12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30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9">
        <f t="shared" si="197"/>
        <v>50</v>
      </c>
      <c r="Q3139" s="12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>
        <f t="shared" si="197"/>
        <v>0</v>
      </c>
      <c r="Q3140" s="12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45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s="12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45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s="12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s="12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s="12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>
        <f t="shared" si="197"/>
        <v>0</v>
      </c>
      <c r="Q3145" s="12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s="12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>
        <f t="shared" si="197"/>
        <v>0</v>
      </c>
      <c r="Q3147" s="12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30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s="12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45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s="12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s="12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45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s="12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s="12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s="12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s="12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s="12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45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s="12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s="12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45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s="12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s="12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s="12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30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s="12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s="12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45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s="12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45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s="12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s="12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45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s="12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45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s="12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45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s="12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s="12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s="12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s="12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s="12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45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s="12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s="12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45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s="12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s="12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s="12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45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s="12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s="12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45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s="12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30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s="12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s="12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45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s="12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s="12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s="12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s="12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45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s="12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45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s="12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45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s="12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s="12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s="12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>
        <f t="shared" si="197"/>
        <v>0</v>
      </c>
      <c r="Q3192" s="12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s="12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s="12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s="12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45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>
        <f t="shared" si="197"/>
        <v>0</v>
      </c>
      <c r="Q3196" s="12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45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s="12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s="12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30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s="12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45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s="12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s="12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45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9">
        <f t="shared" ref="P3202:P3265" si="201">IFERROR(ROUND(E3202/L3202,2),0)</f>
        <v>1</v>
      </c>
      <c r="Q3202" s="12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9">
        <f t="shared" si="201"/>
        <v>12.5</v>
      </c>
      <c r="Q3203" s="12" t="s">
        <v>8315</v>
      </c>
      <c r="R3203" t="s">
        <v>8357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>
        <f t="shared" si="201"/>
        <v>109.04</v>
      </c>
      <c r="Q3204" s="12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>
        <f t="shared" si="201"/>
        <v>41.67</v>
      </c>
      <c r="Q3205" s="12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45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>
        <f t="shared" si="201"/>
        <v>0</v>
      </c>
      <c r="Q3206" s="12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>
        <f t="shared" si="201"/>
        <v>22.75</v>
      </c>
      <c r="Q3207" s="12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45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>
        <f t="shared" si="201"/>
        <v>0</v>
      </c>
      <c r="Q3208" s="12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45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>
        <f t="shared" si="201"/>
        <v>70.83</v>
      </c>
      <c r="Q3209" s="12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9">
        <f t="shared" si="201"/>
        <v>63.11</v>
      </c>
      <c r="Q3210" s="12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9">
        <f t="shared" si="201"/>
        <v>50.16</v>
      </c>
      <c r="Q3211" s="12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45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9">
        <f t="shared" si="201"/>
        <v>62.88</v>
      </c>
      <c r="Q3212" s="12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45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9">
        <f t="shared" si="201"/>
        <v>85.53</v>
      </c>
      <c r="Q3213" s="12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9">
        <f t="shared" si="201"/>
        <v>53.72</v>
      </c>
      <c r="Q3214" s="12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45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9">
        <f t="shared" si="201"/>
        <v>127.81</v>
      </c>
      <c r="Q3215" s="12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45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9">
        <f t="shared" si="201"/>
        <v>106.57</v>
      </c>
      <c r="Q3216" s="12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9">
        <f t="shared" si="201"/>
        <v>262.11</v>
      </c>
      <c r="Q3217" s="12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45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9">
        <f t="shared" si="201"/>
        <v>57.17</v>
      </c>
      <c r="Q3218" s="12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30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9">
        <f t="shared" si="201"/>
        <v>50.2</v>
      </c>
      <c r="Q3219" s="12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45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9">
        <f t="shared" si="201"/>
        <v>66.59</v>
      </c>
      <c r="Q3220" s="12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30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9">
        <f t="shared" si="201"/>
        <v>168.25</v>
      </c>
      <c r="Q3221" s="12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9">
        <f t="shared" si="201"/>
        <v>256.37</v>
      </c>
      <c r="Q3222" s="12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9">
        <f t="shared" si="201"/>
        <v>36.61</v>
      </c>
      <c r="Q3223" s="12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9">
        <f t="shared" si="201"/>
        <v>37.14</v>
      </c>
      <c r="Q3224" s="12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9">
        <f t="shared" si="201"/>
        <v>45.88</v>
      </c>
      <c r="Q3225" s="12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45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9">
        <f t="shared" si="201"/>
        <v>141.71</v>
      </c>
      <c r="Q3226" s="12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52.49</v>
      </c>
      <c r="Q3227" s="12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9">
        <f t="shared" si="201"/>
        <v>59.52</v>
      </c>
      <c r="Q3228" s="12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45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9">
        <f t="shared" si="201"/>
        <v>50</v>
      </c>
      <c r="Q3229" s="12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9">
        <f t="shared" si="201"/>
        <v>193.62</v>
      </c>
      <c r="Q3230" s="12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9">
        <f t="shared" si="201"/>
        <v>106.8</v>
      </c>
      <c r="Q3231" s="12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45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9">
        <f t="shared" si="201"/>
        <v>77.22</v>
      </c>
      <c r="Q3232" s="12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9">
        <f t="shared" si="201"/>
        <v>57.5</v>
      </c>
      <c r="Q3233" s="12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9">
        <f t="shared" si="201"/>
        <v>50.46</v>
      </c>
      <c r="Q3234" s="12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97.38</v>
      </c>
      <c r="Q3235" s="12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45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9">
        <f t="shared" si="201"/>
        <v>34.92</v>
      </c>
      <c r="Q3236" s="12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45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9">
        <f t="shared" si="201"/>
        <v>85.53</v>
      </c>
      <c r="Q3237" s="12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45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9">
        <f t="shared" si="201"/>
        <v>182.91</v>
      </c>
      <c r="Q3238" s="12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9">
        <f t="shared" si="201"/>
        <v>131.13999999999999</v>
      </c>
      <c r="Q3239" s="12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45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9">
        <f t="shared" si="201"/>
        <v>39.81</v>
      </c>
      <c r="Q3240" s="12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45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9">
        <f t="shared" si="201"/>
        <v>59.7</v>
      </c>
      <c r="Q3241" s="12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45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9">
        <f t="shared" si="201"/>
        <v>88.74</v>
      </c>
      <c r="Q3242" s="12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9">
        <f t="shared" si="201"/>
        <v>58.69</v>
      </c>
      <c r="Q3243" s="12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30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9">
        <f t="shared" si="201"/>
        <v>69.569999999999993</v>
      </c>
      <c r="Q3244" s="12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9">
        <f t="shared" si="201"/>
        <v>115.87</v>
      </c>
      <c r="Q3245" s="12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9">
        <f t="shared" si="201"/>
        <v>23.87</v>
      </c>
      <c r="Q3246" s="12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9">
        <f t="shared" si="201"/>
        <v>81.13</v>
      </c>
      <c r="Q3247" s="12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9">
        <f t="shared" si="201"/>
        <v>57.63</v>
      </c>
      <c r="Q3248" s="12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45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9">
        <f t="shared" si="201"/>
        <v>46.43</v>
      </c>
      <c r="Q3249" s="12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9">
        <f t="shared" si="201"/>
        <v>60.48</v>
      </c>
      <c r="Q3250" s="12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45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9">
        <f t="shared" si="201"/>
        <v>65.58</v>
      </c>
      <c r="Q3251" s="12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45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9">
        <f t="shared" si="201"/>
        <v>119.19</v>
      </c>
      <c r="Q3252" s="12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45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9">
        <f t="shared" si="201"/>
        <v>83.05</v>
      </c>
      <c r="Q3253" s="12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9">
        <f t="shared" si="201"/>
        <v>57.52</v>
      </c>
      <c r="Q3254" s="12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9">
        <f t="shared" si="201"/>
        <v>177.09</v>
      </c>
      <c r="Q3255" s="12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45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9">
        <f t="shared" si="201"/>
        <v>70.77</v>
      </c>
      <c r="Q3256" s="12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45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9">
        <f t="shared" si="201"/>
        <v>29.17</v>
      </c>
      <c r="Q3257" s="12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9">
        <f t="shared" si="201"/>
        <v>72.760000000000005</v>
      </c>
      <c r="Q3258" s="12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45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9">
        <f t="shared" si="201"/>
        <v>51.85</v>
      </c>
      <c r="Q3259" s="12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30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9">
        <f t="shared" si="201"/>
        <v>98.2</v>
      </c>
      <c r="Q3260" s="12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45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9">
        <f t="shared" si="201"/>
        <v>251.74</v>
      </c>
      <c r="Q3261" s="12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9">
        <f t="shared" si="201"/>
        <v>74.819999999999993</v>
      </c>
      <c r="Q3262" s="12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9">
        <f t="shared" si="201"/>
        <v>67.650000000000006</v>
      </c>
      <c r="Q3263" s="12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9">
        <f t="shared" si="201"/>
        <v>93.81</v>
      </c>
      <c r="Q3264" s="12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30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9">
        <f t="shared" si="201"/>
        <v>41.24</v>
      </c>
      <c r="Q3265" s="12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30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9">
        <f t="shared" ref="P3266:P3329" si="205">IFERROR(ROUND(E3266/L3266,2),0)</f>
        <v>52.55</v>
      </c>
      <c r="Q3266" s="12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9">
        <f t="shared" si="205"/>
        <v>70.290000000000006</v>
      </c>
      <c r="Q3267" s="12" t="s">
        <v>8315</v>
      </c>
      <c r="R3267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9">
        <f t="shared" si="205"/>
        <v>48.33</v>
      </c>
      <c r="Q3268" s="12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45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9">
        <f t="shared" si="205"/>
        <v>53.18</v>
      </c>
      <c r="Q3269" s="12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9">
        <f t="shared" si="205"/>
        <v>60.95</v>
      </c>
      <c r="Q3270" s="12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9">
        <f t="shared" si="205"/>
        <v>116</v>
      </c>
      <c r="Q3271" s="12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45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9">
        <f t="shared" si="205"/>
        <v>61</v>
      </c>
      <c r="Q3272" s="12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9">
        <f t="shared" si="205"/>
        <v>38.24</v>
      </c>
      <c r="Q3273" s="12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9">
        <f t="shared" si="205"/>
        <v>106.5</v>
      </c>
      <c r="Q3274" s="12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45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9">
        <f t="shared" si="205"/>
        <v>204.57</v>
      </c>
      <c r="Q3275" s="12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9">
        <f t="shared" si="205"/>
        <v>54.91</v>
      </c>
      <c r="Q3276" s="12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45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9">
        <f t="shared" si="205"/>
        <v>150.41999999999999</v>
      </c>
      <c r="Q3277" s="12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45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9">
        <f t="shared" si="205"/>
        <v>52.58</v>
      </c>
      <c r="Q3278" s="12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45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9">
        <f t="shared" si="205"/>
        <v>54.3</v>
      </c>
      <c r="Q3279" s="12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45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9">
        <f t="shared" si="205"/>
        <v>76.03</v>
      </c>
      <c r="Q3280" s="12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45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9">
        <f t="shared" si="205"/>
        <v>105.21</v>
      </c>
      <c r="Q3281" s="12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45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9">
        <f t="shared" si="205"/>
        <v>68.67</v>
      </c>
      <c r="Q3282" s="12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30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9">
        <f t="shared" si="205"/>
        <v>129.36000000000001</v>
      </c>
      <c r="Q3283" s="12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45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9">
        <f t="shared" si="205"/>
        <v>134.26</v>
      </c>
      <c r="Q3284" s="12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45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9">
        <f t="shared" si="205"/>
        <v>17.829999999999998</v>
      </c>
      <c r="Q3285" s="12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9">
        <f t="shared" si="205"/>
        <v>203.2</v>
      </c>
      <c r="Q3286" s="12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9">
        <f t="shared" si="205"/>
        <v>69.19</v>
      </c>
      <c r="Q3287" s="12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45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9">
        <f t="shared" si="205"/>
        <v>125.12</v>
      </c>
      <c r="Q3288" s="12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9">
        <f t="shared" si="205"/>
        <v>73.53</v>
      </c>
      <c r="Q3289" s="12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45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9">
        <f t="shared" si="205"/>
        <v>48.44</v>
      </c>
      <c r="Q3290" s="12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45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9">
        <f t="shared" si="205"/>
        <v>26.61</v>
      </c>
      <c r="Q3291" s="12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9">
        <f t="shared" si="205"/>
        <v>33.67</v>
      </c>
      <c r="Q3292" s="12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45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9">
        <f t="shared" si="205"/>
        <v>40.71</v>
      </c>
      <c r="Q3293" s="12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9">
        <f t="shared" si="205"/>
        <v>19.27</v>
      </c>
      <c r="Q3294" s="12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9">
        <f t="shared" si="205"/>
        <v>84.29</v>
      </c>
      <c r="Q3295" s="12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45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9">
        <f t="shared" si="205"/>
        <v>29.58</v>
      </c>
      <c r="Q3296" s="12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45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9">
        <f t="shared" si="205"/>
        <v>26.67</v>
      </c>
      <c r="Q3297" s="12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45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9">
        <f t="shared" si="205"/>
        <v>45.98</v>
      </c>
      <c r="Q3298" s="12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9">
        <f t="shared" si="205"/>
        <v>125.09</v>
      </c>
      <c r="Q3299" s="12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45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9">
        <f t="shared" si="205"/>
        <v>141.29</v>
      </c>
      <c r="Q3300" s="12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45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9">
        <f t="shared" si="205"/>
        <v>55.33</v>
      </c>
      <c r="Q3301" s="12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9">
        <f t="shared" si="205"/>
        <v>46.42</v>
      </c>
      <c r="Q3302" s="12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45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9">
        <f t="shared" si="205"/>
        <v>57.2</v>
      </c>
      <c r="Q3303" s="12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9">
        <f t="shared" si="205"/>
        <v>173.7</v>
      </c>
      <c r="Q3304" s="12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45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9">
        <f t="shared" si="205"/>
        <v>59.6</v>
      </c>
      <c r="Q3305" s="12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9">
        <f t="shared" si="205"/>
        <v>89.59</v>
      </c>
      <c r="Q3306" s="12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45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9">
        <f t="shared" si="205"/>
        <v>204.05</v>
      </c>
      <c r="Q3307" s="12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9">
        <f t="shared" si="205"/>
        <v>48.7</v>
      </c>
      <c r="Q3308" s="12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45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9">
        <f t="shared" si="205"/>
        <v>53.34</v>
      </c>
      <c r="Q3309" s="12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9">
        <f t="shared" si="205"/>
        <v>75.09</v>
      </c>
      <c r="Q3310" s="12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9">
        <f t="shared" si="205"/>
        <v>18</v>
      </c>
      <c r="Q3311" s="12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30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9">
        <f t="shared" si="205"/>
        <v>209.84</v>
      </c>
      <c r="Q3312" s="12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9">
        <f t="shared" si="205"/>
        <v>61.02</v>
      </c>
      <c r="Q3313" s="12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45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9">
        <f t="shared" si="205"/>
        <v>61</v>
      </c>
      <c r="Q3314" s="12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9">
        <f t="shared" si="205"/>
        <v>80.03</v>
      </c>
      <c r="Q3315" s="12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45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9">
        <f t="shared" si="205"/>
        <v>29.07</v>
      </c>
      <c r="Q3316" s="12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9">
        <f t="shared" si="205"/>
        <v>49.44</v>
      </c>
      <c r="Q3317" s="12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9">
        <f t="shared" si="205"/>
        <v>93.98</v>
      </c>
      <c r="Q3318" s="12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9">
        <f t="shared" si="205"/>
        <v>61.94</v>
      </c>
      <c r="Q3319" s="12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9">
        <f t="shared" si="205"/>
        <v>78.5</v>
      </c>
      <c r="Q3320" s="12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45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9">
        <f t="shared" si="205"/>
        <v>33.75</v>
      </c>
      <c r="Q3321" s="12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66.45</v>
      </c>
      <c r="Q3322" s="12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45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9">
        <f t="shared" si="205"/>
        <v>35.799999999999997</v>
      </c>
      <c r="Q3323" s="12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45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9">
        <f t="shared" si="205"/>
        <v>145.65</v>
      </c>
      <c r="Q3324" s="12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45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9">
        <f t="shared" si="205"/>
        <v>25.69</v>
      </c>
      <c r="Q3325" s="12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9">
        <f t="shared" si="205"/>
        <v>152.5</v>
      </c>
      <c r="Q3326" s="12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45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9">
        <f t="shared" si="205"/>
        <v>30</v>
      </c>
      <c r="Q3327" s="12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45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9">
        <f t="shared" si="205"/>
        <v>142.28</v>
      </c>
      <c r="Q3328" s="12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45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9">
        <f t="shared" si="205"/>
        <v>24.55</v>
      </c>
      <c r="Q3329" s="12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9">
        <f t="shared" ref="P3330:P3393" si="209">IFERROR(ROUND(E3330/L3330,2),0)</f>
        <v>292.77999999999997</v>
      </c>
      <c r="Q3330" s="12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9">
        <f t="shared" si="209"/>
        <v>44.92</v>
      </c>
      <c r="Q3331" s="12" t="s">
        <v>8315</v>
      </c>
      <c r="R3331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9">
        <f t="shared" si="209"/>
        <v>23.1</v>
      </c>
      <c r="Q3332" s="12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45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9">
        <f t="shared" si="209"/>
        <v>80.400000000000006</v>
      </c>
      <c r="Q3333" s="12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9">
        <f t="shared" si="209"/>
        <v>72.290000000000006</v>
      </c>
      <c r="Q3334" s="12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45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9">
        <f t="shared" si="209"/>
        <v>32.97</v>
      </c>
      <c r="Q3335" s="12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30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9">
        <f t="shared" si="209"/>
        <v>116.65</v>
      </c>
      <c r="Q3336" s="12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45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9">
        <f t="shared" si="209"/>
        <v>79.62</v>
      </c>
      <c r="Q3337" s="12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9">
        <f t="shared" si="209"/>
        <v>27.78</v>
      </c>
      <c r="Q3338" s="12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9">
        <f t="shared" si="209"/>
        <v>81.03</v>
      </c>
      <c r="Q3339" s="12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9">
        <f t="shared" si="209"/>
        <v>136.85</v>
      </c>
      <c r="Q3340" s="12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30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9">
        <f t="shared" si="209"/>
        <v>177.62</v>
      </c>
      <c r="Q3341" s="12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45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9">
        <f t="shared" si="209"/>
        <v>109.08</v>
      </c>
      <c r="Q3342" s="12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45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9">
        <f t="shared" si="209"/>
        <v>119.64</v>
      </c>
      <c r="Q3343" s="12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30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9">
        <f t="shared" si="209"/>
        <v>78.209999999999994</v>
      </c>
      <c r="Q3344" s="12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9">
        <f t="shared" si="209"/>
        <v>52.17</v>
      </c>
      <c r="Q3345" s="12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45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9">
        <f t="shared" si="209"/>
        <v>114.13</v>
      </c>
      <c r="Q3346" s="12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45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9">
        <f t="shared" si="209"/>
        <v>50</v>
      </c>
      <c r="Q3347" s="12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45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9">
        <f t="shared" si="209"/>
        <v>91.67</v>
      </c>
      <c r="Q3348" s="12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45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9">
        <f t="shared" si="209"/>
        <v>108.59</v>
      </c>
      <c r="Q3349" s="12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45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9">
        <f t="shared" si="209"/>
        <v>69.819999999999993</v>
      </c>
      <c r="Q3350" s="12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45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9">
        <f t="shared" si="209"/>
        <v>109.57</v>
      </c>
      <c r="Q3351" s="12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9">
        <f t="shared" si="209"/>
        <v>71.67</v>
      </c>
      <c r="Q3352" s="12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45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9">
        <f t="shared" si="209"/>
        <v>93.61</v>
      </c>
      <c r="Q3353" s="12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45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9">
        <f t="shared" si="209"/>
        <v>76.8</v>
      </c>
      <c r="Q3354" s="12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45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9">
        <f t="shared" si="209"/>
        <v>35.799999999999997</v>
      </c>
      <c r="Q3355" s="12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30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9">
        <f t="shared" si="209"/>
        <v>55.6</v>
      </c>
      <c r="Q3356" s="12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9">
        <f t="shared" si="209"/>
        <v>147.33000000000001</v>
      </c>
      <c r="Q3357" s="12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45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9">
        <f t="shared" si="209"/>
        <v>56.33</v>
      </c>
      <c r="Q3358" s="12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45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9">
        <f t="shared" si="209"/>
        <v>96.19</v>
      </c>
      <c r="Q3359" s="12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9">
        <f t="shared" si="209"/>
        <v>63.57</v>
      </c>
      <c r="Q3360" s="12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9">
        <f t="shared" si="209"/>
        <v>184.78</v>
      </c>
      <c r="Q3361" s="12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9">
        <f t="shared" si="209"/>
        <v>126.72</v>
      </c>
      <c r="Q3362" s="12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45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9">
        <f t="shared" si="209"/>
        <v>83.43</v>
      </c>
      <c r="Q3363" s="12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9">
        <f t="shared" si="209"/>
        <v>54.5</v>
      </c>
      <c r="Q3364" s="12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45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9">
        <f t="shared" si="209"/>
        <v>302.31</v>
      </c>
      <c r="Q3365" s="12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45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9">
        <f t="shared" si="209"/>
        <v>44.14</v>
      </c>
      <c r="Q3366" s="12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45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9">
        <f t="shared" si="209"/>
        <v>866.67</v>
      </c>
      <c r="Q3367" s="12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9">
        <f t="shared" si="209"/>
        <v>61.39</v>
      </c>
      <c r="Q3368" s="12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45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9">
        <f t="shared" si="209"/>
        <v>29.67</v>
      </c>
      <c r="Q3369" s="12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9">
        <f t="shared" si="209"/>
        <v>45.48</v>
      </c>
      <c r="Q3370" s="12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9">
        <f t="shared" si="209"/>
        <v>96.2</v>
      </c>
      <c r="Q3371" s="12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9">
        <f t="shared" si="209"/>
        <v>67.92</v>
      </c>
      <c r="Q3372" s="12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30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9">
        <f t="shared" si="209"/>
        <v>30.78</v>
      </c>
      <c r="Q3373" s="12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9">
        <f t="shared" si="209"/>
        <v>38.33</v>
      </c>
      <c r="Q3374" s="12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45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9">
        <f t="shared" si="209"/>
        <v>66.83</v>
      </c>
      <c r="Q3375" s="12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9">
        <f t="shared" si="209"/>
        <v>71.73</v>
      </c>
      <c r="Q3376" s="12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9">
        <f t="shared" si="209"/>
        <v>176.47</v>
      </c>
      <c r="Q3377" s="12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45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9">
        <f t="shared" si="209"/>
        <v>421.11</v>
      </c>
      <c r="Q3378" s="12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45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9">
        <f t="shared" si="209"/>
        <v>104.99</v>
      </c>
      <c r="Q3379" s="12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45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9">
        <f t="shared" si="209"/>
        <v>28.19</v>
      </c>
      <c r="Q3380" s="12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45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9">
        <f t="shared" si="209"/>
        <v>54.55</v>
      </c>
      <c r="Q3381" s="12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45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9">
        <f t="shared" si="209"/>
        <v>111.89</v>
      </c>
      <c r="Q3382" s="12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45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9">
        <f t="shared" si="209"/>
        <v>85.21</v>
      </c>
      <c r="Q3383" s="12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45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9">
        <f t="shared" si="209"/>
        <v>76.650000000000006</v>
      </c>
      <c r="Q3384" s="12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45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9">
        <f t="shared" si="209"/>
        <v>65.17</v>
      </c>
      <c r="Q3385" s="12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45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9">
        <f t="shared" si="209"/>
        <v>93.76</v>
      </c>
      <c r="Q3386" s="12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45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9">
        <f t="shared" si="209"/>
        <v>133.33000000000001</v>
      </c>
      <c r="Q3387" s="12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45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9">
        <f t="shared" si="209"/>
        <v>51.22</v>
      </c>
      <c r="Q3388" s="12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9">
        <f t="shared" si="209"/>
        <v>100.17</v>
      </c>
      <c r="Q3389" s="12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9">
        <f t="shared" si="209"/>
        <v>34.6</v>
      </c>
      <c r="Q3390" s="12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9">
        <f t="shared" si="209"/>
        <v>184.68</v>
      </c>
      <c r="Q3391" s="12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45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9">
        <f t="shared" si="209"/>
        <v>69.819999999999993</v>
      </c>
      <c r="Q3392" s="12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45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9">
        <f t="shared" si="209"/>
        <v>61.94</v>
      </c>
      <c r="Q3393" s="12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45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9">
        <f t="shared" ref="P3394:P3457" si="213">IFERROR(ROUND(E3394/L3394,2),0)</f>
        <v>41.67</v>
      </c>
      <c r="Q3394" s="12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9">
        <f t="shared" si="213"/>
        <v>36.07</v>
      </c>
      <c r="Q3395" s="12" t="s">
        <v>8315</v>
      </c>
      <c r="R3395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5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9">
        <f t="shared" si="213"/>
        <v>29</v>
      </c>
      <c r="Q3396" s="12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9">
        <f t="shared" si="213"/>
        <v>24.21</v>
      </c>
      <c r="Q3397" s="12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9">
        <f t="shared" si="213"/>
        <v>55.89</v>
      </c>
      <c r="Q3398" s="12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9">
        <f t="shared" si="213"/>
        <v>11.67</v>
      </c>
      <c r="Q3399" s="12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45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9">
        <f t="shared" si="213"/>
        <v>68.349999999999994</v>
      </c>
      <c r="Q3400" s="12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9">
        <f t="shared" si="213"/>
        <v>27.07</v>
      </c>
      <c r="Q3401" s="12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45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9">
        <f t="shared" si="213"/>
        <v>118.13</v>
      </c>
      <c r="Q3402" s="12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45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9">
        <f t="shared" si="213"/>
        <v>44.76</v>
      </c>
      <c r="Q3403" s="12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9">
        <f t="shared" si="213"/>
        <v>99.79</v>
      </c>
      <c r="Q3404" s="12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9">
        <f t="shared" si="213"/>
        <v>117.65</v>
      </c>
      <c r="Q3405" s="12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45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9">
        <f t="shared" si="213"/>
        <v>203.33</v>
      </c>
      <c r="Q3406" s="12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9">
        <f t="shared" si="213"/>
        <v>28.32</v>
      </c>
      <c r="Q3407" s="12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9">
        <f t="shared" si="213"/>
        <v>110.23</v>
      </c>
      <c r="Q3408" s="12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9">
        <f t="shared" si="213"/>
        <v>31.97</v>
      </c>
      <c r="Q3409" s="12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9">
        <f t="shared" si="213"/>
        <v>58.61</v>
      </c>
      <c r="Q3410" s="12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9">
        <f t="shared" si="213"/>
        <v>29.43</v>
      </c>
      <c r="Q3411" s="12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45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9">
        <f t="shared" si="213"/>
        <v>81.38</v>
      </c>
      <c r="Q3412" s="12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45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9">
        <f t="shared" si="213"/>
        <v>199.17</v>
      </c>
      <c r="Q3413" s="12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9">
        <f t="shared" si="213"/>
        <v>115.38</v>
      </c>
      <c r="Q3414" s="12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45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9">
        <f t="shared" si="213"/>
        <v>46.43</v>
      </c>
      <c r="Q3415" s="12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9">
        <f t="shared" si="213"/>
        <v>70.569999999999993</v>
      </c>
      <c r="Q3416" s="12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9">
        <f t="shared" si="213"/>
        <v>22.22</v>
      </c>
      <c r="Q3417" s="12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9">
        <f t="shared" si="213"/>
        <v>159.47</v>
      </c>
      <c r="Q3418" s="12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9">
        <f t="shared" si="213"/>
        <v>37.78</v>
      </c>
      <c r="Q3419" s="12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45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9">
        <f t="shared" si="213"/>
        <v>72.05</v>
      </c>
      <c r="Q3420" s="12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9">
        <f t="shared" si="213"/>
        <v>63.7</v>
      </c>
      <c r="Q3421" s="12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9">
        <f t="shared" si="213"/>
        <v>28.41</v>
      </c>
      <c r="Q3422" s="12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9">
        <f t="shared" si="213"/>
        <v>103.21</v>
      </c>
      <c r="Q3423" s="12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45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9">
        <f t="shared" si="213"/>
        <v>71.150000000000006</v>
      </c>
      <c r="Q3424" s="12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9">
        <f t="shared" si="213"/>
        <v>35</v>
      </c>
      <c r="Q3425" s="12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45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9">
        <f t="shared" si="213"/>
        <v>81.78</v>
      </c>
      <c r="Q3426" s="12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45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9">
        <f t="shared" si="213"/>
        <v>297.02999999999997</v>
      </c>
      <c r="Q3427" s="12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9">
        <f t="shared" si="213"/>
        <v>46.61</v>
      </c>
      <c r="Q3428" s="12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45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9">
        <f t="shared" si="213"/>
        <v>51.72</v>
      </c>
      <c r="Q3429" s="12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45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9">
        <f t="shared" si="213"/>
        <v>40.29</v>
      </c>
      <c r="Q3430" s="12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45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9">
        <f t="shared" si="213"/>
        <v>16.25</v>
      </c>
      <c r="Q3431" s="12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45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9">
        <f t="shared" si="213"/>
        <v>30.15</v>
      </c>
      <c r="Q3432" s="12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9">
        <f t="shared" si="213"/>
        <v>95.24</v>
      </c>
      <c r="Q3433" s="12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9">
        <f t="shared" si="213"/>
        <v>52.21</v>
      </c>
      <c r="Q3434" s="12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9">
        <f t="shared" si="213"/>
        <v>134.15</v>
      </c>
      <c r="Q3435" s="12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45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9">
        <f t="shared" si="213"/>
        <v>62.83</v>
      </c>
      <c r="Q3436" s="12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45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9">
        <f t="shared" si="213"/>
        <v>58.95</v>
      </c>
      <c r="Q3437" s="12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45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9">
        <f t="shared" si="213"/>
        <v>143.11000000000001</v>
      </c>
      <c r="Q3438" s="12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45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9">
        <f t="shared" si="213"/>
        <v>84.17</v>
      </c>
      <c r="Q3439" s="12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45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9">
        <f t="shared" si="213"/>
        <v>186.07</v>
      </c>
      <c r="Q3440" s="12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9">
        <f t="shared" si="213"/>
        <v>89.79</v>
      </c>
      <c r="Q3441" s="12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45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9">
        <f t="shared" si="213"/>
        <v>64.16</v>
      </c>
      <c r="Q3442" s="12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45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9">
        <f t="shared" si="213"/>
        <v>59.65</v>
      </c>
      <c r="Q3443" s="12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45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9">
        <f t="shared" si="213"/>
        <v>31.25</v>
      </c>
      <c r="Q3444" s="12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45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9">
        <f t="shared" si="213"/>
        <v>41.22</v>
      </c>
      <c r="Q3445" s="12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45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9">
        <f t="shared" si="213"/>
        <v>43.35</v>
      </c>
      <c r="Q3446" s="12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9">
        <f t="shared" si="213"/>
        <v>64.52</v>
      </c>
      <c r="Q3447" s="12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45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9">
        <f t="shared" si="213"/>
        <v>43.28</v>
      </c>
      <c r="Q3448" s="12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9">
        <f t="shared" si="213"/>
        <v>77</v>
      </c>
      <c r="Q3449" s="12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9">
        <f t="shared" si="213"/>
        <v>51.22</v>
      </c>
      <c r="Q3450" s="12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9">
        <f t="shared" si="213"/>
        <v>68.25</v>
      </c>
      <c r="Q3451" s="12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45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9">
        <f t="shared" si="213"/>
        <v>19.489999999999998</v>
      </c>
      <c r="Q3452" s="12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45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9">
        <f t="shared" si="213"/>
        <v>41.13</v>
      </c>
      <c r="Q3453" s="12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45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9">
        <f t="shared" si="213"/>
        <v>41.41</v>
      </c>
      <c r="Q3454" s="12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27.5</v>
      </c>
      <c r="Q3455" s="12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45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9">
        <f t="shared" si="213"/>
        <v>33.57</v>
      </c>
      <c r="Q3456" s="12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45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9">
        <f t="shared" si="213"/>
        <v>145.87</v>
      </c>
      <c r="Q3457" s="12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45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9">
        <f t="shared" ref="P3458:P3521" si="217">IFERROR(ROUND(E3458/L3458,2),0)</f>
        <v>358.69</v>
      </c>
      <c r="Q3458" s="12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9">
        <f t="shared" si="217"/>
        <v>50.98</v>
      </c>
      <c r="Q3459" s="12" t="s">
        <v>8315</v>
      </c>
      <c r="R3459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9">
        <f t="shared" si="217"/>
        <v>45.04</v>
      </c>
      <c r="Q3460" s="12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45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9">
        <f t="shared" si="217"/>
        <v>17.53</v>
      </c>
      <c r="Q3461" s="12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9">
        <f t="shared" si="217"/>
        <v>50</v>
      </c>
      <c r="Q3462" s="12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45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9">
        <f t="shared" si="217"/>
        <v>57.92</v>
      </c>
      <c r="Q3463" s="12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9">
        <f t="shared" si="217"/>
        <v>29.71</v>
      </c>
      <c r="Q3464" s="12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9">
        <f t="shared" si="217"/>
        <v>90.68</v>
      </c>
      <c r="Q3465" s="12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45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9">
        <f t="shared" si="217"/>
        <v>55.01</v>
      </c>
      <c r="Q3466" s="12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9">
        <f t="shared" si="217"/>
        <v>57.22</v>
      </c>
      <c r="Q3467" s="12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30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9">
        <f t="shared" si="217"/>
        <v>72.95</v>
      </c>
      <c r="Q3468" s="12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9">
        <f t="shared" si="217"/>
        <v>64.47</v>
      </c>
      <c r="Q3469" s="12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9">
        <f t="shared" si="217"/>
        <v>716.35</v>
      </c>
      <c r="Q3470" s="12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45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9">
        <f t="shared" si="217"/>
        <v>50.4</v>
      </c>
      <c r="Q3471" s="12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30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9">
        <f t="shared" si="217"/>
        <v>41.67</v>
      </c>
      <c r="Q3472" s="12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45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9">
        <f t="shared" si="217"/>
        <v>35.770000000000003</v>
      </c>
      <c r="Q3473" s="12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45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9">
        <f t="shared" si="217"/>
        <v>88.74</v>
      </c>
      <c r="Q3474" s="12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45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9">
        <f t="shared" si="217"/>
        <v>148.47999999999999</v>
      </c>
      <c r="Q3475" s="12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45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9">
        <f t="shared" si="217"/>
        <v>51.79</v>
      </c>
      <c r="Q3476" s="12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9">
        <f t="shared" si="217"/>
        <v>20</v>
      </c>
      <c r="Q3477" s="12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45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9">
        <f t="shared" si="217"/>
        <v>52</v>
      </c>
      <c r="Q3478" s="12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9">
        <f t="shared" si="217"/>
        <v>53.23</v>
      </c>
      <c r="Q3479" s="12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9">
        <f t="shared" si="217"/>
        <v>39.6</v>
      </c>
      <c r="Q3480" s="12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9">
        <f t="shared" si="217"/>
        <v>34.25</v>
      </c>
      <c r="Q3481" s="12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9">
        <f t="shared" si="217"/>
        <v>164.62</v>
      </c>
      <c r="Q3482" s="12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45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9">
        <f t="shared" si="217"/>
        <v>125.05</v>
      </c>
      <c r="Q3483" s="12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9">
        <f t="shared" si="217"/>
        <v>51.88</v>
      </c>
      <c r="Q3484" s="12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9">
        <f t="shared" si="217"/>
        <v>40.29</v>
      </c>
      <c r="Q3485" s="12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45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9">
        <f t="shared" si="217"/>
        <v>64.91</v>
      </c>
      <c r="Q3486" s="12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45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9">
        <f t="shared" si="217"/>
        <v>55.33</v>
      </c>
      <c r="Q3487" s="12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9">
        <f t="shared" si="217"/>
        <v>83.14</v>
      </c>
      <c r="Q3488" s="12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45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9">
        <f t="shared" si="217"/>
        <v>38.71</v>
      </c>
      <c r="Q3489" s="12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45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9">
        <f t="shared" si="217"/>
        <v>125.38</v>
      </c>
      <c r="Q3490" s="12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45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9">
        <f t="shared" si="217"/>
        <v>78.260000000000005</v>
      </c>
      <c r="Q3491" s="12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45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9">
        <f t="shared" si="217"/>
        <v>47.22</v>
      </c>
      <c r="Q3492" s="12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45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9">
        <f t="shared" si="217"/>
        <v>79.099999999999994</v>
      </c>
      <c r="Q3493" s="12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9">
        <f t="shared" si="217"/>
        <v>114.29</v>
      </c>
      <c r="Q3494" s="12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45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9">
        <f t="shared" si="217"/>
        <v>51.72</v>
      </c>
      <c r="Q3495" s="12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45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30.77</v>
      </c>
      <c r="Q3496" s="12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45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9">
        <f t="shared" si="217"/>
        <v>74.209999999999994</v>
      </c>
      <c r="Q3497" s="12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45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9">
        <f t="shared" si="217"/>
        <v>47.85</v>
      </c>
      <c r="Q3498" s="12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45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9">
        <f t="shared" si="217"/>
        <v>34.409999999999997</v>
      </c>
      <c r="Q3499" s="12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45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9">
        <f t="shared" si="217"/>
        <v>40.24</v>
      </c>
      <c r="Q3500" s="12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45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9">
        <f t="shared" si="217"/>
        <v>60.29</v>
      </c>
      <c r="Q3501" s="12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45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9">
        <f t="shared" si="217"/>
        <v>25.31</v>
      </c>
      <c r="Q3502" s="12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9">
        <f t="shared" si="217"/>
        <v>35.950000000000003</v>
      </c>
      <c r="Q3503" s="12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45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9">
        <f t="shared" si="217"/>
        <v>136</v>
      </c>
      <c r="Q3504" s="12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9">
        <f t="shared" si="217"/>
        <v>70.760000000000005</v>
      </c>
      <c r="Q3505" s="12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45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9">
        <f t="shared" si="217"/>
        <v>125</v>
      </c>
      <c r="Q3506" s="12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9">
        <f t="shared" si="217"/>
        <v>66.510000000000005</v>
      </c>
      <c r="Q3507" s="12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45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9">
        <f t="shared" si="217"/>
        <v>105</v>
      </c>
      <c r="Q3508" s="12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9">
        <f t="shared" si="217"/>
        <v>145</v>
      </c>
      <c r="Q3509" s="12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45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9">
        <f t="shared" si="217"/>
        <v>12</v>
      </c>
      <c r="Q3510" s="12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45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9">
        <f t="shared" si="217"/>
        <v>96.67</v>
      </c>
      <c r="Q3511" s="12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45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9">
        <f t="shared" si="217"/>
        <v>60.33</v>
      </c>
      <c r="Q3512" s="12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79.89</v>
      </c>
      <c r="Q3513" s="12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45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9">
        <f t="shared" si="217"/>
        <v>58.82</v>
      </c>
      <c r="Q3514" s="12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45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9">
        <f t="shared" si="217"/>
        <v>75.34</v>
      </c>
      <c r="Q3515" s="12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9">
        <f t="shared" si="217"/>
        <v>55</v>
      </c>
      <c r="Q3516" s="12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9">
        <f t="shared" si="217"/>
        <v>66.959999999999994</v>
      </c>
      <c r="Q3517" s="12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45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9">
        <f t="shared" si="217"/>
        <v>227.27</v>
      </c>
      <c r="Q3518" s="12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9">
        <f t="shared" si="217"/>
        <v>307.69</v>
      </c>
      <c r="Q3519" s="12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45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9">
        <f t="shared" si="217"/>
        <v>50.02</v>
      </c>
      <c r="Q3520" s="12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9">
        <f t="shared" si="217"/>
        <v>72.39</v>
      </c>
      <c r="Q3521" s="12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30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9">
        <f t="shared" ref="P3522:P3585" si="221">IFERROR(ROUND(E3522/L3522,2),0)</f>
        <v>95.95</v>
      </c>
      <c r="Q3522" s="12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45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9">
        <f t="shared" si="221"/>
        <v>45.62</v>
      </c>
      <c r="Q3523" s="12" t="s">
        <v>8315</v>
      </c>
      <c r="R3523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5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9">
        <f t="shared" si="221"/>
        <v>41.03</v>
      </c>
      <c r="Q3524" s="12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9">
        <f t="shared" si="221"/>
        <v>56.83</v>
      </c>
      <c r="Q3525" s="12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45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9">
        <f t="shared" si="221"/>
        <v>137.24</v>
      </c>
      <c r="Q3526" s="12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9">
        <f t="shared" si="221"/>
        <v>75.709999999999994</v>
      </c>
      <c r="Q3527" s="12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45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9">
        <f t="shared" si="221"/>
        <v>99</v>
      </c>
      <c r="Q3528" s="12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45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9">
        <f t="shared" si="221"/>
        <v>81.569999999999993</v>
      </c>
      <c r="Q3529" s="12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9">
        <f t="shared" si="221"/>
        <v>45.11</v>
      </c>
      <c r="Q3530" s="12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45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9">
        <f t="shared" si="221"/>
        <v>36.67</v>
      </c>
      <c r="Q3531" s="12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45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9">
        <f t="shared" si="221"/>
        <v>125</v>
      </c>
      <c r="Q3532" s="12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9">
        <f t="shared" si="221"/>
        <v>49.23</v>
      </c>
      <c r="Q3533" s="12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9">
        <f t="shared" si="221"/>
        <v>42.3</v>
      </c>
      <c r="Q3534" s="12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9">
        <f t="shared" si="221"/>
        <v>78.88</v>
      </c>
      <c r="Q3535" s="12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30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9">
        <f t="shared" si="221"/>
        <v>38.28</v>
      </c>
      <c r="Q3536" s="12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9">
        <f t="shared" si="221"/>
        <v>44.85</v>
      </c>
      <c r="Q3537" s="12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45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9">
        <f t="shared" si="221"/>
        <v>13.53</v>
      </c>
      <c r="Q3538" s="12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45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9">
        <f t="shared" si="221"/>
        <v>43.5</v>
      </c>
      <c r="Q3539" s="12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45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9">
        <f t="shared" si="221"/>
        <v>30.95</v>
      </c>
      <c r="Q3540" s="12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45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9">
        <f t="shared" si="221"/>
        <v>55.23</v>
      </c>
      <c r="Q3541" s="12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9">
        <f t="shared" si="221"/>
        <v>46.13</v>
      </c>
      <c r="Q3542" s="12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45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9">
        <f t="shared" si="221"/>
        <v>39.380000000000003</v>
      </c>
      <c r="Q3543" s="12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45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9">
        <f t="shared" si="221"/>
        <v>66.150000000000006</v>
      </c>
      <c r="Q3544" s="12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9">
        <f t="shared" si="221"/>
        <v>54.14</v>
      </c>
      <c r="Q3545" s="12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30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9">
        <f t="shared" si="221"/>
        <v>104.17</v>
      </c>
      <c r="Q3546" s="12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45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9">
        <f t="shared" si="221"/>
        <v>31.38</v>
      </c>
      <c r="Q3547" s="12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45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9">
        <f t="shared" si="221"/>
        <v>59.21</v>
      </c>
      <c r="Q3548" s="12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9">
        <f t="shared" si="221"/>
        <v>119.18</v>
      </c>
      <c r="Q3549" s="12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9">
        <f t="shared" si="221"/>
        <v>164.62</v>
      </c>
      <c r="Q3550" s="12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45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9">
        <f t="shared" si="221"/>
        <v>24.29</v>
      </c>
      <c r="Q3551" s="12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45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9">
        <f t="shared" si="221"/>
        <v>40.94</v>
      </c>
      <c r="Q3552" s="12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45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9">
        <f t="shared" si="221"/>
        <v>61.1</v>
      </c>
      <c r="Q3553" s="12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45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9">
        <f t="shared" si="221"/>
        <v>38.65</v>
      </c>
      <c r="Q3554" s="12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45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9">
        <f t="shared" si="221"/>
        <v>56.2</v>
      </c>
      <c r="Q3555" s="12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9">
        <f t="shared" si="221"/>
        <v>107</v>
      </c>
      <c r="Q3556" s="12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45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9">
        <f t="shared" si="221"/>
        <v>171.43</v>
      </c>
      <c r="Q3557" s="12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45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9">
        <f t="shared" si="221"/>
        <v>110.5</v>
      </c>
      <c r="Q3558" s="12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45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9">
        <f t="shared" si="221"/>
        <v>179.28</v>
      </c>
      <c r="Q3559" s="12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9">
        <f t="shared" si="221"/>
        <v>22.91</v>
      </c>
      <c r="Q3560" s="12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45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9">
        <f t="shared" si="221"/>
        <v>43.13</v>
      </c>
      <c r="Q3561" s="12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45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9">
        <f t="shared" si="221"/>
        <v>46.89</v>
      </c>
      <c r="Q3562" s="12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05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9">
        <f t="shared" si="221"/>
        <v>47.41</v>
      </c>
      <c r="Q3563" s="12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45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9">
        <f t="shared" si="221"/>
        <v>15.13</v>
      </c>
      <c r="Q3564" s="12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45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9">
        <f t="shared" si="221"/>
        <v>21.1</v>
      </c>
      <c r="Q3565" s="12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30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9">
        <f t="shared" si="221"/>
        <v>59.12</v>
      </c>
      <c r="Q3566" s="12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45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9">
        <f t="shared" si="221"/>
        <v>97.92</v>
      </c>
      <c r="Q3567" s="12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45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9">
        <f t="shared" si="221"/>
        <v>55.13</v>
      </c>
      <c r="Q3568" s="12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45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9">
        <f t="shared" si="221"/>
        <v>26.54</v>
      </c>
      <c r="Q3569" s="12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9">
        <f t="shared" si="221"/>
        <v>58.42</v>
      </c>
      <c r="Q3570" s="12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9">
        <f t="shared" si="221"/>
        <v>122.54</v>
      </c>
      <c r="Q3571" s="12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9">
        <f t="shared" si="221"/>
        <v>87.96</v>
      </c>
      <c r="Q3572" s="12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9">
        <f t="shared" si="221"/>
        <v>73.239999999999995</v>
      </c>
      <c r="Q3573" s="12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9">
        <f t="shared" si="221"/>
        <v>55.56</v>
      </c>
      <c r="Q3574" s="12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30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9">
        <f t="shared" si="221"/>
        <v>39.54</v>
      </c>
      <c r="Q3575" s="12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45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9">
        <f t="shared" si="221"/>
        <v>136.78</v>
      </c>
      <c r="Q3576" s="12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45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9">
        <f t="shared" si="221"/>
        <v>99.34</v>
      </c>
      <c r="Q3577" s="12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9">
        <f t="shared" si="221"/>
        <v>20</v>
      </c>
      <c r="Q3578" s="12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9">
        <f t="shared" si="221"/>
        <v>28.89</v>
      </c>
      <c r="Q3579" s="12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9">
        <f t="shared" si="221"/>
        <v>40.549999999999997</v>
      </c>
      <c r="Q3580" s="12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45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9">
        <f t="shared" si="221"/>
        <v>35.71</v>
      </c>
      <c r="Q3581" s="12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9">
        <f t="shared" si="221"/>
        <v>37.96</v>
      </c>
      <c r="Q3582" s="12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45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9">
        <f t="shared" si="221"/>
        <v>33.33</v>
      </c>
      <c r="Q3583" s="12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9">
        <f t="shared" si="221"/>
        <v>58.57</v>
      </c>
      <c r="Q3584" s="12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45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9">
        <f t="shared" si="221"/>
        <v>135.63</v>
      </c>
      <c r="Q3585" s="12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9">
        <f t="shared" ref="P3586:P3649" si="225">IFERROR(ROUND(E3586/L3586,2),0)</f>
        <v>30.94</v>
      </c>
      <c r="Q3586" s="12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9">
        <f t="shared" si="225"/>
        <v>176.09</v>
      </c>
      <c r="Q3587" s="12" t="s">
        <v>8315</v>
      </c>
      <c r="R3587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9">
        <f t="shared" si="225"/>
        <v>151.97999999999999</v>
      </c>
      <c r="Q3588" s="12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9">
        <f t="shared" si="225"/>
        <v>22.61</v>
      </c>
      <c r="Q3589" s="12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9">
        <f t="shared" si="225"/>
        <v>18.27</v>
      </c>
      <c r="Q3590" s="12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9">
        <f t="shared" si="225"/>
        <v>82.26</v>
      </c>
      <c r="Q3591" s="12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45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9">
        <f t="shared" si="225"/>
        <v>68.53</v>
      </c>
      <c r="Q3592" s="12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45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9">
        <f t="shared" si="225"/>
        <v>68.06</v>
      </c>
      <c r="Q3593" s="12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9">
        <f t="shared" si="225"/>
        <v>72.709999999999994</v>
      </c>
      <c r="Q3594" s="12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9">
        <f t="shared" si="225"/>
        <v>77.19</v>
      </c>
      <c r="Q3595" s="12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45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9">
        <f t="shared" si="225"/>
        <v>55.97</v>
      </c>
      <c r="Q3596" s="12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9">
        <f t="shared" si="225"/>
        <v>49.69</v>
      </c>
      <c r="Q3597" s="12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9">
        <f t="shared" si="225"/>
        <v>79</v>
      </c>
      <c r="Q3598" s="12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9">
        <f t="shared" si="225"/>
        <v>77.73</v>
      </c>
      <c r="Q3599" s="12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9">
        <f t="shared" si="225"/>
        <v>40.78</v>
      </c>
      <c r="Q3600" s="12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9">
        <f t="shared" si="225"/>
        <v>59.41</v>
      </c>
      <c r="Q3601" s="12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9">
        <f t="shared" si="225"/>
        <v>3.25</v>
      </c>
      <c r="Q3602" s="12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9">
        <f t="shared" si="225"/>
        <v>39.380000000000003</v>
      </c>
      <c r="Q3603" s="12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9">
        <f t="shared" si="225"/>
        <v>81.67</v>
      </c>
      <c r="Q3604" s="12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45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9">
        <f t="shared" si="225"/>
        <v>44.91</v>
      </c>
      <c r="Q3605" s="12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45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9">
        <f t="shared" si="225"/>
        <v>49.06</v>
      </c>
      <c r="Q3606" s="12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9">
        <f t="shared" si="225"/>
        <v>30.67</v>
      </c>
      <c r="Q3607" s="12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45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9">
        <f t="shared" si="225"/>
        <v>61.06</v>
      </c>
      <c r="Q3608" s="12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9">
        <f t="shared" si="225"/>
        <v>29</v>
      </c>
      <c r="Q3609" s="12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45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9">
        <f t="shared" si="225"/>
        <v>29.63</v>
      </c>
      <c r="Q3610" s="12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45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9">
        <f t="shared" si="225"/>
        <v>143.1</v>
      </c>
      <c r="Q3611" s="12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9">
        <f t="shared" si="225"/>
        <v>52.35</v>
      </c>
      <c r="Q3612" s="12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45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9">
        <f t="shared" si="225"/>
        <v>66.67</v>
      </c>
      <c r="Q3613" s="12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9">
        <f t="shared" si="225"/>
        <v>126.67</v>
      </c>
      <c r="Q3614" s="12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30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9">
        <f t="shared" si="225"/>
        <v>62.5</v>
      </c>
      <c r="Q3615" s="12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9">
        <f t="shared" si="225"/>
        <v>35.49</v>
      </c>
      <c r="Q3616" s="12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45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9">
        <f t="shared" si="225"/>
        <v>37.08</v>
      </c>
      <c r="Q3617" s="12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45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9">
        <f t="shared" si="225"/>
        <v>69.33</v>
      </c>
      <c r="Q3618" s="12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45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9">
        <f t="shared" si="225"/>
        <v>17.25</v>
      </c>
      <c r="Q3619" s="12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45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9">
        <f t="shared" si="225"/>
        <v>36.07</v>
      </c>
      <c r="Q3620" s="12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45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9">
        <f t="shared" si="225"/>
        <v>66.47</v>
      </c>
      <c r="Q3621" s="12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45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9">
        <f t="shared" si="225"/>
        <v>56.07</v>
      </c>
      <c r="Q3622" s="12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45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9">
        <f t="shared" si="225"/>
        <v>47.03</v>
      </c>
      <c r="Q3623" s="12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9">
        <f t="shared" si="225"/>
        <v>47.67</v>
      </c>
      <c r="Q3624" s="12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30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9">
        <f t="shared" si="225"/>
        <v>88.24</v>
      </c>
      <c r="Q3625" s="12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9">
        <f t="shared" si="225"/>
        <v>80.72</v>
      </c>
      <c r="Q3626" s="12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45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9">
        <f t="shared" si="225"/>
        <v>39.49</v>
      </c>
      <c r="Q3627" s="12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45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9">
        <f t="shared" si="225"/>
        <v>84.85</v>
      </c>
      <c r="Q3628" s="12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45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9">
        <f t="shared" si="225"/>
        <v>68.97</v>
      </c>
      <c r="Q3629" s="12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45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9">
        <f t="shared" si="225"/>
        <v>0</v>
      </c>
      <c r="Q3630" s="12" t="s">
        <v>8315</v>
      </c>
      <c r="R3630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45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9">
        <f t="shared" si="225"/>
        <v>1</v>
      </c>
      <c r="Q3631" s="12" t="s">
        <v>8315</v>
      </c>
      <c r="R3631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2" t="s">
        <v>8315</v>
      </c>
      <c r="R3632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45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9">
        <f t="shared" si="225"/>
        <v>147.88</v>
      </c>
      <c r="Q3633" s="12" t="s">
        <v>8315</v>
      </c>
      <c r="R3633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9">
        <f t="shared" si="225"/>
        <v>100</v>
      </c>
      <c r="Q3634" s="12" t="s">
        <v>8315</v>
      </c>
      <c r="R363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9">
        <f t="shared" si="225"/>
        <v>56.84</v>
      </c>
      <c r="Q3635" s="12" t="s">
        <v>8315</v>
      </c>
      <c r="R3635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45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9">
        <f t="shared" si="225"/>
        <v>176.94</v>
      </c>
      <c r="Q3636" s="12" t="s">
        <v>8315</v>
      </c>
      <c r="R3636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9">
        <f t="shared" si="225"/>
        <v>127.6</v>
      </c>
      <c r="Q3637" s="12" t="s">
        <v>8315</v>
      </c>
      <c r="R3637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9">
        <f t="shared" si="225"/>
        <v>0</v>
      </c>
      <c r="Q3638" s="12" t="s">
        <v>8315</v>
      </c>
      <c r="R3638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9">
        <f t="shared" si="225"/>
        <v>66.14</v>
      </c>
      <c r="Q3639" s="12" t="s">
        <v>8315</v>
      </c>
      <c r="R3639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9">
        <f t="shared" si="225"/>
        <v>108</v>
      </c>
      <c r="Q3640" s="12" t="s">
        <v>8315</v>
      </c>
      <c r="R3640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45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9">
        <f t="shared" si="225"/>
        <v>1</v>
      </c>
      <c r="Q3641" s="12" t="s">
        <v>8315</v>
      </c>
      <c r="R3641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9">
        <f t="shared" si="225"/>
        <v>18.329999999999998</v>
      </c>
      <c r="Q3642" s="12" t="s">
        <v>8315</v>
      </c>
      <c r="R3642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45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9">
        <f t="shared" si="225"/>
        <v>0</v>
      </c>
      <c r="Q3643" s="12" t="s">
        <v>8315</v>
      </c>
      <c r="R3643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9">
        <f t="shared" si="225"/>
        <v>7.5</v>
      </c>
      <c r="Q3644" s="12" t="s">
        <v>8315</v>
      </c>
      <c r="R364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9">
        <f t="shared" si="225"/>
        <v>0</v>
      </c>
      <c r="Q3645" s="12" t="s">
        <v>8315</v>
      </c>
      <c r="R3645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9">
        <f t="shared" si="225"/>
        <v>68.42</v>
      </c>
      <c r="Q3646" s="12" t="s">
        <v>8315</v>
      </c>
      <c r="R3646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45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s="12" t="s">
        <v>8315</v>
      </c>
      <c r="R3647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9">
        <f t="shared" si="225"/>
        <v>60.13</v>
      </c>
      <c r="Q3648" s="12" t="s">
        <v>8315</v>
      </c>
      <c r="R3648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9">
        <f t="shared" si="225"/>
        <v>15</v>
      </c>
      <c r="Q3649" s="12" t="s">
        <v>8315</v>
      </c>
      <c r="R3649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9">
        <f t="shared" ref="P3650:P3713" si="229">IFERROR(ROUND(E3650/L3650,2),0)</f>
        <v>550.04</v>
      </c>
      <c r="Q3650" s="12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9">
        <f t="shared" si="229"/>
        <v>97.5</v>
      </c>
      <c r="Q3651" s="12" t="s">
        <v>8315</v>
      </c>
      <c r="R3651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5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9">
        <f t="shared" si="229"/>
        <v>29.41</v>
      </c>
      <c r="Q3652" s="12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9">
        <f t="shared" si="229"/>
        <v>57.78</v>
      </c>
      <c r="Q3653" s="12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45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9">
        <f t="shared" si="229"/>
        <v>44.24</v>
      </c>
      <c r="Q3654" s="12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45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9">
        <f t="shared" si="229"/>
        <v>60.91</v>
      </c>
      <c r="Q3655" s="12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45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9">
        <f t="shared" si="229"/>
        <v>68.84</v>
      </c>
      <c r="Q3656" s="12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9">
        <f t="shared" si="229"/>
        <v>73.58</v>
      </c>
      <c r="Q3657" s="12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45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9">
        <f t="shared" si="229"/>
        <v>115.02</v>
      </c>
      <c r="Q3658" s="12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45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9">
        <f t="shared" si="229"/>
        <v>110.75</v>
      </c>
      <c r="Q3659" s="12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9">
        <f t="shared" si="229"/>
        <v>75.5</v>
      </c>
      <c r="Q3660" s="12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9">
        <f t="shared" si="229"/>
        <v>235.46</v>
      </c>
      <c r="Q3661" s="12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9">
        <f t="shared" si="229"/>
        <v>11.36</v>
      </c>
      <c r="Q3662" s="12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45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9">
        <f t="shared" si="229"/>
        <v>92.5</v>
      </c>
      <c r="Q3663" s="12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45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9">
        <f t="shared" si="229"/>
        <v>202.85</v>
      </c>
      <c r="Q3664" s="12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45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9">
        <f t="shared" si="229"/>
        <v>26</v>
      </c>
      <c r="Q3665" s="12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45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9">
        <f t="shared" si="229"/>
        <v>46.05</v>
      </c>
      <c r="Q3666" s="12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45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9">
        <f t="shared" si="229"/>
        <v>51</v>
      </c>
      <c r="Q3667" s="12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9">
        <f t="shared" si="229"/>
        <v>31.58</v>
      </c>
      <c r="Q3668" s="12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45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9">
        <f t="shared" si="229"/>
        <v>53.36</v>
      </c>
      <c r="Q3669" s="12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45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9">
        <f t="shared" si="229"/>
        <v>36.96</v>
      </c>
      <c r="Q3670" s="12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45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9">
        <f t="shared" si="229"/>
        <v>81.290000000000006</v>
      </c>
      <c r="Q3671" s="12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45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9">
        <f t="shared" si="229"/>
        <v>20.079999999999998</v>
      </c>
      <c r="Q3672" s="12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45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9">
        <f t="shared" si="229"/>
        <v>88.25</v>
      </c>
      <c r="Q3673" s="12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45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9">
        <f t="shared" si="229"/>
        <v>53.44</v>
      </c>
      <c r="Q3674" s="12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9">
        <f t="shared" si="229"/>
        <v>39.869999999999997</v>
      </c>
      <c r="Q3675" s="12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45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9">
        <f t="shared" si="229"/>
        <v>145.16</v>
      </c>
      <c r="Q3676" s="12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45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9">
        <f t="shared" si="229"/>
        <v>23.33</v>
      </c>
      <c r="Q3677" s="12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45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9">
        <f t="shared" si="229"/>
        <v>64.38</v>
      </c>
      <c r="Q3678" s="12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9">
        <f t="shared" si="229"/>
        <v>62.05</v>
      </c>
      <c r="Q3679" s="12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30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9">
        <f t="shared" si="229"/>
        <v>66.13</v>
      </c>
      <c r="Q3680" s="12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45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9">
        <f t="shared" si="229"/>
        <v>73.400000000000006</v>
      </c>
      <c r="Q3681" s="12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9">
        <f t="shared" si="229"/>
        <v>99.5</v>
      </c>
      <c r="Q3682" s="12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9">
        <f t="shared" si="229"/>
        <v>62.17</v>
      </c>
      <c r="Q3683" s="12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9">
        <f t="shared" si="229"/>
        <v>62.33</v>
      </c>
      <c r="Q3684" s="12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9">
        <f t="shared" si="229"/>
        <v>58.79</v>
      </c>
      <c r="Q3685" s="12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45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9">
        <f t="shared" si="229"/>
        <v>45.35</v>
      </c>
      <c r="Q3686" s="12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9">
        <f t="shared" si="229"/>
        <v>41.94</v>
      </c>
      <c r="Q3687" s="12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9">
        <f t="shared" si="229"/>
        <v>59.17</v>
      </c>
      <c r="Q3688" s="12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45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9">
        <f t="shared" si="229"/>
        <v>200.49</v>
      </c>
      <c r="Q3689" s="12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45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9">
        <f t="shared" si="229"/>
        <v>83.97</v>
      </c>
      <c r="Q3690" s="12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45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9">
        <f t="shared" si="229"/>
        <v>57.26</v>
      </c>
      <c r="Q3691" s="12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45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9">
        <f t="shared" si="229"/>
        <v>58.06</v>
      </c>
      <c r="Q3692" s="12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9">
        <f t="shared" si="229"/>
        <v>186.8</v>
      </c>
      <c r="Q3693" s="12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9">
        <f t="shared" si="229"/>
        <v>74.12</v>
      </c>
      <c r="Q3694" s="12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45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9">
        <f t="shared" si="229"/>
        <v>30.71</v>
      </c>
      <c r="Q3695" s="12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45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9">
        <f t="shared" si="229"/>
        <v>62.67</v>
      </c>
      <c r="Q3696" s="12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9">
        <f t="shared" si="229"/>
        <v>121.36</v>
      </c>
      <c r="Q3697" s="12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9">
        <f t="shared" si="229"/>
        <v>39.74</v>
      </c>
      <c r="Q3698" s="12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45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9">
        <f t="shared" si="229"/>
        <v>72</v>
      </c>
      <c r="Q3699" s="12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9">
        <f t="shared" si="229"/>
        <v>40.630000000000003</v>
      </c>
      <c r="Q3700" s="12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45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9">
        <f t="shared" si="229"/>
        <v>63</v>
      </c>
      <c r="Q3701" s="12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9">
        <f t="shared" si="229"/>
        <v>33.67</v>
      </c>
      <c r="Q3702" s="12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45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9">
        <f t="shared" si="229"/>
        <v>38.590000000000003</v>
      </c>
      <c r="Q3703" s="12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45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9">
        <f t="shared" si="229"/>
        <v>155.94999999999999</v>
      </c>
      <c r="Q3704" s="12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45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9">
        <f t="shared" si="229"/>
        <v>43.2</v>
      </c>
      <c r="Q3705" s="12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45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9">
        <f t="shared" si="229"/>
        <v>15.15</v>
      </c>
      <c r="Q3706" s="12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45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9">
        <f t="shared" si="229"/>
        <v>83.57</v>
      </c>
      <c r="Q3707" s="12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9">
        <f t="shared" si="229"/>
        <v>140</v>
      </c>
      <c r="Q3708" s="12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9">
        <f t="shared" si="229"/>
        <v>80.87</v>
      </c>
      <c r="Q3709" s="12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45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9">
        <f t="shared" si="229"/>
        <v>53.85</v>
      </c>
      <c r="Q3710" s="12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9">
        <f t="shared" si="229"/>
        <v>30.93</v>
      </c>
      <c r="Q3711" s="12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9">
        <f t="shared" si="229"/>
        <v>67.959999999999994</v>
      </c>
      <c r="Q3712" s="12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9">
        <f t="shared" si="229"/>
        <v>27.14</v>
      </c>
      <c r="Q3713" s="12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45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9">
        <f t="shared" ref="P3714:P3777" si="233">IFERROR(ROUND(E3714/L3714,2),0)</f>
        <v>110.87</v>
      </c>
      <c r="Q3714" s="12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9">
        <f t="shared" si="233"/>
        <v>106.84</v>
      </c>
      <c r="Q3715" s="12" t="s">
        <v>8315</v>
      </c>
      <c r="R3715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5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9">
        <f t="shared" si="233"/>
        <v>105.52</v>
      </c>
      <c r="Q3716" s="12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45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9">
        <f t="shared" si="233"/>
        <v>132.96</v>
      </c>
      <c r="Q3717" s="12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9">
        <f t="shared" si="233"/>
        <v>51.92</v>
      </c>
      <c r="Q3718" s="12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9">
        <f t="shared" si="233"/>
        <v>310</v>
      </c>
      <c r="Q3719" s="12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9">
        <f t="shared" si="233"/>
        <v>26.02</v>
      </c>
      <c r="Q3720" s="12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9">
        <f t="shared" si="233"/>
        <v>105</v>
      </c>
      <c r="Q3721" s="12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9">
        <f t="shared" si="233"/>
        <v>86.23</v>
      </c>
      <c r="Q3722" s="12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45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9">
        <f t="shared" si="233"/>
        <v>114.55</v>
      </c>
      <c r="Q3723" s="12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9">
        <f t="shared" si="233"/>
        <v>47.66</v>
      </c>
      <c r="Q3724" s="12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72.89</v>
      </c>
      <c r="Q3725" s="12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45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9">
        <f t="shared" si="233"/>
        <v>49.55</v>
      </c>
      <c r="Q3726" s="12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45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9">
        <f t="shared" si="233"/>
        <v>25.4</v>
      </c>
      <c r="Q3727" s="12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9">
        <f t="shared" si="233"/>
        <v>62.59</v>
      </c>
      <c r="Q3728" s="12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9">
        <f t="shared" si="233"/>
        <v>61.06</v>
      </c>
      <c r="Q3729" s="12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9">
        <f t="shared" si="233"/>
        <v>60.06</v>
      </c>
      <c r="Q3730" s="12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45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9">
        <f t="shared" si="233"/>
        <v>72.400000000000006</v>
      </c>
      <c r="Q3731" s="12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9">
        <f t="shared" si="233"/>
        <v>100</v>
      </c>
      <c r="Q3732" s="12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45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9">
        <f t="shared" si="233"/>
        <v>51.67</v>
      </c>
      <c r="Q3733" s="12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9">
        <f t="shared" si="233"/>
        <v>32.75</v>
      </c>
      <c r="Q3734" s="12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9">
        <f t="shared" si="233"/>
        <v>0</v>
      </c>
      <c r="Q3735" s="12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45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9">
        <f t="shared" si="233"/>
        <v>61</v>
      </c>
      <c r="Q3736" s="12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9">
        <f t="shared" si="233"/>
        <v>10</v>
      </c>
      <c r="Q3737" s="12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9">
        <f t="shared" si="233"/>
        <v>10</v>
      </c>
      <c r="Q3738" s="12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30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9">
        <f t="shared" si="233"/>
        <v>37.5</v>
      </c>
      <c r="Q3739" s="12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30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9">
        <f t="shared" si="233"/>
        <v>45</v>
      </c>
      <c r="Q3740" s="12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45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9">
        <f t="shared" si="233"/>
        <v>100.63</v>
      </c>
      <c r="Q3741" s="12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45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9">
        <f t="shared" si="233"/>
        <v>25.57</v>
      </c>
      <c r="Q3742" s="12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9">
        <f t="shared" si="233"/>
        <v>0</v>
      </c>
      <c r="Q3743" s="12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45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9">
        <f t="shared" si="233"/>
        <v>25</v>
      </c>
      <c r="Q3744" s="12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30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9">
        <f t="shared" si="233"/>
        <v>0</v>
      </c>
      <c r="Q3745" s="12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45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9">
        <f t="shared" si="233"/>
        <v>0</v>
      </c>
      <c r="Q3746" s="12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9">
        <f t="shared" si="233"/>
        <v>10</v>
      </c>
      <c r="Q3747" s="12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9">
        <f t="shared" si="233"/>
        <v>202</v>
      </c>
      <c r="Q3748" s="12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9">
        <f t="shared" si="233"/>
        <v>25</v>
      </c>
      <c r="Q3749" s="12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45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9">
        <f t="shared" si="233"/>
        <v>99.54</v>
      </c>
      <c r="Q3750" s="12" t="s">
        <v>8315</v>
      </c>
      <c r="R3750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9">
        <f t="shared" si="233"/>
        <v>75</v>
      </c>
      <c r="Q3751" s="12" t="s">
        <v>8315</v>
      </c>
      <c r="R3751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90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9">
        <f t="shared" si="233"/>
        <v>215.25</v>
      </c>
      <c r="Q3752" s="12" t="s">
        <v>8315</v>
      </c>
      <c r="R3752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9">
        <f t="shared" si="233"/>
        <v>120.55</v>
      </c>
      <c r="Q3753" s="12" t="s">
        <v>8315</v>
      </c>
      <c r="R3753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9">
        <f t="shared" si="233"/>
        <v>37.67</v>
      </c>
      <c r="Q3754" s="12" t="s">
        <v>8315</v>
      </c>
      <c r="R375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45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9">
        <f t="shared" si="233"/>
        <v>172.23</v>
      </c>
      <c r="Q3755" s="12" t="s">
        <v>8315</v>
      </c>
      <c r="R3755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9">
        <f t="shared" si="233"/>
        <v>111.11</v>
      </c>
      <c r="Q3756" s="12" t="s">
        <v>8315</v>
      </c>
      <c r="R3756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9">
        <f t="shared" si="233"/>
        <v>25.46</v>
      </c>
      <c r="Q3757" s="12" t="s">
        <v>8315</v>
      </c>
      <c r="R3757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45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9">
        <f t="shared" si="233"/>
        <v>267.64999999999998</v>
      </c>
      <c r="Q3758" s="12" t="s">
        <v>8315</v>
      </c>
      <c r="R3758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9">
        <f t="shared" si="233"/>
        <v>75.959999999999994</v>
      </c>
      <c r="Q3759" s="12" t="s">
        <v>8315</v>
      </c>
      <c r="R3759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9">
        <f t="shared" si="233"/>
        <v>59.04</v>
      </c>
      <c r="Q3760" s="12" t="s">
        <v>8315</v>
      </c>
      <c r="R3760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9">
        <f t="shared" si="233"/>
        <v>50.11</v>
      </c>
      <c r="Q3761" s="12" t="s">
        <v>8315</v>
      </c>
      <c r="R3761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45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9">
        <f t="shared" si="233"/>
        <v>55.5</v>
      </c>
      <c r="Q3762" s="12" t="s">
        <v>8315</v>
      </c>
      <c r="R3762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9">
        <f t="shared" si="233"/>
        <v>166.67</v>
      </c>
      <c r="Q3763" s="12" t="s">
        <v>8315</v>
      </c>
      <c r="R3763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9">
        <f t="shared" si="233"/>
        <v>47.43</v>
      </c>
      <c r="Q3764" s="12" t="s">
        <v>8315</v>
      </c>
      <c r="R376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9">
        <f t="shared" si="233"/>
        <v>64.94</v>
      </c>
      <c r="Q3765" s="12" t="s">
        <v>8315</v>
      </c>
      <c r="R3765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9">
        <f t="shared" si="233"/>
        <v>55.56</v>
      </c>
      <c r="Q3766" s="12" t="s">
        <v>8315</v>
      </c>
      <c r="R3766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45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9">
        <f t="shared" si="233"/>
        <v>74.22</v>
      </c>
      <c r="Q3767" s="12" t="s">
        <v>8315</v>
      </c>
      <c r="R3767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9">
        <f t="shared" si="233"/>
        <v>106.93</v>
      </c>
      <c r="Q3768" s="12" t="s">
        <v>8315</v>
      </c>
      <c r="R3768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45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9">
        <f t="shared" si="233"/>
        <v>41.7</v>
      </c>
      <c r="Q3769" s="12" t="s">
        <v>8315</v>
      </c>
      <c r="R3769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45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9">
        <f t="shared" si="233"/>
        <v>74.239999999999995</v>
      </c>
      <c r="Q3770" s="12" t="s">
        <v>8315</v>
      </c>
      <c r="R3770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9">
        <f t="shared" si="233"/>
        <v>73.33</v>
      </c>
      <c r="Q3771" s="12" t="s">
        <v>8315</v>
      </c>
      <c r="R3771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9">
        <f t="shared" si="233"/>
        <v>100</v>
      </c>
      <c r="Q3772" s="12" t="s">
        <v>8315</v>
      </c>
      <c r="R3772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9">
        <f t="shared" si="233"/>
        <v>38.42</v>
      </c>
      <c r="Q3773" s="12" t="s">
        <v>8315</v>
      </c>
      <c r="R3773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9">
        <f t="shared" si="233"/>
        <v>166.97</v>
      </c>
      <c r="Q3774" s="12" t="s">
        <v>8315</v>
      </c>
      <c r="R377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9">
        <f t="shared" si="233"/>
        <v>94.91</v>
      </c>
      <c r="Q3775" s="12" t="s">
        <v>8315</v>
      </c>
      <c r="R3775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45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9">
        <f t="shared" si="233"/>
        <v>100</v>
      </c>
      <c r="Q3776" s="12" t="s">
        <v>8315</v>
      </c>
      <c r="R3776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9">
        <f t="shared" si="233"/>
        <v>143.21</v>
      </c>
      <c r="Q3777" s="12" t="s">
        <v>8315</v>
      </c>
      <c r="R3777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9">
        <f t="shared" ref="P3778:P3841" si="237">IFERROR(ROUND(E3778/L3778,2),0)</f>
        <v>90.82</v>
      </c>
      <c r="Q3778" s="12" t="s">
        <v>8315</v>
      </c>
      <c r="R3778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9">
        <f t="shared" si="237"/>
        <v>48.54</v>
      </c>
      <c r="Q3779" s="12" t="s">
        <v>8315</v>
      </c>
      <c r="R3779" t="s">
        <v>8357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>
        <f t="shared" si="237"/>
        <v>70.03</v>
      </c>
      <c r="Q3780" s="12" t="s">
        <v>8315</v>
      </c>
      <c r="R3780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>
        <f t="shared" si="237"/>
        <v>135.63</v>
      </c>
      <c r="Q3781" s="12" t="s">
        <v>8315</v>
      </c>
      <c r="R3781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>
        <f t="shared" si="237"/>
        <v>100</v>
      </c>
      <c r="Q3782" s="12" t="s">
        <v>8315</v>
      </c>
      <c r="R3782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45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>
        <f t="shared" si="237"/>
        <v>94.9</v>
      </c>
      <c r="Q3783" s="12" t="s">
        <v>8315</v>
      </c>
      <c r="R3783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>
        <f t="shared" si="237"/>
        <v>75.37</v>
      </c>
      <c r="Q3784" s="12" t="s">
        <v>8315</v>
      </c>
      <c r="R378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>
        <f t="shared" si="237"/>
        <v>64.459999999999994</v>
      </c>
      <c r="Q3785" s="12" t="s">
        <v>8315</v>
      </c>
      <c r="R3785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45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9">
        <f t="shared" si="237"/>
        <v>115</v>
      </c>
      <c r="Q3786" s="12" t="s">
        <v>8315</v>
      </c>
      <c r="R3786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9">
        <f t="shared" si="237"/>
        <v>100.5</v>
      </c>
      <c r="Q3787" s="12" t="s">
        <v>8315</v>
      </c>
      <c r="R3787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9">
        <f t="shared" si="237"/>
        <v>93.77</v>
      </c>
      <c r="Q3788" s="12" t="s">
        <v>8315</v>
      </c>
      <c r="R3788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9">
        <f t="shared" si="237"/>
        <v>35.1</v>
      </c>
      <c r="Q3789" s="12" t="s">
        <v>8315</v>
      </c>
      <c r="R3789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9">
        <f t="shared" si="237"/>
        <v>500</v>
      </c>
      <c r="Q3790" s="12" t="s">
        <v>8315</v>
      </c>
      <c r="R3790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9">
        <f t="shared" si="237"/>
        <v>29</v>
      </c>
      <c r="Q3791" s="12" t="s">
        <v>8315</v>
      </c>
      <c r="R3791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45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9">
        <f t="shared" si="237"/>
        <v>0</v>
      </c>
      <c r="Q3792" s="12" t="s">
        <v>8315</v>
      </c>
      <c r="R3792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9">
        <f t="shared" si="237"/>
        <v>0</v>
      </c>
      <c r="Q3793" s="12" t="s">
        <v>8315</v>
      </c>
      <c r="R3793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9">
        <f t="shared" si="237"/>
        <v>17.5</v>
      </c>
      <c r="Q3794" s="12" t="s">
        <v>8315</v>
      </c>
      <c r="R379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45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9">
        <f t="shared" si="237"/>
        <v>174</v>
      </c>
      <c r="Q3795" s="12" t="s">
        <v>8315</v>
      </c>
      <c r="R3795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9">
        <f t="shared" si="237"/>
        <v>50</v>
      </c>
      <c r="Q3796" s="12" t="s">
        <v>8315</v>
      </c>
      <c r="R3796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9">
        <f t="shared" si="237"/>
        <v>5</v>
      </c>
      <c r="Q3797" s="12" t="s">
        <v>8315</v>
      </c>
      <c r="R3797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45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9">
        <f t="shared" si="237"/>
        <v>1</v>
      </c>
      <c r="Q3798" s="12" t="s">
        <v>8315</v>
      </c>
      <c r="R3798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45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9">
        <f t="shared" si="237"/>
        <v>145.41</v>
      </c>
      <c r="Q3799" s="12" t="s">
        <v>8315</v>
      </c>
      <c r="R3799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45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9">
        <f t="shared" si="237"/>
        <v>205</v>
      </c>
      <c r="Q3800" s="12" t="s">
        <v>8315</v>
      </c>
      <c r="R3800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30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9">
        <f t="shared" si="237"/>
        <v>100.5</v>
      </c>
      <c r="Q3801" s="12" t="s">
        <v>8315</v>
      </c>
      <c r="R3801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45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9">
        <f t="shared" si="237"/>
        <v>55.06</v>
      </c>
      <c r="Q3802" s="12" t="s">
        <v>8315</v>
      </c>
      <c r="R3802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9">
        <f t="shared" si="237"/>
        <v>47.33</v>
      </c>
      <c r="Q3803" s="12" t="s">
        <v>8315</v>
      </c>
      <c r="R3803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9">
        <f t="shared" si="237"/>
        <v>0</v>
      </c>
      <c r="Q3804" s="12" t="s">
        <v>8315</v>
      </c>
      <c r="R380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9">
        <f t="shared" si="237"/>
        <v>58.95</v>
      </c>
      <c r="Q3805" s="12" t="s">
        <v>8315</v>
      </c>
      <c r="R3805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45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9">
        <f t="shared" si="237"/>
        <v>0</v>
      </c>
      <c r="Q3806" s="12" t="s">
        <v>8315</v>
      </c>
      <c r="R3806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9">
        <f t="shared" si="237"/>
        <v>1.5</v>
      </c>
      <c r="Q3807" s="12" t="s">
        <v>8315</v>
      </c>
      <c r="R3807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45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9">
        <f t="shared" si="237"/>
        <v>5</v>
      </c>
      <c r="Q3808" s="12" t="s">
        <v>8315</v>
      </c>
      <c r="R3808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45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9">
        <f t="shared" si="237"/>
        <v>50.56</v>
      </c>
      <c r="Q3809" s="12" t="s">
        <v>8315</v>
      </c>
      <c r="R3809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9">
        <f t="shared" si="237"/>
        <v>41.67</v>
      </c>
      <c r="Q3810" s="12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45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9">
        <f t="shared" si="237"/>
        <v>53.29</v>
      </c>
      <c r="Q3811" s="12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45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9">
        <f t="shared" si="237"/>
        <v>70.23</v>
      </c>
      <c r="Q3812" s="12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45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9">
        <f t="shared" si="237"/>
        <v>43.42</v>
      </c>
      <c r="Q3813" s="12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45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9">
        <f t="shared" si="237"/>
        <v>199.18</v>
      </c>
      <c r="Q3814" s="12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45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9">
        <f t="shared" si="237"/>
        <v>78.52</v>
      </c>
      <c r="Q3815" s="12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45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9">
        <f t="shared" si="237"/>
        <v>61.82</v>
      </c>
      <c r="Q3816" s="12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9">
        <f t="shared" si="237"/>
        <v>50</v>
      </c>
      <c r="Q3817" s="12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9">
        <f t="shared" si="237"/>
        <v>48.34</v>
      </c>
      <c r="Q3818" s="12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45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9">
        <f t="shared" si="237"/>
        <v>107.25</v>
      </c>
      <c r="Q3819" s="12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9">
        <f t="shared" si="237"/>
        <v>57</v>
      </c>
      <c r="Q3820" s="12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9">
        <f t="shared" si="237"/>
        <v>40.92</v>
      </c>
      <c r="Q3821" s="12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9">
        <f t="shared" si="237"/>
        <v>21.5</v>
      </c>
      <c r="Q3822" s="12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45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9">
        <f t="shared" si="237"/>
        <v>79.540000000000006</v>
      </c>
      <c r="Q3823" s="12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9">
        <f t="shared" si="237"/>
        <v>72.38</v>
      </c>
      <c r="Q3824" s="12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45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9">
        <f t="shared" si="237"/>
        <v>64.63</v>
      </c>
      <c r="Q3825" s="12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45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9">
        <f t="shared" si="237"/>
        <v>38.57</v>
      </c>
      <c r="Q3826" s="12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45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9">
        <f t="shared" si="237"/>
        <v>107.57</v>
      </c>
      <c r="Q3827" s="12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30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9">
        <f t="shared" si="237"/>
        <v>27.5</v>
      </c>
      <c r="Q3828" s="12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9">
        <f t="shared" si="237"/>
        <v>70.459999999999994</v>
      </c>
      <c r="Q3829" s="12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45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9">
        <f t="shared" si="237"/>
        <v>178.57</v>
      </c>
      <c r="Q3830" s="12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45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9">
        <f t="shared" si="237"/>
        <v>62.63</v>
      </c>
      <c r="Q3831" s="12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9">
        <f t="shared" si="237"/>
        <v>75</v>
      </c>
      <c r="Q3832" s="12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45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9">
        <f t="shared" si="237"/>
        <v>58.9</v>
      </c>
      <c r="Q3833" s="12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45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9">
        <f t="shared" si="237"/>
        <v>139.56</v>
      </c>
      <c r="Q3834" s="12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9">
        <f t="shared" si="237"/>
        <v>70</v>
      </c>
      <c r="Q3835" s="12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45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9">
        <f t="shared" si="237"/>
        <v>57.39</v>
      </c>
      <c r="Q3836" s="12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45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9">
        <f t="shared" si="237"/>
        <v>40</v>
      </c>
      <c r="Q3837" s="12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9">
        <f t="shared" si="237"/>
        <v>64.290000000000006</v>
      </c>
      <c r="Q3838" s="12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9">
        <f t="shared" si="237"/>
        <v>120.12</v>
      </c>
      <c r="Q3839" s="12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9">
        <f t="shared" si="237"/>
        <v>1008.24</v>
      </c>
      <c r="Q3840" s="12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45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9">
        <f t="shared" si="237"/>
        <v>63.28</v>
      </c>
      <c r="Q3841" s="12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9">
        <f t="shared" ref="P3842:P3905" si="241">IFERROR(ROUND(E3842/L3842,2),0)</f>
        <v>21.67</v>
      </c>
      <c r="Q3842" s="12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45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9">
        <f t="shared" si="241"/>
        <v>25.65</v>
      </c>
      <c r="Q3843" s="12" t="s">
        <v>8315</v>
      </c>
      <c r="R3843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5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9">
        <f t="shared" si="241"/>
        <v>47.7</v>
      </c>
      <c r="Q3844" s="12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45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9">
        <f t="shared" si="241"/>
        <v>56.05</v>
      </c>
      <c r="Q3845" s="12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45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9">
        <f t="shared" si="241"/>
        <v>81.319999999999993</v>
      </c>
      <c r="Q3846" s="12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9">
        <f t="shared" si="241"/>
        <v>70.17</v>
      </c>
      <c r="Q3847" s="12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9">
        <f t="shared" si="241"/>
        <v>23.63</v>
      </c>
      <c r="Q3848" s="12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9">
        <f t="shared" si="241"/>
        <v>188.56</v>
      </c>
      <c r="Q3849" s="12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45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9">
        <f t="shared" si="241"/>
        <v>49.51</v>
      </c>
      <c r="Q3850" s="12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4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9">
        <f t="shared" si="241"/>
        <v>75.459999999999994</v>
      </c>
      <c r="Q3851" s="12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9">
        <f t="shared" si="241"/>
        <v>9.5</v>
      </c>
      <c r="Q3852" s="12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9">
        <f t="shared" si="241"/>
        <v>35.5</v>
      </c>
      <c r="Q3853" s="12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9">
        <f t="shared" si="241"/>
        <v>10</v>
      </c>
      <c r="Q3854" s="12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30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9">
        <f t="shared" si="241"/>
        <v>13</v>
      </c>
      <c r="Q3855" s="12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9">
        <f t="shared" si="241"/>
        <v>89.4</v>
      </c>
      <c r="Q3856" s="12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4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9">
        <f t="shared" si="241"/>
        <v>25</v>
      </c>
      <c r="Q3857" s="12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45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9">
        <f t="shared" si="241"/>
        <v>1</v>
      </c>
      <c r="Q3858" s="12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45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9">
        <f t="shared" si="241"/>
        <v>65</v>
      </c>
      <c r="Q3859" s="12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9">
        <f t="shared" si="241"/>
        <v>10</v>
      </c>
      <c r="Q3860" s="12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9">
        <f t="shared" si="241"/>
        <v>1</v>
      </c>
      <c r="Q3861" s="12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45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9">
        <f t="shared" si="241"/>
        <v>81.540000000000006</v>
      </c>
      <c r="Q3862" s="12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9">
        <f t="shared" si="241"/>
        <v>100</v>
      </c>
      <c r="Q3863" s="12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9">
        <f t="shared" si="241"/>
        <v>1</v>
      </c>
      <c r="Q3864" s="12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45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9">
        <f t="shared" si="241"/>
        <v>0</v>
      </c>
      <c r="Q3865" s="12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45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9">
        <f t="shared" si="241"/>
        <v>20</v>
      </c>
      <c r="Q3866" s="12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9">
        <f t="shared" si="241"/>
        <v>46.43</v>
      </c>
      <c r="Q3867" s="12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9">
        <f t="shared" si="241"/>
        <v>5.5</v>
      </c>
      <c r="Q3868" s="12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9">
        <f t="shared" si="241"/>
        <v>50.2</v>
      </c>
      <c r="Q3869" s="12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9">
        <f t="shared" si="241"/>
        <v>10</v>
      </c>
      <c r="Q3870" s="12" t="s">
        <v>8315</v>
      </c>
      <c r="R3870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9">
        <f t="shared" si="241"/>
        <v>30.13</v>
      </c>
      <c r="Q3871" s="12" t="s">
        <v>8315</v>
      </c>
      <c r="R3871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45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9">
        <f t="shared" si="241"/>
        <v>150</v>
      </c>
      <c r="Q3872" s="12" t="s">
        <v>8315</v>
      </c>
      <c r="R3872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30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9">
        <f t="shared" si="241"/>
        <v>13.33</v>
      </c>
      <c r="Q3873" s="12" t="s">
        <v>8315</v>
      </c>
      <c r="R3873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45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9">
        <f t="shared" si="241"/>
        <v>0</v>
      </c>
      <c r="Q3874" s="12" t="s">
        <v>8315</v>
      </c>
      <c r="R387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45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9">
        <f t="shared" si="241"/>
        <v>0</v>
      </c>
      <c r="Q3875" s="12" t="s">
        <v>8315</v>
      </c>
      <c r="R3875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45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9">
        <f t="shared" si="241"/>
        <v>0</v>
      </c>
      <c r="Q3876" s="12" t="s">
        <v>8315</v>
      </c>
      <c r="R3876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9">
        <f t="shared" si="241"/>
        <v>0</v>
      </c>
      <c r="Q3877" s="12" t="s">
        <v>8315</v>
      </c>
      <c r="R3877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9">
        <f t="shared" si="241"/>
        <v>44.76</v>
      </c>
      <c r="Q3878" s="12" t="s">
        <v>8315</v>
      </c>
      <c r="R3878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45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9">
        <f t="shared" si="241"/>
        <v>88.64</v>
      </c>
      <c r="Q3879" s="12" t="s">
        <v>8315</v>
      </c>
      <c r="R3879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9">
        <f t="shared" si="241"/>
        <v>10</v>
      </c>
      <c r="Q3880" s="12" t="s">
        <v>8315</v>
      </c>
      <c r="R3880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>
        <f t="shared" si="241"/>
        <v>0</v>
      </c>
      <c r="Q3881" s="12" t="s">
        <v>8315</v>
      </c>
      <c r="R3881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9">
        <f t="shared" si="241"/>
        <v>57.65</v>
      </c>
      <c r="Q3882" s="12" t="s">
        <v>8315</v>
      </c>
      <c r="R3882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9">
        <f t="shared" si="241"/>
        <v>25</v>
      </c>
      <c r="Q3883" s="12" t="s">
        <v>8315</v>
      </c>
      <c r="R3883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45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9">
        <f t="shared" si="241"/>
        <v>0</v>
      </c>
      <c r="Q3884" s="12" t="s">
        <v>8315</v>
      </c>
      <c r="R388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9">
        <f t="shared" si="241"/>
        <v>0</v>
      </c>
      <c r="Q3885" s="12" t="s">
        <v>8315</v>
      </c>
      <c r="R3885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9">
        <f t="shared" si="241"/>
        <v>0</v>
      </c>
      <c r="Q3886" s="12" t="s">
        <v>8315</v>
      </c>
      <c r="R3886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9">
        <f t="shared" si="241"/>
        <v>0</v>
      </c>
      <c r="Q3887" s="12" t="s">
        <v>8315</v>
      </c>
      <c r="R3887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9">
        <f t="shared" si="241"/>
        <v>0</v>
      </c>
      <c r="Q3888" s="12" t="s">
        <v>8315</v>
      </c>
      <c r="R3888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45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9">
        <f t="shared" si="241"/>
        <v>17.5</v>
      </c>
      <c r="Q3889" s="12" t="s">
        <v>8315</v>
      </c>
      <c r="R3889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45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9">
        <f t="shared" si="241"/>
        <v>38.71</v>
      </c>
      <c r="Q3890" s="12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9">
        <f t="shared" si="241"/>
        <v>13.11</v>
      </c>
      <c r="Q3891" s="12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45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9">
        <f t="shared" si="241"/>
        <v>315.5</v>
      </c>
      <c r="Q3892" s="12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9">
        <f t="shared" si="241"/>
        <v>37.14</v>
      </c>
      <c r="Q3893" s="12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45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>
        <f t="shared" si="241"/>
        <v>0</v>
      </c>
      <c r="Q3894" s="12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45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9">
        <f t="shared" si="241"/>
        <v>128.27000000000001</v>
      </c>
      <c r="Q3895" s="12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45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9">
        <f t="shared" si="241"/>
        <v>47.27</v>
      </c>
      <c r="Q3896" s="12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45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9">
        <f t="shared" si="241"/>
        <v>50</v>
      </c>
      <c r="Q3897" s="12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45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9">
        <f t="shared" si="241"/>
        <v>42.5</v>
      </c>
      <c r="Q3898" s="12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45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9">
        <f t="shared" si="241"/>
        <v>44</v>
      </c>
      <c r="Q3899" s="12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9">
        <f t="shared" si="241"/>
        <v>50.88</v>
      </c>
      <c r="Q3900" s="12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9">
        <f t="shared" si="241"/>
        <v>62.5</v>
      </c>
      <c r="Q3901" s="12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30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9">
        <f t="shared" si="241"/>
        <v>27</v>
      </c>
      <c r="Q3902" s="12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45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9">
        <f t="shared" si="241"/>
        <v>25</v>
      </c>
      <c r="Q3903" s="12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45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9">
        <f t="shared" si="241"/>
        <v>47.26</v>
      </c>
      <c r="Q3904" s="12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9">
        <f t="shared" si="241"/>
        <v>0</v>
      </c>
      <c r="Q3905" s="12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9">
        <f t="shared" ref="P3906:P3969" si="245">IFERROR(ROUND(E3906/L3906,2),0)</f>
        <v>1.5</v>
      </c>
      <c r="Q3906" s="12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45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9">
        <f t="shared" si="245"/>
        <v>24.71</v>
      </c>
      <c r="Q3907" s="12" t="s">
        <v>8315</v>
      </c>
      <c r="R3907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9">
        <f t="shared" si="245"/>
        <v>63.13</v>
      </c>
      <c r="Q3908" s="12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30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9">
        <f t="shared" si="245"/>
        <v>38.25</v>
      </c>
      <c r="Q3909" s="12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45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9">
        <f t="shared" si="245"/>
        <v>16.25</v>
      </c>
      <c r="Q3910" s="12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9">
        <f t="shared" si="245"/>
        <v>33.75</v>
      </c>
      <c r="Q3911" s="12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9">
        <f t="shared" si="245"/>
        <v>61.67</v>
      </c>
      <c r="Q3912" s="12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9">
        <f t="shared" si="245"/>
        <v>83.14</v>
      </c>
      <c r="Q3913" s="12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9">
        <f t="shared" si="245"/>
        <v>1</v>
      </c>
      <c r="Q3914" s="12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9">
        <f t="shared" si="245"/>
        <v>142.86000000000001</v>
      </c>
      <c r="Q3915" s="12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45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9">
        <f t="shared" si="245"/>
        <v>33.67</v>
      </c>
      <c r="Q3916" s="12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45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9">
        <f t="shared" si="245"/>
        <v>5</v>
      </c>
      <c r="Q3917" s="12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45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9">
        <f t="shared" si="245"/>
        <v>0</v>
      </c>
      <c r="Q3918" s="12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9">
        <f t="shared" si="245"/>
        <v>10</v>
      </c>
      <c r="Q3919" s="12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45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9">
        <f t="shared" si="245"/>
        <v>40</v>
      </c>
      <c r="Q3920" s="12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9">
        <f t="shared" si="245"/>
        <v>30</v>
      </c>
      <c r="Q3921" s="12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45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9">
        <f t="shared" si="245"/>
        <v>45</v>
      </c>
      <c r="Q3922" s="12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45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>
        <f t="shared" si="245"/>
        <v>0</v>
      </c>
      <c r="Q3923" s="12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45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9">
        <f t="shared" si="245"/>
        <v>10.17</v>
      </c>
      <c r="Q3924" s="12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45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9">
        <f t="shared" si="245"/>
        <v>81.41</v>
      </c>
      <c r="Q3925" s="12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9">
        <f t="shared" si="245"/>
        <v>57.25</v>
      </c>
      <c r="Q3926" s="12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9">
        <f t="shared" si="245"/>
        <v>5</v>
      </c>
      <c r="Q3927" s="12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30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9">
        <f t="shared" si="245"/>
        <v>15</v>
      </c>
      <c r="Q3928" s="12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45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9">
        <f t="shared" si="245"/>
        <v>12.5</v>
      </c>
      <c r="Q3929" s="12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45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9">
        <f t="shared" si="245"/>
        <v>93</v>
      </c>
      <c r="Q3930" s="12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45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9">
        <f t="shared" si="245"/>
        <v>32.36</v>
      </c>
      <c r="Q3931" s="12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45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>
        <f t="shared" si="245"/>
        <v>0</v>
      </c>
      <c r="Q3932" s="12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45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9">
        <f t="shared" si="245"/>
        <v>0</v>
      </c>
      <c r="Q3933" s="12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45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9">
        <f t="shared" si="245"/>
        <v>1</v>
      </c>
      <c r="Q3934" s="12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45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9">
        <f t="shared" si="245"/>
        <v>91.83</v>
      </c>
      <c r="Q3935" s="12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9">
        <f t="shared" si="245"/>
        <v>45.83</v>
      </c>
      <c r="Q3936" s="12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9">
        <f t="shared" si="245"/>
        <v>57.17</v>
      </c>
      <c r="Q3937" s="12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45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9">
        <f t="shared" si="245"/>
        <v>0</v>
      </c>
      <c r="Q3938" s="12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9">
        <f t="shared" si="245"/>
        <v>248.5</v>
      </c>
      <c r="Q3939" s="12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45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9">
        <f t="shared" si="245"/>
        <v>79.400000000000006</v>
      </c>
      <c r="Q3940" s="12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45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9">
        <f t="shared" si="245"/>
        <v>5</v>
      </c>
      <c r="Q3941" s="12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45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9">
        <f t="shared" si="245"/>
        <v>5.5</v>
      </c>
      <c r="Q3942" s="12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60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9">
        <f t="shared" si="245"/>
        <v>25</v>
      </c>
      <c r="Q3943" s="12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9">
        <f t="shared" si="245"/>
        <v>0</v>
      </c>
      <c r="Q3944" s="12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9">
        <f t="shared" si="245"/>
        <v>137.08000000000001</v>
      </c>
      <c r="Q3945" s="12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45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9">
        <f t="shared" si="245"/>
        <v>0</v>
      </c>
      <c r="Q3946" s="12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45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>
        <f t="shared" si="245"/>
        <v>5</v>
      </c>
      <c r="Q3947" s="12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9">
        <f t="shared" si="245"/>
        <v>39</v>
      </c>
      <c r="Q3948" s="12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45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9">
        <f t="shared" si="245"/>
        <v>50.5</v>
      </c>
      <c r="Q3949" s="12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45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9">
        <f t="shared" si="245"/>
        <v>0</v>
      </c>
      <c r="Q3950" s="12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45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9">
        <f t="shared" si="245"/>
        <v>49.28</v>
      </c>
      <c r="Q3951" s="12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45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9">
        <f t="shared" si="245"/>
        <v>25</v>
      </c>
      <c r="Q3952" s="12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45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9">
        <f t="shared" si="245"/>
        <v>1</v>
      </c>
      <c r="Q3953" s="12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45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9">
        <f t="shared" si="245"/>
        <v>25</v>
      </c>
      <c r="Q3954" s="12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9">
        <f t="shared" si="245"/>
        <v>0</v>
      </c>
      <c r="Q3955" s="12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45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9">
        <f t="shared" si="245"/>
        <v>0</v>
      </c>
      <c r="Q3956" s="12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45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9">
        <f t="shared" si="245"/>
        <v>53.13</v>
      </c>
      <c r="Q3957" s="12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45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9">
        <f t="shared" si="245"/>
        <v>0</v>
      </c>
      <c r="Q3958" s="12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9">
        <f t="shared" si="245"/>
        <v>7</v>
      </c>
      <c r="Q3959" s="12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45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9">
        <f t="shared" si="245"/>
        <v>40.06</v>
      </c>
      <c r="Q3960" s="12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45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9">
        <f t="shared" si="245"/>
        <v>24.33</v>
      </c>
      <c r="Q3961" s="12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45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9">
        <f t="shared" si="245"/>
        <v>11.25</v>
      </c>
      <c r="Q3962" s="12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45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9">
        <f t="shared" si="245"/>
        <v>10.5</v>
      </c>
      <c r="Q3963" s="12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45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9">
        <f t="shared" si="245"/>
        <v>15</v>
      </c>
      <c r="Q3964" s="12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45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9">
        <f t="shared" si="245"/>
        <v>0</v>
      </c>
      <c r="Q3965" s="12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9">
        <f t="shared" si="245"/>
        <v>42</v>
      </c>
      <c r="Q3966" s="12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45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9">
        <f t="shared" si="245"/>
        <v>71.25</v>
      </c>
      <c r="Q3967" s="12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45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9">
        <f t="shared" si="245"/>
        <v>22.5</v>
      </c>
      <c r="Q3968" s="12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45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9">
        <f t="shared" si="245"/>
        <v>41</v>
      </c>
      <c r="Q3969" s="12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9">
        <f t="shared" ref="P3970:P4033" si="249">IFERROR(ROUND(E3970/L3970,2),0)</f>
        <v>47.91</v>
      </c>
      <c r="Q3970" s="12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45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9">
        <f t="shared" si="249"/>
        <v>35.17</v>
      </c>
      <c r="Q3971" s="12" t="s">
        <v>8315</v>
      </c>
      <c r="R3971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>
        <f t="shared" si="249"/>
        <v>5.5</v>
      </c>
      <c r="Q3972" s="12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45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9">
        <f t="shared" si="249"/>
        <v>22.67</v>
      </c>
      <c r="Q3973" s="12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9">
        <f t="shared" si="249"/>
        <v>26.38</v>
      </c>
      <c r="Q3974" s="12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45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9">
        <f t="shared" si="249"/>
        <v>105.54</v>
      </c>
      <c r="Q3975" s="12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45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9">
        <f t="shared" si="249"/>
        <v>29.09</v>
      </c>
      <c r="Q3976" s="12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45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>
        <f t="shared" si="249"/>
        <v>0</v>
      </c>
      <c r="Q3977" s="12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45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9">
        <f t="shared" si="249"/>
        <v>62</v>
      </c>
      <c r="Q3978" s="12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45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9">
        <f t="shared" si="249"/>
        <v>217.5</v>
      </c>
      <c r="Q3979" s="12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45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9">
        <f t="shared" si="249"/>
        <v>26.75</v>
      </c>
      <c r="Q3980" s="12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45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9">
        <f t="shared" si="249"/>
        <v>18.329999999999998</v>
      </c>
      <c r="Q3981" s="12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45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9">
        <f t="shared" si="249"/>
        <v>64.290000000000006</v>
      </c>
      <c r="Q3982" s="12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9">
        <f t="shared" si="249"/>
        <v>175</v>
      </c>
      <c r="Q3983" s="12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9">
        <f t="shared" si="249"/>
        <v>34</v>
      </c>
      <c r="Q3984" s="12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45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9">
        <f t="shared" si="249"/>
        <v>84.28</v>
      </c>
      <c r="Q3985" s="12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45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9">
        <f t="shared" si="249"/>
        <v>9.5</v>
      </c>
      <c r="Q3986" s="12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9">
        <f t="shared" si="249"/>
        <v>33.74</v>
      </c>
      <c r="Q3987" s="12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9">
        <f t="shared" si="249"/>
        <v>37.54</v>
      </c>
      <c r="Q3988" s="12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9">
        <f t="shared" si="249"/>
        <v>11.62</v>
      </c>
      <c r="Q3989" s="12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9">
        <f t="shared" si="249"/>
        <v>8</v>
      </c>
      <c r="Q3990" s="12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45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9">
        <f t="shared" si="249"/>
        <v>0</v>
      </c>
      <c r="Q3991" s="12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9">
        <f t="shared" si="249"/>
        <v>23</v>
      </c>
      <c r="Q3992" s="12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9">
        <f t="shared" si="249"/>
        <v>100</v>
      </c>
      <c r="Q3993" s="12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9">
        <f t="shared" si="249"/>
        <v>60.11</v>
      </c>
      <c r="Q3994" s="12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9">
        <f t="shared" si="249"/>
        <v>3</v>
      </c>
      <c r="Q3995" s="12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9">
        <f t="shared" si="249"/>
        <v>5</v>
      </c>
      <c r="Q3996" s="12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45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9">
        <f t="shared" si="249"/>
        <v>17.5</v>
      </c>
      <c r="Q3997" s="12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9">
        <f t="shared" si="249"/>
        <v>29.24</v>
      </c>
      <c r="Q3998" s="12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45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9">
        <f t="shared" si="249"/>
        <v>0</v>
      </c>
      <c r="Q3999" s="12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9">
        <f t="shared" si="249"/>
        <v>59.58</v>
      </c>
      <c r="Q4000" s="12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9">
        <f t="shared" si="249"/>
        <v>82.57</v>
      </c>
      <c r="Q4001" s="12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9">
        <f t="shared" si="249"/>
        <v>10</v>
      </c>
      <c r="Q4002" s="12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9">
        <f t="shared" si="249"/>
        <v>32.36</v>
      </c>
      <c r="Q4003" s="12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45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9">
        <f t="shared" si="249"/>
        <v>5.75</v>
      </c>
      <c r="Q4004" s="12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9">
        <f t="shared" si="249"/>
        <v>100.5</v>
      </c>
      <c r="Q4005" s="12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9">
        <f t="shared" si="249"/>
        <v>1</v>
      </c>
      <c r="Q4006" s="12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9">
        <f t="shared" si="249"/>
        <v>20</v>
      </c>
      <c r="Q4007" s="12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45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9">
        <f t="shared" si="249"/>
        <v>2</v>
      </c>
      <c r="Q4008" s="12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9">
        <f t="shared" si="249"/>
        <v>5</v>
      </c>
      <c r="Q4009" s="12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45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9">
        <f t="shared" si="249"/>
        <v>15</v>
      </c>
      <c r="Q4010" s="12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9">
        <f t="shared" si="249"/>
        <v>25</v>
      </c>
      <c r="Q4011" s="12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9">
        <f t="shared" si="249"/>
        <v>45.84</v>
      </c>
      <c r="Q4012" s="12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45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9">
        <f t="shared" si="249"/>
        <v>4.75</v>
      </c>
      <c r="Q4013" s="12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45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>
        <f t="shared" si="249"/>
        <v>0</v>
      </c>
      <c r="Q4014" s="12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45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9">
        <f t="shared" si="249"/>
        <v>13</v>
      </c>
      <c r="Q4015" s="12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45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>
        <f t="shared" si="249"/>
        <v>0</v>
      </c>
      <c r="Q4016" s="12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45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9">
        <f t="shared" si="249"/>
        <v>1</v>
      </c>
      <c r="Q4017" s="12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45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9">
        <f t="shared" si="249"/>
        <v>10</v>
      </c>
      <c r="Q4018" s="12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45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9">
        <f t="shared" si="249"/>
        <v>52.5</v>
      </c>
      <c r="Q4019" s="12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9">
        <f t="shared" si="249"/>
        <v>32.5</v>
      </c>
      <c r="Q4020" s="12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45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9">
        <f t="shared" si="249"/>
        <v>7.25</v>
      </c>
      <c r="Q4021" s="12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45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9">
        <f t="shared" si="249"/>
        <v>33.33</v>
      </c>
      <c r="Q4022" s="12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9">
        <f t="shared" si="249"/>
        <v>62.5</v>
      </c>
      <c r="Q4023" s="12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9">
        <f t="shared" si="249"/>
        <v>63.56</v>
      </c>
      <c r="Q4024" s="12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2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45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9">
        <f t="shared" si="249"/>
        <v>10</v>
      </c>
      <c r="Q4026" s="12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45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9">
        <f t="shared" si="249"/>
        <v>62.5</v>
      </c>
      <c r="Q4027" s="12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2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45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9">
        <f t="shared" si="249"/>
        <v>30.71</v>
      </c>
      <c r="Q4029" s="12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9">
        <f t="shared" si="249"/>
        <v>51</v>
      </c>
      <c r="Q4030" s="12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2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45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9">
        <f t="shared" si="249"/>
        <v>66.67</v>
      </c>
      <c r="Q4032" s="12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45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2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45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9">
        <f t="shared" ref="P4034:P4097" si="253">IFERROR(ROUND(E4034/L4034,2),0)</f>
        <v>59</v>
      </c>
      <c r="Q4034" s="12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9">
        <f t="shared" si="253"/>
        <v>65.34</v>
      </c>
      <c r="Q4035" s="12" t="s">
        <v>8315</v>
      </c>
      <c r="R4035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5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>
        <f t="shared" si="253"/>
        <v>100</v>
      </c>
      <c r="Q4036" s="12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9">
        <f t="shared" si="253"/>
        <v>147.4</v>
      </c>
      <c r="Q4037" s="12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9">
        <f t="shared" si="253"/>
        <v>166.06</v>
      </c>
      <c r="Q4038" s="12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9">
        <f t="shared" si="253"/>
        <v>40</v>
      </c>
      <c r="Q4039" s="12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9">
        <f t="shared" si="253"/>
        <v>75.25</v>
      </c>
      <c r="Q4040" s="12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>
        <f t="shared" si="253"/>
        <v>60</v>
      </c>
      <c r="Q4041" s="12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9">
        <f t="shared" si="253"/>
        <v>1250</v>
      </c>
      <c r="Q4042" s="12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30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9">
        <f t="shared" si="253"/>
        <v>10.5</v>
      </c>
      <c r="Q4043" s="12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45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9">
        <f t="shared" si="253"/>
        <v>7</v>
      </c>
      <c r="Q4044" s="12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9">
        <f t="shared" si="253"/>
        <v>0</v>
      </c>
      <c r="Q4045" s="12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45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9">
        <f t="shared" si="253"/>
        <v>56.25</v>
      </c>
      <c r="Q4046" s="12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45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>
        <f t="shared" si="253"/>
        <v>1</v>
      </c>
      <c r="Q4047" s="12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9">
        <f t="shared" si="253"/>
        <v>38.33</v>
      </c>
      <c r="Q4048" s="12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9">
        <f t="shared" si="253"/>
        <v>27.5</v>
      </c>
      <c r="Q4049" s="12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45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9">
        <f t="shared" si="253"/>
        <v>32.979999999999997</v>
      </c>
      <c r="Q4050" s="12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45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9">
        <f t="shared" si="253"/>
        <v>16</v>
      </c>
      <c r="Q4051" s="12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45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9">
        <f t="shared" si="253"/>
        <v>1</v>
      </c>
      <c r="Q4052" s="12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>
        <f t="shared" si="253"/>
        <v>0</v>
      </c>
      <c r="Q4053" s="12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9">
        <f t="shared" si="253"/>
        <v>86.62</v>
      </c>
      <c r="Q4054" s="12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45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9">
        <f t="shared" si="253"/>
        <v>55</v>
      </c>
      <c r="Q4055" s="12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9">
        <f t="shared" si="253"/>
        <v>0</v>
      </c>
      <c r="Q4056" s="12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45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9">
        <f t="shared" si="253"/>
        <v>41.95</v>
      </c>
      <c r="Q4057" s="12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45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9">
        <f t="shared" si="253"/>
        <v>88.33</v>
      </c>
      <c r="Q4058" s="12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45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9">
        <f t="shared" si="253"/>
        <v>129.16999999999999</v>
      </c>
      <c r="Q4059" s="12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9">
        <f t="shared" si="253"/>
        <v>23.75</v>
      </c>
      <c r="Q4060" s="12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9">
        <f t="shared" si="253"/>
        <v>35.71</v>
      </c>
      <c r="Q4061" s="12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45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9">
        <f t="shared" si="253"/>
        <v>57</v>
      </c>
      <c r="Q4062" s="12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30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2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45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9">
        <f t="shared" si="253"/>
        <v>163.33000000000001</v>
      </c>
      <c r="Q4064" s="12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45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9">
        <f t="shared" si="253"/>
        <v>15</v>
      </c>
      <c r="Q4065" s="12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45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9">
        <f t="shared" si="253"/>
        <v>64.17</v>
      </c>
      <c r="Q4066" s="12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30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9">
        <f t="shared" si="253"/>
        <v>6.75</v>
      </c>
      <c r="Q4067" s="12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9">
        <f t="shared" si="253"/>
        <v>25</v>
      </c>
      <c r="Q4068" s="12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45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9">
        <f t="shared" si="253"/>
        <v>179.12</v>
      </c>
      <c r="Q4069" s="12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30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9">
        <f t="shared" si="253"/>
        <v>34.950000000000003</v>
      </c>
      <c r="Q4070" s="12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9">
        <f t="shared" si="253"/>
        <v>33.08</v>
      </c>
      <c r="Q4071" s="12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30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9">
        <f t="shared" si="253"/>
        <v>27.5</v>
      </c>
      <c r="Q4072" s="12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>
        <f t="shared" si="253"/>
        <v>0</v>
      </c>
      <c r="Q4073" s="12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9">
        <f t="shared" si="253"/>
        <v>2</v>
      </c>
      <c r="Q4074" s="12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9">
        <f t="shared" si="253"/>
        <v>18.5</v>
      </c>
      <c r="Q4075" s="12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45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9">
        <f t="shared" si="253"/>
        <v>35</v>
      </c>
      <c r="Q4076" s="12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45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9">
        <f t="shared" si="253"/>
        <v>44.31</v>
      </c>
      <c r="Q4077" s="12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>
        <f t="shared" si="253"/>
        <v>0</v>
      </c>
      <c r="Q4078" s="12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45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9">
        <f t="shared" si="253"/>
        <v>222.5</v>
      </c>
      <c r="Q4079" s="12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45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2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45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>
        <f t="shared" si="253"/>
        <v>5</v>
      </c>
      <c r="Q4081" s="12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45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2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9">
        <f t="shared" si="253"/>
        <v>29.17</v>
      </c>
      <c r="Q4083" s="12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45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9">
        <f t="shared" si="253"/>
        <v>1.5</v>
      </c>
      <c r="Q4084" s="12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45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9">
        <f t="shared" si="253"/>
        <v>126.5</v>
      </c>
      <c r="Q4085" s="12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9">
        <f t="shared" si="253"/>
        <v>10</v>
      </c>
      <c r="Q4086" s="12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45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9">
        <f t="shared" si="253"/>
        <v>10</v>
      </c>
      <c r="Q4087" s="12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45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9">
        <f t="shared" si="253"/>
        <v>9.4</v>
      </c>
      <c r="Q4088" s="12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2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9">
        <f t="shared" si="253"/>
        <v>72</v>
      </c>
      <c r="Q4090" s="12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45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9">
        <f t="shared" si="253"/>
        <v>30</v>
      </c>
      <c r="Q4091" s="12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9">
        <f t="shared" si="253"/>
        <v>10.67</v>
      </c>
      <c r="Q4092" s="12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45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9">
        <f t="shared" si="253"/>
        <v>25.5</v>
      </c>
      <c r="Q4093" s="12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>
        <f t="shared" si="253"/>
        <v>20</v>
      </c>
      <c r="Q4094" s="12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45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9">
        <f t="shared" si="253"/>
        <v>15</v>
      </c>
      <c r="Q4095" s="12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9">
        <f t="shared" si="253"/>
        <v>91.25</v>
      </c>
      <c r="Q4096" s="12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30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9">
        <f t="shared" si="253"/>
        <v>800</v>
      </c>
      <c r="Q4097" s="12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9">
        <f t="shared" ref="P4098:P4115" si="257">IFERROR(ROUND(E4098/L4098,2),0)</f>
        <v>80</v>
      </c>
      <c r="Q4098" s="12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45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9">
        <f t="shared" si="257"/>
        <v>0</v>
      </c>
      <c r="Q4099" s="12" t="s">
        <v>8315</v>
      </c>
      <c r="R4099" t="s">
        <v>8316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2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45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9">
        <f t="shared" si="257"/>
        <v>50</v>
      </c>
      <c r="Q4101" s="12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30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2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45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2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9">
        <f t="shared" si="257"/>
        <v>22.83</v>
      </c>
      <c r="Q4104" s="12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9">
        <f t="shared" si="257"/>
        <v>16.670000000000002</v>
      </c>
      <c r="Q4105" s="12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9">
        <f t="shared" si="257"/>
        <v>45.79</v>
      </c>
      <c r="Q4106" s="12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45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9">
        <f t="shared" si="257"/>
        <v>383.33</v>
      </c>
      <c r="Q4107" s="12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45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9">
        <f t="shared" si="257"/>
        <v>106.97</v>
      </c>
      <c r="Q4108" s="12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45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9">
        <f t="shared" si="257"/>
        <v>10.25</v>
      </c>
      <c r="Q4109" s="12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9">
        <f t="shared" si="257"/>
        <v>59</v>
      </c>
      <c r="Q4110" s="12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2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45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9">
        <f t="shared" si="257"/>
        <v>14.33</v>
      </c>
      <c r="Q4112" s="12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9">
        <f t="shared" si="257"/>
        <v>15.67</v>
      </c>
      <c r="Q4113" s="12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45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>
        <f t="shared" si="257"/>
        <v>1</v>
      </c>
      <c r="Q4114" s="12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45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>
        <f t="shared" si="257"/>
        <v>1</v>
      </c>
      <c r="Q4115" s="12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820FAE1C-E4D8-4B27-B441-54D0DFB6DB6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A2:A4115"/>
  </sortState>
  <conditionalFormatting sqref="F1:F1048576">
    <cfRule type="cellIs" dxfId="3" priority="9" operator="equal">
      <formula>"canceled"</formula>
    </cfRule>
    <cfRule type="cellIs" dxfId="2" priority="10" operator="equal">
      <formula>"failed"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O1:O1048576 P1 R1:T1">
    <cfRule type="colorScale" priority="6">
      <colorScale>
        <cfvo type="min"/>
        <cfvo type="percent" val="90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14">
      <colorScale>
        <cfvo type="min"/>
        <cfvo type="max"/>
        <color rgb="FFFF0000"/>
        <color rgb="FF0070C0"/>
      </colorScale>
    </cfRule>
  </conditionalFormatting>
  <conditionalFormatting sqref="O393:O4115">
    <cfRule type="colorScale" priority="15">
      <colorScale>
        <cfvo type="min"/>
        <cfvo type="max"/>
        <color rgb="FFFF0000"/>
        <color rgb="FF0070C0"/>
      </colorScale>
    </cfRule>
  </conditionalFormatting>
  <conditionalFormatting sqref="O2:O4115">
    <cfRule type="colorScale" priority="16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B2DE-8642-461A-BCAD-83CD1787D050}">
  <dimension ref="A1:F6"/>
  <sheetViews>
    <sheetView showGridLines="0" workbookViewId="0">
      <selection activeCell="N28" sqref="N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10" max="10" width="7.140625" bestFit="1" customWidth="1"/>
    <col min="16" max="16" width="12.28515625" bestFit="1" customWidth="1"/>
    <col min="17" max="17" width="10.28515625" customWidth="1"/>
    <col min="20" max="20" width="2.140625" customWidth="1"/>
    <col min="23" max="23" width="2.140625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4EFD5-6D60-4B78-8D76-7F8163002B89}">
  <dimension ref="A1:E44"/>
  <sheetViews>
    <sheetView workbookViewId="0">
      <selection activeCell="G27" sqref="G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9" max="9" width="10" bestFit="1" customWidth="1"/>
    <col min="10" max="10" width="7.7109375" bestFit="1" customWidth="1"/>
    <col min="11" max="11" width="8.8554687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  <row r="44" ht="16.5" customHeight="1" x14ac:dyDescent="0.25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D0389-C0E1-4C8C-84DC-69FF092BCB90}">
  <dimension ref="A1:F18"/>
  <sheetViews>
    <sheetView workbookViewId="0">
      <selection activeCell="K28" sqref="K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6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6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6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6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6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6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6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6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6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6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6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6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7F1E8-0E65-4F7D-BCCC-71E683F20511}">
  <dimension ref="A1:E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71.7109375" customWidth="1"/>
    <col min="3" max="4" width="12.85546875" customWidth="1"/>
    <col min="5" max="5" width="13.7109375" bestFit="1" customWidth="1"/>
  </cols>
  <sheetData>
    <row r="1" spans="1:5" s="1" customFormat="1" x14ac:dyDescent="0.2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</row>
    <row r="2" spans="1:5" ht="30" x14ac:dyDescent="0.25">
      <c r="A2" t="s">
        <v>3473</v>
      </c>
      <c r="B2" s="3" t="str">
        <f>VLOOKUP(A2, Kickstarter!$B:$T, 2, FALSE)</f>
        <v>Help us get actor-writer Ian Bonar's debut play - a hilarious, heartbreaking story of grief and loss - to the 2016 Edinburgh Fringe.</v>
      </c>
      <c r="C2" s="17">
        <f>VLOOKUP(A2, Kickstarter!$B:$T, 3, FALSE)</f>
        <v>2000</v>
      </c>
      <c r="D2" s="17">
        <f>VLOOKUP(A2, Kickstarter!$B:$T, 4, FALSE)</f>
        <v>2020</v>
      </c>
      <c r="E2" s="17">
        <f>VLOOKUP(A2, Kickstarter!$B:$T, 15, FALSE)</f>
        <v>51.79</v>
      </c>
    </row>
    <row r="3" spans="1:5" ht="30" x14ac:dyDescent="0.25">
      <c r="A3" t="s">
        <v>3616</v>
      </c>
      <c r="B3" s="3" t="str">
        <f>VLOOKUP(A3, Kickstarter!$B:$T, 2, FALSE)</f>
        <v>The play yet to be described as "A surefire Edinburgh Fringe Festival Cult Hit". Coming to the Underbelly, Edinburgh, 5th-30th August.</v>
      </c>
      <c r="C3" s="17">
        <f>VLOOKUP(A3, Kickstarter!$B:$T, 3, FALSE)</f>
        <v>2000</v>
      </c>
      <c r="D3" s="17">
        <f>VLOOKUP(A3, Kickstarter!$B:$T, 4, FALSE)</f>
        <v>2020</v>
      </c>
      <c r="E3" s="17">
        <f>VLOOKUP(A3, Kickstarter!$B:$T, 15, FALSE)</f>
        <v>36.07</v>
      </c>
    </row>
    <row r="4" spans="1:5" ht="30" x14ac:dyDescent="0.25">
      <c r="A4" t="s">
        <v>3178</v>
      </c>
      <c r="B4" s="3" t="str">
        <f>VLOOKUP(A4, Kickstarter!$B:$T, 2, FALSE)</f>
        <v>Cutting Off Kate Bush is a one-woman show written &amp; performed by Lucy Benson-Brown, premiering at the Edinburgh Fringe Festival 2014</v>
      </c>
      <c r="C4" s="17">
        <f>VLOOKUP(A4, Kickstarter!$B:$T, 3, FALSE)</f>
        <v>1500</v>
      </c>
      <c r="D4" s="17">
        <f>VLOOKUP(A4, Kickstarter!$B:$T, 4, FALSE)</f>
        <v>2576</v>
      </c>
      <c r="E4" s="17">
        <f>VLOOKUP(A4, Kickstarter!$B:$T, 15, FALSE)</f>
        <v>33.03</v>
      </c>
    </row>
    <row r="5" spans="1:5" ht="30" x14ac:dyDescent="0.25">
      <c r="A5" t="s">
        <v>3329</v>
      </c>
      <c r="B5" s="3" t="str">
        <f>VLOOKUP(A5, Kickstarter!$B:$T, 2, FALSE)</f>
        <v>Jestia and Raedon is a brand new romantic comedy play going to the Edinburgh Fringe Festival this summer.</v>
      </c>
      <c r="C5" s="17">
        <f>VLOOKUP(A5, Kickstarter!$B:$T, 3, FALSE)</f>
        <v>1000</v>
      </c>
      <c r="D5" s="17">
        <f>VLOOKUP(A5, Kickstarter!$B:$T, 4, FALSE)</f>
        <v>1168</v>
      </c>
      <c r="E5" s="17">
        <f>VLOOKUP(A5, Kickstarter!$B:$T, 15, FALSE)</f>
        <v>44.92</v>
      </c>
    </row>
    <row r="6" spans="1:5" ht="30" x14ac:dyDescent="0.25">
      <c r="A6" t="s">
        <v>3221</v>
      </c>
      <c r="B6" s="3" t="str">
        <f>VLOOKUP(A6, Kickstarter!$B:$T, 2, FALSE)</f>
        <v>A one-man show about love, loss, and motorways, written &amp; performed by Ben Norris. Help us get to the 2015 Edinburgh Fringe and beyond!</v>
      </c>
      <c r="C6" s="17">
        <f>VLOOKUP(A6, Kickstarter!$B:$T, 3, FALSE)</f>
        <v>4000</v>
      </c>
      <c r="D6" s="17">
        <f>VLOOKUP(A6, Kickstarter!$B:$T, 4, FALSE)</f>
        <v>4137</v>
      </c>
      <c r="E6" s="17">
        <f>VLOOKUP(A6, Kickstarter!$B:$T, 15, FALSE)</f>
        <v>36.61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36146-C17F-4968-9340-E76F1C4D753F}">
  <dimension ref="A1:R413"/>
  <sheetViews>
    <sheetView workbookViewId="0">
      <selection activeCell="E1" sqref="E1"/>
    </sheetView>
  </sheetViews>
  <sheetFormatPr defaultColWidth="9" defaultRowHeight="15" x14ac:dyDescent="0.25"/>
  <cols>
    <col min="1" max="1" width="5" bestFit="1" customWidth="1"/>
    <col min="2" max="2" width="78.7109375" bestFit="1" customWidth="1"/>
    <col min="3" max="3" width="79.42578125" style="3" customWidth="1"/>
    <col min="4" max="4" width="7" bestFit="1" customWidth="1"/>
    <col min="6" max="6" width="10" bestFit="1" customWidth="1"/>
    <col min="7" max="7" width="7.7109375" bestFit="1" customWidth="1"/>
    <col min="8" max="8" width="8.5703125" bestFit="1" customWidth="1"/>
    <col min="9" max="9" width="9.5703125" bestFit="1" customWidth="1"/>
    <col min="10" max="10" width="13.85546875" bestFit="1" customWidth="1"/>
    <col min="11" max="11" width="8.85546875" bestFit="1" customWidth="1"/>
    <col min="12" max="12" width="24.28515625" bestFit="1" customWidth="1"/>
    <col min="13" max="13" width="18.42578125" bestFit="1" customWidth="1"/>
    <col min="14" max="14" width="17" bestFit="1" customWidth="1"/>
    <col min="15" max="15" width="15.28515625" bestFit="1" customWidth="1"/>
    <col min="16" max="16" width="11.85546875" bestFit="1" customWidth="1"/>
    <col min="17" max="17" width="23.42578125" bestFit="1" customWidth="1"/>
    <col min="18" max="18" width="19.7109375" bestFit="1" customWidth="1"/>
  </cols>
  <sheetData>
    <row r="1" spans="1:18" x14ac:dyDescent="0.25">
      <c r="A1" t="s">
        <v>0</v>
      </c>
      <c r="B1" t="s">
        <v>1</v>
      </c>
      <c r="C1" s="3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8260</v>
      </c>
      <c r="J1" t="s">
        <v>8261</v>
      </c>
      <c r="K1" t="s">
        <v>8262</v>
      </c>
      <c r="L1" t="s">
        <v>8305</v>
      </c>
      <c r="M1" t="s">
        <v>8306</v>
      </c>
      <c r="N1" t="s">
        <v>8307</v>
      </c>
      <c r="O1" t="s">
        <v>8358</v>
      </c>
      <c r="P1" t="s">
        <v>8359</v>
      </c>
      <c r="Q1" t="s">
        <v>8365</v>
      </c>
      <c r="R1" t="s">
        <v>8366</v>
      </c>
    </row>
    <row r="2" spans="1:18" ht="30" x14ac:dyDescent="0.25">
      <c r="A2">
        <v>521</v>
      </c>
      <c r="B2" t="s">
        <v>522</v>
      </c>
      <c r="C2" s="3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 t="b">
        <v>0</v>
      </c>
      <c r="J2">
        <v>56</v>
      </c>
      <c r="K2" t="b">
        <v>1</v>
      </c>
      <c r="L2" t="s">
        <v>8269</v>
      </c>
      <c r="M2">
        <v>105</v>
      </c>
      <c r="N2">
        <v>93.43</v>
      </c>
      <c r="O2" t="s">
        <v>8315</v>
      </c>
      <c r="P2" t="s">
        <v>8316</v>
      </c>
      <c r="Q2">
        <v>42646.092812499999</v>
      </c>
      <c r="R2">
        <v>42675.207638888889</v>
      </c>
    </row>
    <row r="3" spans="1:18" ht="30" x14ac:dyDescent="0.25">
      <c r="A3">
        <v>522</v>
      </c>
      <c r="B3" t="s">
        <v>523</v>
      </c>
      <c r="C3" s="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 t="b">
        <v>0</v>
      </c>
      <c r="J3">
        <v>31</v>
      </c>
      <c r="K3" t="b">
        <v>1</v>
      </c>
      <c r="L3" t="s">
        <v>8269</v>
      </c>
      <c r="M3">
        <v>115</v>
      </c>
      <c r="N3">
        <v>110.97</v>
      </c>
      <c r="O3" t="s">
        <v>8315</v>
      </c>
      <c r="P3" t="s">
        <v>8316</v>
      </c>
      <c r="Q3">
        <v>42430.040798611109</v>
      </c>
      <c r="R3">
        <v>42449.999131944445</v>
      </c>
    </row>
    <row r="4" spans="1:18" ht="30" x14ac:dyDescent="0.25">
      <c r="A4">
        <v>523</v>
      </c>
      <c r="B4" t="s">
        <v>524</v>
      </c>
      <c r="C4" s="3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 t="b">
        <v>0</v>
      </c>
      <c r="J4">
        <v>84</v>
      </c>
      <c r="K4" t="b">
        <v>1</v>
      </c>
      <c r="L4" t="s">
        <v>8269</v>
      </c>
      <c r="M4">
        <v>121</v>
      </c>
      <c r="N4">
        <v>71.790000000000006</v>
      </c>
      <c r="O4" t="s">
        <v>8315</v>
      </c>
      <c r="P4" t="s">
        <v>8316</v>
      </c>
      <c r="Q4">
        <v>42238.13282407407</v>
      </c>
      <c r="R4">
        <v>42268.13282407407</v>
      </c>
    </row>
    <row r="5" spans="1:18" ht="30" x14ac:dyDescent="0.25">
      <c r="A5">
        <v>525</v>
      </c>
      <c r="B5" t="s">
        <v>526</v>
      </c>
      <c r="C5" s="3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 t="b">
        <v>0</v>
      </c>
      <c r="J5">
        <v>12</v>
      </c>
      <c r="K5" t="b">
        <v>1</v>
      </c>
      <c r="L5" t="s">
        <v>8269</v>
      </c>
      <c r="M5">
        <v>100</v>
      </c>
      <c r="N5">
        <v>1000</v>
      </c>
      <c r="O5" t="s">
        <v>8315</v>
      </c>
      <c r="P5" t="s">
        <v>8316</v>
      </c>
      <c r="Q5">
        <v>41850.400937500002</v>
      </c>
      <c r="R5">
        <v>41895.400937500002</v>
      </c>
    </row>
    <row r="6" spans="1:18" ht="30" x14ac:dyDescent="0.25">
      <c r="A6">
        <v>527</v>
      </c>
      <c r="B6" t="s">
        <v>528</v>
      </c>
      <c r="C6" s="3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 t="b">
        <v>0</v>
      </c>
      <c r="J6">
        <v>158</v>
      </c>
      <c r="K6" t="b">
        <v>1</v>
      </c>
      <c r="L6" t="s">
        <v>8269</v>
      </c>
      <c r="M6">
        <v>101</v>
      </c>
      <c r="N6">
        <v>63.83</v>
      </c>
      <c r="O6" t="s">
        <v>8315</v>
      </c>
      <c r="P6" t="s">
        <v>8316</v>
      </c>
      <c r="Q6">
        <v>42753.205625000002</v>
      </c>
      <c r="R6">
        <v>42783.670138888891</v>
      </c>
    </row>
    <row r="7" spans="1:18" x14ac:dyDescent="0.25">
      <c r="A7">
        <v>528</v>
      </c>
      <c r="B7" t="s">
        <v>529</v>
      </c>
      <c r="C7" s="3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 t="b">
        <v>0</v>
      </c>
      <c r="J7">
        <v>30</v>
      </c>
      <c r="K7" t="b">
        <v>1</v>
      </c>
      <c r="L7" t="s">
        <v>8269</v>
      </c>
      <c r="M7">
        <v>116</v>
      </c>
      <c r="N7">
        <v>44.33</v>
      </c>
      <c r="O7" t="s">
        <v>8315</v>
      </c>
      <c r="P7" t="s">
        <v>8316</v>
      </c>
      <c r="Q7">
        <v>42155.920219907406</v>
      </c>
      <c r="R7">
        <v>42176.888888888891</v>
      </c>
    </row>
    <row r="8" spans="1:18" ht="30" x14ac:dyDescent="0.25">
      <c r="A8">
        <v>530</v>
      </c>
      <c r="B8" t="s">
        <v>531</v>
      </c>
      <c r="C8" s="3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 t="b">
        <v>0</v>
      </c>
      <c r="J8">
        <v>29</v>
      </c>
      <c r="K8" t="b">
        <v>1</v>
      </c>
      <c r="L8" t="s">
        <v>8269</v>
      </c>
      <c r="M8">
        <v>108</v>
      </c>
      <c r="N8">
        <v>126.55</v>
      </c>
      <c r="O8" t="s">
        <v>8315</v>
      </c>
      <c r="P8" t="s">
        <v>8316</v>
      </c>
      <c r="Q8">
        <v>42157.591064814813</v>
      </c>
      <c r="R8">
        <v>42179.083333333328</v>
      </c>
    </row>
    <row r="9" spans="1:18" ht="30" x14ac:dyDescent="0.25">
      <c r="A9">
        <v>531</v>
      </c>
      <c r="B9" t="s">
        <v>532</v>
      </c>
      <c r="C9" s="3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 t="b">
        <v>0</v>
      </c>
      <c r="J9">
        <v>31</v>
      </c>
      <c r="K9" t="b">
        <v>1</v>
      </c>
      <c r="L9" t="s">
        <v>8269</v>
      </c>
      <c r="M9">
        <v>100</v>
      </c>
      <c r="N9">
        <v>129.03</v>
      </c>
      <c r="O9" t="s">
        <v>8315</v>
      </c>
      <c r="P9" t="s">
        <v>8316</v>
      </c>
      <c r="Q9">
        <v>42676.065150462964</v>
      </c>
      <c r="R9">
        <v>42721.290972222225</v>
      </c>
    </row>
    <row r="10" spans="1:18" ht="30" x14ac:dyDescent="0.25">
      <c r="A10">
        <v>532</v>
      </c>
      <c r="B10" t="s">
        <v>533</v>
      </c>
      <c r="C10" s="3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 t="b">
        <v>0</v>
      </c>
      <c r="J10">
        <v>173</v>
      </c>
      <c r="K10" t="b">
        <v>1</v>
      </c>
      <c r="L10" t="s">
        <v>8269</v>
      </c>
      <c r="M10">
        <v>123</v>
      </c>
      <c r="N10">
        <v>71.239999999999995</v>
      </c>
      <c r="O10" t="s">
        <v>8315</v>
      </c>
      <c r="P10" t="s">
        <v>8316</v>
      </c>
      <c r="Q10">
        <v>42473.007037037038</v>
      </c>
      <c r="R10">
        <v>42503.007037037038</v>
      </c>
    </row>
    <row r="11" spans="1:18" ht="30" x14ac:dyDescent="0.25">
      <c r="A11">
        <v>537</v>
      </c>
      <c r="B11" t="s">
        <v>538</v>
      </c>
      <c r="C11" s="3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 t="b">
        <v>0</v>
      </c>
      <c r="J11">
        <v>59</v>
      </c>
      <c r="K11" t="b">
        <v>1</v>
      </c>
      <c r="L11" t="s">
        <v>8269</v>
      </c>
      <c r="M11">
        <v>121</v>
      </c>
      <c r="N11">
        <v>40.85</v>
      </c>
      <c r="O11" t="s">
        <v>8315</v>
      </c>
      <c r="P11" t="s">
        <v>8316</v>
      </c>
      <c r="Q11">
        <v>42282.768414351856</v>
      </c>
      <c r="R11">
        <v>42312.810081018513</v>
      </c>
    </row>
    <row r="12" spans="1:18" ht="30" x14ac:dyDescent="0.25">
      <c r="A12">
        <v>538</v>
      </c>
      <c r="B12" t="s">
        <v>539</v>
      </c>
      <c r="C12" s="3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 t="b">
        <v>0</v>
      </c>
      <c r="J12">
        <v>60</v>
      </c>
      <c r="K12" t="b">
        <v>1</v>
      </c>
      <c r="L12" t="s">
        <v>8269</v>
      </c>
      <c r="M12">
        <v>302</v>
      </c>
      <c r="N12">
        <v>252.02</v>
      </c>
      <c r="O12" t="s">
        <v>8315</v>
      </c>
      <c r="P12" t="s">
        <v>8316</v>
      </c>
      <c r="Q12">
        <v>42473.794710648144</v>
      </c>
      <c r="R12">
        <v>42503.794710648144</v>
      </c>
    </row>
    <row r="13" spans="1:18" ht="30" x14ac:dyDescent="0.25">
      <c r="A13">
        <v>1284</v>
      </c>
      <c r="B13" t="s">
        <v>1285</v>
      </c>
      <c r="C13" s="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 t="b">
        <v>0</v>
      </c>
      <c r="J13">
        <v>31</v>
      </c>
      <c r="K13" t="b">
        <v>1</v>
      </c>
      <c r="L13" t="s">
        <v>8269</v>
      </c>
      <c r="M13">
        <v>101</v>
      </c>
      <c r="N13">
        <v>65.16</v>
      </c>
      <c r="O13" t="s">
        <v>8315</v>
      </c>
      <c r="P13" t="s">
        <v>8316</v>
      </c>
      <c r="Q13">
        <v>42712.23474537037</v>
      </c>
      <c r="R13">
        <v>42735.707638888889</v>
      </c>
    </row>
    <row r="14" spans="1:18" ht="30" x14ac:dyDescent="0.25">
      <c r="A14">
        <v>1288</v>
      </c>
      <c r="B14" t="s">
        <v>1289</v>
      </c>
      <c r="C14" s="3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 t="b">
        <v>0</v>
      </c>
      <c r="J14">
        <v>61</v>
      </c>
      <c r="K14" t="b">
        <v>1</v>
      </c>
      <c r="L14" t="s">
        <v>8269</v>
      </c>
      <c r="M14">
        <v>100</v>
      </c>
      <c r="N14">
        <v>65.87</v>
      </c>
      <c r="O14" t="s">
        <v>8315</v>
      </c>
      <c r="P14" t="s">
        <v>8316</v>
      </c>
      <c r="Q14">
        <v>42561.154664351852</v>
      </c>
      <c r="R14">
        <v>42592.166666666672</v>
      </c>
    </row>
    <row r="15" spans="1:18" ht="30" x14ac:dyDescent="0.25">
      <c r="A15">
        <v>1289</v>
      </c>
      <c r="B15" t="s">
        <v>1290</v>
      </c>
      <c r="C15" s="3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 t="b">
        <v>0</v>
      </c>
      <c r="J15">
        <v>52</v>
      </c>
      <c r="K15" t="b">
        <v>1</v>
      </c>
      <c r="L15" t="s">
        <v>8269</v>
      </c>
      <c r="M15">
        <v>125</v>
      </c>
      <c r="N15">
        <v>36.08</v>
      </c>
      <c r="O15" t="s">
        <v>8315</v>
      </c>
      <c r="P15" t="s">
        <v>8316</v>
      </c>
      <c r="Q15">
        <v>42709.134780092587</v>
      </c>
      <c r="R15">
        <v>42739.134780092587</v>
      </c>
    </row>
    <row r="16" spans="1:18" x14ac:dyDescent="0.25">
      <c r="A16">
        <v>1290</v>
      </c>
      <c r="B16" t="s">
        <v>1291</v>
      </c>
      <c r="C16" s="3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 t="b">
        <v>0</v>
      </c>
      <c r="J16">
        <v>86</v>
      </c>
      <c r="K16" t="b">
        <v>1</v>
      </c>
      <c r="L16" t="s">
        <v>8269</v>
      </c>
      <c r="M16">
        <v>109</v>
      </c>
      <c r="N16">
        <v>44.19</v>
      </c>
      <c r="O16" t="s">
        <v>8315</v>
      </c>
      <c r="P16" t="s">
        <v>8316</v>
      </c>
      <c r="Q16">
        <v>42086.614942129629</v>
      </c>
      <c r="R16">
        <v>42117.290972222225</v>
      </c>
    </row>
    <row r="17" spans="1:18" ht="30" x14ac:dyDescent="0.25">
      <c r="A17">
        <v>1291</v>
      </c>
      <c r="B17" t="s">
        <v>1292</v>
      </c>
      <c r="C17" s="3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 t="b">
        <v>0</v>
      </c>
      <c r="J17">
        <v>42</v>
      </c>
      <c r="K17" t="b">
        <v>1</v>
      </c>
      <c r="L17" t="s">
        <v>8269</v>
      </c>
      <c r="M17">
        <v>146</v>
      </c>
      <c r="N17">
        <v>104.07</v>
      </c>
      <c r="O17" t="s">
        <v>8315</v>
      </c>
      <c r="P17" t="s">
        <v>8316</v>
      </c>
      <c r="Q17">
        <v>42064.652673611112</v>
      </c>
      <c r="R17">
        <v>42101.291666666672</v>
      </c>
    </row>
    <row r="18" spans="1:18" ht="30" x14ac:dyDescent="0.25">
      <c r="A18">
        <v>1293</v>
      </c>
      <c r="B18" t="s">
        <v>1294</v>
      </c>
      <c r="C18" s="3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 t="b">
        <v>0</v>
      </c>
      <c r="J18">
        <v>120</v>
      </c>
      <c r="K18" t="b">
        <v>1</v>
      </c>
      <c r="L18" t="s">
        <v>8269</v>
      </c>
      <c r="M18">
        <v>102</v>
      </c>
      <c r="N18">
        <v>127.79</v>
      </c>
      <c r="O18" t="s">
        <v>8315</v>
      </c>
      <c r="P18" t="s">
        <v>8316</v>
      </c>
      <c r="Q18">
        <v>42292.701053240744</v>
      </c>
      <c r="R18">
        <v>42322.742719907401</v>
      </c>
    </row>
    <row r="19" spans="1:18" ht="30" x14ac:dyDescent="0.25">
      <c r="A19">
        <v>1297</v>
      </c>
      <c r="B19" t="s">
        <v>1298</v>
      </c>
      <c r="C19" s="3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 t="b">
        <v>0</v>
      </c>
      <c r="J19">
        <v>238</v>
      </c>
      <c r="K19" t="b">
        <v>1</v>
      </c>
      <c r="L19" t="s">
        <v>8269</v>
      </c>
      <c r="M19">
        <v>110</v>
      </c>
      <c r="N19">
        <v>92.04</v>
      </c>
      <c r="O19" t="s">
        <v>8315</v>
      </c>
      <c r="P19" t="s">
        <v>8316</v>
      </c>
      <c r="Q19">
        <v>42461.747199074074</v>
      </c>
      <c r="R19">
        <v>42491.747199074074</v>
      </c>
    </row>
    <row r="20" spans="1:18" ht="30" x14ac:dyDescent="0.25">
      <c r="A20">
        <v>1299</v>
      </c>
      <c r="B20" t="s">
        <v>1300</v>
      </c>
      <c r="C20" s="3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 t="b">
        <v>0</v>
      </c>
      <c r="J20">
        <v>32</v>
      </c>
      <c r="K20" t="b">
        <v>1</v>
      </c>
      <c r="L20" t="s">
        <v>8269</v>
      </c>
      <c r="M20">
        <v>124</v>
      </c>
      <c r="N20">
        <v>135.63</v>
      </c>
      <c r="O20" t="s">
        <v>8315</v>
      </c>
      <c r="P20" t="s">
        <v>8316</v>
      </c>
      <c r="Q20">
        <v>42169.814340277779</v>
      </c>
      <c r="R20">
        <v>42199.814340277779</v>
      </c>
    </row>
    <row r="21" spans="1:18" ht="30" x14ac:dyDescent="0.25">
      <c r="A21">
        <v>1300</v>
      </c>
      <c r="B21" t="s">
        <v>1301</v>
      </c>
      <c r="C21" s="3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 t="b">
        <v>0</v>
      </c>
      <c r="J21">
        <v>24</v>
      </c>
      <c r="K21" t="b">
        <v>1</v>
      </c>
      <c r="L21" t="s">
        <v>8269</v>
      </c>
      <c r="M21">
        <v>135</v>
      </c>
      <c r="N21">
        <v>168.75</v>
      </c>
      <c r="O21" t="s">
        <v>8315</v>
      </c>
      <c r="P21" t="s">
        <v>8316</v>
      </c>
      <c r="Q21">
        <v>42483.675208333334</v>
      </c>
      <c r="R21">
        <v>42522.789583333331</v>
      </c>
    </row>
    <row r="22" spans="1:18" ht="30" x14ac:dyDescent="0.25">
      <c r="A22">
        <v>1301</v>
      </c>
      <c r="B22" t="s">
        <v>1302</v>
      </c>
      <c r="C22" s="3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 t="b">
        <v>0</v>
      </c>
      <c r="J22">
        <v>29</v>
      </c>
      <c r="K22" t="b">
        <v>1</v>
      </c>
      <c r="L22" t="s">
        <v>8269</v>
      </c>
      <c r="M22">
        <v>103</v>
      </c>
      <c r="N22">
        <v>70.86</v>
      </c>
      <c r="O22" t="s">
        <v>8315</v>
      </c>
      <c r="P22" t="s">
        <v>8316</v>
      </c>
      <c r="Q22">
        <v>42195.749745370369</v>
      </c>
      <c r="R22">
        <v>42206.125</v>
      </c>
    </row>
    <row r="23" spans="1:18" ht="30" x14ac:dyDescent="0.25">
      <c r="A23">
        <v>1302</v>
      </c>
      <c r="B23" t="s">
        <v>1303</v>
      </c>
      <c r="C23" s="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 t="b">
        <v>0</v>
      </c>
      <c r="J23">
        <v>50</v>
      </c>
      <c r="K23" t="b">
        <v>1</v>
      </c>
      <c r="L23" t="s">
        <v>8269</v>
      </c>
      <c r="M23">
        <v>100</v>
      </c>
      <c r="N23">
        <v>50</v>
      </c>
      <c r="O23" t="s">
        <v>8315</v>
      </c>
      <c r="P23" t="s">
        <v>8316</v>
      </c>
      <c r="Q23">
        <v>42675.057997685188</v>
      </c>
      <c r="R23">
        <v>42705.099664351852</v>
      </c>
    </row>
    <row r="24" spans="1:18" ht="30" x14ac:dyDescent="0.25">
      <c r="A24">
        <v>2781</v>
      </c>
      <c r="B24" t="s">
        <v>2781</v>
      </c>
      <c r="C24" s="3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 t="b">
        <v>0</v>
      </c>
      <c r="J24">
        <v>28</v>
      </c>
      <c r="K24" t="b">
        <v>1</v>
      </c>
      <c r="L24" t="s">
        <v>8269</v>
      </c>
      <c r="M24">
        <v>105</v>
      </c>
      <c r="N24">
        <v>47</v>
      </c>
      <c r="O24" t="s">
        <v>8315</v>
      </c>
      <c r="P24" t="s">
        <v>8316</v>
      </c>
      <c r="Q24">
        <v>42018.94159722222</v>
      </c>
      <c r="R24">
        <v>42047.291666666672</v>
      </c>
    </row>
    <row r="25" spans="1:18" ht="30" x14ac:dyDescent="0.25">
      <c r="A25">
        <v>2782</v>
      </c>
      <c r="B25" t="s">
        <v>2782</v>
      </c>
      <c r="C25" s="3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 t="b">
        <v>0</v>
      </c>
      <c r="J25">
        <v>18</v>
      </c>
      <c r="K25" t="b">
        <v>1</v>
      </c>
      <c r="L25" t="s">
        <v>8269</v>
      </c>
      <c r="M25">
        <v>120</v>
      </c>
      <c r="N25">
        <v>66.67</v>
      </c>
      <c r="O25" t="s">
        <v>8315</v>
      </c>
      <c r="P25" t="s">
        <v>8316</v>
      </c>
      <c r="Q25">
        <v>42026.924976851849</v>
      </c>
      <c r="R25">
        <v>42052.207638888889</v>
      </c>
    </row>
    <row r="26" spans="1:18" ht="30" x14ac:dyDescent="0.25">
      <c r="A26">
        <v>2784</v>
      </c>
      <c r="B26" t="s">
        <v>2784</v>
      </c>
      <c r="C26" s="3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 t="b">
        <v>0</v>
      </c>
      <c r="J26">
        <v>108</v>
      </c>
      <c r="K26" t="b">
        <v>1</v>
      </c>
      <c r="L26" t="s">
        <v>8269</v>
      </c>
      <c r="M26">
        <v>119</v>
      </c>
      <c r="N26">
        <v>66.11</v>
      </c>
      <c r="O26" t="s">
        <v>8315</v>
      </c>
      <c r="P26" t="s">
        <v>8316</v>
      </c>
      <c r="Q26">
        <v>41920.787534722222</v>
      </c>
      <c r="R26">
        <v>41941.787534722222</v>
      </c>
    </row>
    <row r="27" spans="1:18" ht="30" x14ac:dyDescent="0.25">
      <c r="A27">
        <v>2785</v>
      </c>
      <c r="B27" t="s">
        <v>2785</v>
      </c>
      <c r="C27" s="3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 t="b">
        <v>0</v>
      </c>
      <c r="J27">
        <v>142</v>
      </c>
      <c r="K27" t="b">
        <v>1</v>
      </c>
      <c r="L27" t="s">
        <v>8269</v>
      </c>
      <c r="M27">
        <v>105</v>
      </c>
      <c r="N27">
        <v>36.86</v>
      </c>
      <c r="O27" t="s">
        <v>8315</v>
      </c>
      <c r="P27" t="s">
        <v>8316</v>
      </c>
      <c r="Q27">
        <v>42558.189432870371</v>
      </c>
      <c r="R27">
        <v>42587.875</v>
      </c>
    </row>
    <row r="28" spans="1:18" ht="30" x14ac:dyDescent="0.25">
      <c r="A28">
        <v>2787</v>
      </c>
      <c r="B28" t="s">
        <v>2787</v>
      </c>
      <c r="C28" s="3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 t="b">
        <v>0</v>
      </c>
      <c r="J28">
        <v>38</v>
      </c>
      <c r="K28" t="b">
        <v>1</v>
      </c>
      <c r="L28" t="s">
        <v>8269</v>
      </c>
      <c r="M28">
        <v>120</v>
      </c>
      <c r="N28">
        <v>31.5</v>
      </c>
      <c r="O28" t="s">
        <v>8315</v>
      </c>
      <c r="P28" t="s">
        <v>8316</v>
      </c>
      <c r="Q28">
        <v>41808.198518518519</v>
      </c>
      <c r="R28">
        <v>41838.198518518519</v>
      </c>
    </row>
    <row r="29" spans="1:18" ht="30" x14ac:dyDescent="0.25">
      <c r="A29">
        <v>2788</v>
      </c>
      <c r="B29" t="s">
        <v>2788</v>
      </c>
      <c r="C29" s="3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 t="b">
        <v>0</v>
      </c>
      <c r="J29">
        <v>20</v>
      </c>
      <c r="K29" t="b">
        <v>1</v>
      </c>
      <c r="L29" t="s">
        <v>8269</v>
      </c>
      <c r="M29">
        <v>103</v>
      </c>
      <c r="N29">
        <v>102.5</v>
      </c>
      <c r="O29" t="s">
        <v>8315</v>
      </c>
      <c r="P29" t="s">
        <v>8316</v>
      </c>
      <c r="Q29">
        <v>42550.701886574068</v>
      </c>
      <c r="R29">
        <v>42580.701886574068</v>
      </c>
    </row>
    <row r="30" spans="1:18" x14ac:dyDescent="0.25">
      <c r="A30">
        <v>2789</v>
      </c>
      <c r="B30" t="s">
        <v>2789</v>
      </c>
      <c r="C30" s="3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 t="b">
        <v>0</v>
      </c>
      <c r="J30">
        <v>24</v>
      </c>
      <c r="K30" t="b">
        <v>1</v>
      </c>
      <c r="L30" t="s">
        <v>8269</v>
      </c>
      <c r="M30">
        <v>101</v>
      </c>
      <c r="N30">
        <v>126.46</v>
      </c>
      <c r="O30" t="s">
        <v>8315</v>
      </c>
      <c r="P30" t="s">
        <v>8316</v>
      </c>
      <c r="Q30">
        <v>42056.013124999998</v>
      </c>
      <c r="R30">
        <v>42075.166666666672</v>
      </c>
    </row>
    <row r="31" spans="1:18" ht="30" x14ac:dyDescent="0.25">
      <c r="A31">
        <v>2790</v>
      </c>
      <c r="B31" t="s">
        <v>2790</v>
      </c>
      <c r="C31" s="3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 t="b">
        <v>0</v>
      </c>
      <c r="J31">
        <v>66</v>
      </c>
      <c r="K31" t="b">
        <v>1</v>
      </c>
      <c r="L31" t="s">
        <v>8269</v>
      </c>
      <c r="M31">
        <v>105</v>
      </c>
      <c r="N31">
        <v>47.88</v>
      </c>
      <c r="O31" t="s">
        <v>8315</v>
      </c>
      <c r="P31" t="s">
        <v>8316</v>
      </c>
      <c r="Q31">
        <v>42016.938692129625</v>
      </c>
      <c r="R31">
        <v>42046.938692129625</v>
      </c>
    </row>
    <row r="32" spans="1:18" ht="30" x14ac:dyDescent="0.25">
      <c r="A32">
        <v>2791</v>
      </c>
      <c r="B32" t="s">
        <v>2791</v>
      </c>
      <c r="C32" s="3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 t="b">
        <v>0</v>
      </c>
      <c r="J32">
        <v>28</v>
      </c>
      <c r="K32" t="b">
        <v>1</v>
      </c>
      <c r="L32" t="s">
        <v>8269</v>
      </c>
      <c r="M32">
        <v>103</v>
      </c>
      <c r="N32">
        <v>73.209999999999994</v>
      </c>
      <c r="O32" t="s">
        <v>8315</v>
      </c>
      <c r="P32" t="s">
        <v>8316</v>
      </c>
      <c r="Q32">
        <v>42591.899988425925</v>
      </c>
      <c r="R32">
        <v>42622.166666666672</v>
      </c>
    </row>
    <row r="33" spans="1:18" ht="30" x14ac:dyDescent="0.25">
      <c r="A33">
        <v>2792</v>
      </c>
      <c r="B33" t="s">
        <v>2792</v>
      </c>
      <c r="C33" s="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 t="b">
        <v>0</v>
      </c>
      <c r="J33">
        <v>24</v>
      </c>
      <c r="K33" t="b">
        <v>1</v>
      </c>
      <c r="L33" t="s">
        <v>8269</v>
      </c>
      <c r="M33">
        <v>108</v>
      </c>
      <c r="N33">
        <v>89.67</v>
      </c>
      <c r="O33" t="s">
        <v>8315</v>
      </c>
      <c r="P33" t="s">
        <v>8316</v>
      </c>
      <c r="Q33">
        <v>42183.231006944443</v>
      </c>
      <c r="R33">
        <v>42228.231006944443</v>
      </c>
    </row>
    <row r="34" spans="1:18" ht="30" x14ac:dyDescent="0.25">
      <c r="A34">
        <v>2795</v>
      </c>
      <c r="B34" t="s">
        <v>2795</v>
      </c>
      <c r="C34" s="3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 t="b">
        <v>0</v>
      </c>
      <c r="J34">
        <v>20</v>
      </c>
      <c r="K34" t="b">
        <v>1</v>
      </c>
      <c r="L34" t="s">
        <v>8269</v>
      </c>
      <c r="M34">
        <v>104</v>
      </c>
      <c r="N34">
        <v>36.5</v>
      </c>
      <c r="O34" t="s">
        <v>8315</v>
      </c>
      <c r="P34" t="s">
        <v>8316</v>
      </c>
      <c r="Q34">
        <v>41780.525937500002</v>
      </c>
      <c r="R34">
        <v>41796.958333333336</v>
      </c>
    </row>
    <row r="35" spans="1:18" ht="30" x14ac:dyDescent="0.25">
      <c r="A35">
        <v>2803</v>
      </c>
      <c r="B35" t="s">
        <v>2803</v>
      </c>
      <c r="C35" s="3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 t="b">
        <v>0</v>
      </c>
      <c r="J35">
        <v>141</v>
      </c>
      <c r="K35" t="b">
        <v>1</v>
      </c>
      <c r="L35" t="s">
        <v>8269</v>
      </c>
      <c r="M35">
        <v>128</v>
      </c>
      <c r="N35">
        <v>90.74</v>
      </c>
      <c r="O35" t="s">
        <v>8315</v>
      </c>
      <c r="P35" t="s">
        <v>8316</v>
      </c>
      <c r="Q35">
        <v>42158.065694444449</v>
      </c>
      <c r="R35">
        <v>42201</v>
      </c>
    </row>
    <row r="36" spans="1:18" x14ac:dyDescent="0.25">
      <c r="A36">
        <v>2807</v>
      </c>
      <c r="B36" t="s">
        <v>2807</v>
      </c>
      <c r="C36" s="3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 t="b">
        <v>0</v>
      </c>
      <c r="J36">
        <v>93</v>
      </c>
      <c r="K36" t="b">
        <v>1</v>
      </c>
      <c r="L36" t="s">
        <v>8269</v>
      </c>
      <c r="M36">
        <v>126</v>
      </c>
      <c r="N36">
        <v>67.739999999999995</v>
      </c>
      <c r="O36" t="s">
        <v>8315</v>
      </c>
      <c r="P36" t="s">
        <v>8316</v>
      </c>
      <c r="Q36">
        <v>42154.873124999998</v>
      </c>
      <c r="R36">
        <v>42184.873124999998</v>
      </c>
    </row>
    <row r="37" spans="1:18" ht="30" x14ac:dyDescent="0.25">
      <c r="A37">
        <v>2808</v>
      </c>
      <c r="B37" t="s">
        <v>2808</v>
      </c>
      <c r="C37" s="3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 t="b">
        <v>0</v>
      </c>
      <c r="J37">
        <v>69</v>
      </c>
      <c r="K37" t="b">
        <v>1</v>
      </c>
      <c r="L37" t="s">
        <v>8269</v>
      </c>
      <c r="M37">
        <v>100</v>
      </c>
      <c r="N37">
        <v>65.38</v>
      </c>
      <c r="O37" t="s">
        <v>8315</v>
      </c>
      <c r="P37" t="s">
        <v>8316</v>
      </c>
      <c r="Q37">
        <v>42208.84646990741</v>
      </c>
      <c r="R37">
        <v>42238.84646990741</v>
      </c>
    </row>
    <row r="38" spans="1:18" ht="30" x14ac:dyDescent="0.25">
      <c r="A38">
        <v>2809</v>
      </c>
      <c r="B38" t="s">
        <v>2809</v>
      </c>
      <c r="C38" s="3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 t="b">
        <v>0</v>
      </c>
      <c r="J38">
        <v>21</v>
      </c>
      <c r="K38" t="b">
        <v>1</v>
      </c>
      <c r="L38" t="s">
        <v>8269</v>
      </c>
      <c r="M38">
        <v>102</v>
      </c>
      <c r="N38">
        <v>121.9</v>
      </c>
      <c r="O38" t="s">
        <v>8315</v>
      </c>
      <c r="P38" t="s">
        <v>8316</v>
      </c>
      <c r="Q38">
        <v>42451.496817129635</v>
      </c>
      <c r="R38">
        <v>42459.610416666663</v>
      </c>
    </row>
    <row r="39" spans="1:18" ht="30" x14ac:dyDescent="0.25">
      <c r="A39">
        <v>2810</v>
      </c>
      <c r="B39" t="s">
        <v>2810</v>
      </c>
      <c r="C39" s="3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 t="b">
        <v>0</v>
      </c>
      <c r="J39">
        <v>57</v>
      </c>
      <c r="K39" t="b">
        <v>1</v>
      </c>
      <c r="L39" t="s">
        <v>8269</v>
      </c>
      <c r="M39">
        <v>108</v>
      </c>
      <c r="N39">
        <v>47.46</v>
      </c>
      <c r="O39" t="s">
        <v>8315</v>
      </c>
      <c r="P39" t="s">
        <v>8316</v>
      </c>
      <c r="Q39">
        <v>41759.13962962963</v>
      </c>
      <c r="R39">
        <v>41791.165972222225</v>
      </c>
    </row>
    <row r="40" spans="1:18" ht="30" x14ac:dyDescent="0.25">
      <c r="A40">
        <v>2813</v>
      </c>
      <c r="B40" t="s">
        <v>2813</v>
      </c>
      <c r="C40" s="3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 t="b">
        <v>0</v>
      </c>
      <c r="J40">
        <v>96</v>
      </c>
      <c r="K40" t="b">
        <v>1</v>
      </c>
      <c r="L40" t="s">
        <v>8269</v>
      </c>
      <c r="M40">
        <v>128</v>
      </c>
      <c r="N40">
        <v>37.21</v>
      </c>
      <c r="O40" t="s">
        <v>8315</v>
      </c>
      <c r="P40" t="s">
        <v>8316</v>
      </c>
      <c r="Q40">
        <v>42693.742604166662</v>
      </c>
      <c r="R40">
        <v>42718.742604166662</v>
      </c>
    </row>
    <row r="41" spans="1:18" ht="30" x14ac:dyDescent="0.25">
      <c r="A41">
        <v>2818</v>
      </c>
      <c r="B41" t="s">
        <v>2818</v>
      </c>
      <c r="C41" s="3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 t="b">
        <v>0</v>
      </c>
      <c r="J41">
        <v>102</v>
      </c>
      <c r="K41" t="b">
        <v>1</v>
      </c>
      <c r="L41" t="s">
        <v>8269</v>
      </c>
      <c r="M41">
        <v>106</v>
      </c>
      <c r="N41">
        <v>103.95</v>
      </c>
      <c r="O41" t="s">
        <v>8315</v>
      </c>
      <c r="P41" t="s">
        <v>8316</v>
      </c>
      <c r="Q41">
        <v>42250.598217592589</v>
      </c>
      <c r="R41">
        <v>42270.598217592589</v>
      </c>
    </row>
    <row r="42" spans="1:18" ht="30" x14ac:dyDescent="0.25">
      <c r="A42">
        <v>2822</v>
      </c>
      <c r="B42" t="s">
        <v>2822</v>
      </c>
      <c r="C42" s="3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 t="b">
        <v>0</v>
      </c>
      <c r="J42">
        <v>94</v>
      </c>
      <c r="K42" t="b">
        <v>1</v>
      </c>
      <c r="L42" t="s">
        <v>8269</v>
      </c>
      <c r="M42">
        <v>100</v>
      </c>
      <c r="N42">
        <v>63.83</v>
      </c>
      <c r="O42" t="s">
        <v>8315</v>
      </c>
      <c r="P42" t="s">
        <v>8316</v>
      </c>
      <c r="Q42">
        <v>42060.683935185181</v>
      </c>
      <c r="R42">
        <v>42090.642268518524</v>
      </c>
    </row>
    <row r="43" spans="1:18" ht="30" x14ac:dyDescent="0.25">
      <c r="A43">
        <v>2824</v>
      </c>
      <c r="B43" t="s">
        <v>2824</v>
      </c>
      <c r="C43" s="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 t="b">
        <v>0</v>
      </c>
      <c r="J43">
        <v>15</v>
      </c>
      <c r="K43" t="b">
        <v>1</v>
      </c>
      <c r="L43" t="s">
        <v>8269</v>
      </c>
      <c r="M43">
        <v>117</v>
      </c>
      <c r="N43">
        <v>50.67</v>
      </c>
      <c r="O43" t="s">
        <v>8315</v>
      </c>
      <c r="P43" t="s">
        <v>8316</v>
      </c>
      <c r="Q43">
        <v>42136.270787037036</v>
      </c>
      <c r="R43">
        <v>42168.071527777778</v>
      </c>
    </row>
    <row r="44" spans="1:18" ht="30" x14ac:dyDescent="0.25">
      <c r="A44">
        <v>2826</v>
      </c>
      <c r="B44" t="s">
        <v>2826</v>
      </c>
      <c r="C44" s="3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 t="b">
        <v>0</v>
      </c>
      <c r="J44">
        <v>19</v>
      </c>
      <c r="K44" t="b">
        <v>1</v>
      </c>
      <c r="L44" t="s">
        <v>8269</v>
      </c>
      <c r="M44">
        <v>108</v>
      </c>
      <c r="N44">
        <v>113.42</v>
      </c>
      <c r="O44" t="s">
        <v>8315</v>
      </c>
      <c r="P44" t="s">
        <v>8316</v>
      </c>
      <c r="Q44">
        <v>42171.034861111111</v>
      </c>
      <c r="R44">
        <v>42195.291666666672</v>
      </c>
    </row>
    <row r="45" spans="1:18" ht="30" x14ac:dyDescent="0.25">
      <c r="A45">
        <v>2827</v>
      </c>
      <c r="B45" t="s">
        <v>2827</v>
      </c>
      <c r="C45" s="3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 t="b">
        <v>0</v>
      </c>
      <c r="J45">
        <v>23</v>
      </c>
      <c r="K45" t="b">
        <v>1</v>
      </c>
      <c r="L45" t="s">
        <v>8269</v>
      </c>
      <c r="M45">
        <v>120</v>
      </c>
      <c r="N45">
        <v>104.57</v>
      </c>
      <c r="O45" t="s">
        <v>8315</v>
      </c>
      <c r="P45" t="s">
        <v>8316</v>
      </c>
      <c r="Q45">
        <v>42494.683634259258</v>
      </c>
      <c r="R45">
        <v>42524.6875</v>
      </c>
    </row>
    <row r="46" spans="1:18" x14ac:dyDescent="0.25">
      <c r="A46">
        <v>2830</v>
      </c>
      <c r="B46" t="s">
        <v>2830</v>
      </c>
      <c r="C46" s="3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 t="b">
        <v>0</v>
      </c>
      <c r="J46">
        <v>11</v>
      </c>
      <c r="K46" t="b">
        <v>1</v>
      </c>
      <c r="L46" t="s">
        <v>8269</v>
      </c>
      <c r="M46">
        <v>100</v>
      </c>
      <c r="N46">
        <v>272.73</v>
      </c>
      <c r="O46" t="s">
        <v>8315</v>
      </c>
      <c r="P46" t="s">
        <v>8316</v>
      </c>
      <c r="Q46">
        <v>41758.839675925927</v>
      </c>
      <c r="R46">
        <v>41771.165972222225</v>
      </c>
    </row>
    <row r="47" spans="1:18" ht="30" x14ac:dyDescent="0.25">
      <c r="A47">
        <v>2831</v>
      </c>
      <c r="B47" t="s">
        <v>2831</v>
      </c>
      <c r="C47" s="3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 t="b">
        <v>0</v>
      </c>
      <c r="J47">
        <v>52</v>
      </c>
      <c r="K47" t="b">
        <v>1</v>
      </c>
      <c r="L47" t="s">
        <v>8269</v>
      </c>
      <c r="M47">
        <v>111</v>
      </c>
      <c r="N47">
        <v>63.85</v>
      </c>
      <c r="O47" t="s">
        <v>8315</v>
      </c>
      <c r="P47" t="s">
        <v>8316</v>
      </c>
      <c r="Q47">
        <v>42171.824884259258</v>
      </c>
      <c r="R47">
        <v>42201.824884259258</v>
      </c>
    </row>
    <row r="48" spans="1:18" x14ac:dyDescent="0.25">
      <c r="A48">
        <v>2833</v>
      </c>
      <c r="B48" t="s">
        <v>2833</v>
      </c>
      <c r="C48" s="3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 t="b">
        <v>0</v>
      </c>
      <c r="J48">
        <v>35</v>
      </c>
      <c r="K48" t="b">
        <v>1</v>
      </c>
      <c r="L48" t="s">
        <v>8269</v>
      </c>
      <c r="M48">
        <v>108</v>
      </c>
      <c r="N48">
        <v>83.51</v>
      </c>
      <c r="O48" t="s">
        <v>8315</v>
      </c>
      <c r="P48" t="s">
        <v>8316</v>
      </c>
      <c r="Q48">
        <v>42268.127696759257</v>
      </c>
      <c r="R48">
        <v>42288.083333333328</v>
      </c>
    </row>
    <row r="49" spans="1:18" ht="30" x14ac:dyDescent="0.25">
      <c r="A49">
        <v>2836</v>
      </c>
      <c r="B49" t="s">
        <v>2836</v>
      </c>
      <c r="C49" s="3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 t="b">
        <v>0</v>
      </c>
      <c r="J49">
        <v>11</v>
      </c>
      <c r="K49" t="b">
        <v>1</v>
      </c>
      <c r="L49" t="s">
        <v>8269</v>
      </c>
      <c r="M49">
        <v>108</v>
      </c>
      <c r="N49">
        <v>44.09</v>
      </c>
      <c r="O49" t="s">
        <v>8315</v>
      </c>
      <c r="P49" t="s">
        <v>8316</v>
      </c>
      <c r="Q49">
        <v>42746.261782407411</v>
      </c>
      <c r="R49">
        <v>42784.207638888889</v>
      </c>
    </row>
    <row r="50" spans="1:18" ht="30" x14ac:dyDescent="0.25">
      <c r="A50">
        <v>2838</v>
      </c>
      <c r="B50" t="s">
        <v>2838</v>
      </c>
      <c r="C50" s="3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 t="b">
        <v>0</v>
      </c>
      <c r="J50">
        <v>54</v>
      </c>
      <c r="K50" t="b">
        <v>1</v>
      </c>
      <c r="L50" t="s">
        <v>8269</v>
      </c>
      <c r="M50">
        <v>120</v>
      </c>
      <c r="N50">
        <v>44.54</v>
      </c>
      <c r="O50" t="s">
        <v>8315</v>
      </c>
      <c r="P50" t="s">
        <v>8316</v>
      </c>
      <c r="Q50">
        <v>41842.607592592591</v>
      </c>
      <c r="R50">
        <v>41864.916666666664</v>
      </c>
    </row>
    <row r="51" spans="1:18" ht="30" x14ac:dyDescent="0.25">
      <c r="A51">
        <v>2839</v>
      </c>
      <c r="B51" t="s">
        <v>2839</v>
      </c>
      <c r="C51" s="3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 t="b">
        <v>0</v>
      </c>
      <c r="J51">
        <v>31</v>
      </c>
      <c r="K51" t="b">
        <v>1</v>
      </c>
      <c r="L51" t="s">
        <v>8269</v>
      </c>
      <c r="M51">
        <v>111</v>
      </c>
      <c r="N51">
        <v>125.81</v>
      </c>
      <c r="O51" t="s">
        <v>8315</v>
      </c>
      <c r="P51" t="s">
        <v>8316</v>
      </c>
      <c r="Q51">
        <v>41853.240208333329</v>
      </c>
      <c r="R51">
        <v>41876.207638888889</v>
      </c>
    </row>
    <row r="52" spans="1:18" ht="30" x14ac:dyDescent="0.25">
      <c r="A52">
        <v>2961</v>
      </c>
      <c r="B52" t="s">
        <v>2961</v>
      </c>
      <c r="C52" s="3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 t="b">
        <v>0</v>
      </c>
      <c r="J52">
        <v>108</v>
      </c>
      <c r="K52" t="b">
        <v>1</v>
      </c>
      <c r="L52" t="s">
        <v>8269</v>
      </c>
      <c r="M52">
        <v>110</v>
      </c>
      <c r="N52">
        <v>50.75</v>
      </c>
      <c r="O52" t="s">
        <v>8315</v>
      </c>
      <c r="P52" t="s">
        <v>8316</v>
      </c>
      <c r="Q52">
        <v>42061.212488425925</v>
      </c>
      <c r="R52">
        <v>42089.166666666672</v>
      </c>
    </row>
    <row r="53" spans="1:18" ht="30" x14ac:dyDescent="0.25">
      <c r="A53">
        <v>2962</v>
      </c>
      <c r="B53" t="s">
        <v>2962</v>
      </c>
      <c r="C53" s="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 t="b">
        <v>0</v>
      </c>
      <c r="J53">
        <v>20</v>
      </c>
      <c r="K53" t="b">
        <v>1</v>
      </c>
      <c r="L53" t="s">
        <v>8269</v>
      </c>
      <c r="M53">
        <v>122</v>
      </c>
      <c r="N53">
        <v>60.9</v>
      </c>
      <c r="O53" t="s">
        <v>8315</v>
      </c>
      <c r="P53" t="s">
        <v>8316</v>
      </c>
      <c r="Q53">
        <v>42036.24428240741</v>
      </c>
      <c r="R53">
        <v>42064.290972222225</v>
      </c>
    </row>
    <row r="54" spans="1:18" ht="30" x14ac:dyDescent="0.25">
      <c r="A54">
        <v>2963</v>
      </c>
      <c r="B54" t="s">
        <v>2963</v>
      </c>
      <c r="C54" s="3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 t="b">
        <v>0</v>
      </c>
      <c r="J54">
        <v>98</v>
      </c>
      <c r="K54" t="b">
        <v>1</v>
      </c>
      <c r="L54" t="s">
        <v>8269</v>
      </c>
      <c r="M54">
        <v>107</v>
      </c>
      <c r="N54">
        <v>109.03</v>
      </c>
      <c r="O54" t="s">
        <v>8315</v>
      </c>
      <c r="P54" t="s">
        <v>8316</v>
      </c>
      <c r="Q54">
        <v>42157.470185185186</v>
      </c>
      <c r="R54">
        <v>42187.470185185186</v>
      </c>
    </row>
    <row r="55" spans="1:18" ht="30" x14ac:dyDescent="0.25">
      <c r="A55">
        <v>2964</v>
      </c>
      <c r="B55" t="s">
        <v>2964</v>
      </c>
      <c r="C55" s="3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 t="b">
        <v>0</v>
      </c>
      <c r="J55">
        <v>196</v>
      </c>
      <c r="K55" t="b">
        <v>1</v>
      </c>
      <c r="L55" t="s">
        <v>8269</v>
      </c>
      <c r="M55">
        <v>101</v>
      </c>
      <c r="N55">
        <v>25.69</v>
      </c>
      <c r="O55" t="s">
        <v>8315</v>
      </c>
      <c r="P55" t="s">
        <v>8316</v>
      </c>
      <c r="Q55">
        <v>41827.909942129627</v>
      </c>
      <c r="R55">
        <v>41857.897222222222</v>
      </c>
    </row>
    <row r="56" spans="1:18" ht="30" x14ac:dyDescent="0.25">
      <c r="A56">
        <v>2965</v>
      </c>
      <c r="B56" t="s">
        <v>2965</v>
      </c>
      <c r="C56" s="3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 t="b">
        <v>0</v>
      </c>
      <c r="J56">
        <v>39</v>
      </c>
      <c r="K56" t="b">
        <v>1</v>
      </c>
      <c r="L56" t="s">
        <v>8269</v>
      </c>
      <c r="M56">
        <v>109</v>
      </c>
      <c r="N56">
        <v>41.92</v>
      </c>
      <c r="O56" t="s">
        <v>8315</v>
      </c>
      <c r="P56" t="s">
        <v>8316</v>
      </c>
      <c r="Q56">
        <v>42162.729548611111</v>
      </c>
      <c r="R56">
        <v>42192.729548611111</v>
      </c>
    </row>
    <row r="57" spans="1:18" ht="30" x14ac:dyDescent="0.25">
      <c r="A57">
        <v>2966</v>
      </c>
      <c r="B57" t="s">
        <v>2966</v>
      </c>
      <c r="C57" s="3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 t="b">
        <v>0</v>
      </c>
      <c r="J57">
        <v>128</v>
      </c>
      <c r="K57" t="b">
        <v>1</v>
      </c>
      <c r="L57" t="s">
        <v>8269</v>
      </c>
      <c r="M57">
        <v>114</v>
      </c>
      <c r="N57">
        <v>88.77</v>
      </c>
      <c r="O57" t="s">
        <v>8315</v>
      </c>
      <c r="P57" t="s">
        <v>8316</v>
      </c>
      <c r="Q57">
        <v>42233.738564814819</v>
      </c>
      <c r="R57">
        <v>42263.738564814819</v>
      </c>
    </row>
    <row r="58" spans="1:18" ht="30" x14ac:dyDescent="0.25">
      <c r="A58">
        <v>2967</v>
      </c>
      <c r="B58" t="s">
        <v>2967</v>
      </c>
      <c r="C58" s="3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 t="b">
        <v>0</v>
      </c>
      <c r="J58">
        <v>71</v>
      </c>
      <c r="K58" t="b">
        <v>1</v>
      </c>
      <c r="L58" t="s">
        <v>8269</v>
      </c>
      <c r="M58">
        <v>114</v>
      </c>
      <c r="N58">
        <v>80.23</v>
      </c>
      <c r="O58" t="s">
        <v>8315</v>
      </c>
      <c r="P58" t="s">
        <v>8316</v>
      </c>
      <c r="Q58">
        <v>42042.197824074072</v>
      </c>
      <c r="R58">
        <v>42072.156157407408</v>
      </c>
    </row>
    <row r="59" spans="1:18" x14ac:dyDescent="0.25">
      <c r="A59">
        <v>2968</v>
      </c>
      <c r="B59" t="s">
        <v>2968</v>
      </c>
      <c r="C59" s="3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 t="b">
        <v>0</v>
      </c>
      <c r="J59">
        <v>47</v>
      </c>
      <c r="K59" t="b">
        <v>1</v>
      </c>
      <c r="L59" t="s">
        <v>8269</v>
      </c>
      <c r="M59">
        <v>106</v>
      </c>
      <c r="N59">
        <v>78.94</v>
      </c>
      <c r="O59" t="s">
        <v>8315</v>
      </c>
      <c r="P59" t="s">
        <v>8316</v>
      </c>
      <c r="Q59">
        <v>42585.523842592593</v>
      </c>
      <c r="R59">
        <v>42599.165972222225</v>
      </c>
    </row>
    <row r="60" spans="1:18" ht="30" x14ac:dyDescent="0.25">
      <c r="A60">
        <v>2970</v>
      </c>
      <c r="B60" t="s">
        <v>2970</v>
      </c>
      <c r="C60" s="3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 t="b">
        <v>0</v>
      </c>
      <c r="J60">
        <v>91</v>
      </c>
      <c r="K60" t="b">
        <v>1</v>
      </c>
      <c r="L60" t="s">
        <v>8269</v>
      </c>
      <c r="M60">
        <v>106</v>
      </c>
      <c r="N60">
        <v>69.89</v>
      </c>
      <c r="O60" t="s">
        <v>8315</v>
      </c>
      <c r="P60" t="s">
        <v>8316</v>
      </c>
      <c r="Q60">
        <v>41808.669571759259</v>
      </c>
      <c r="R60">
        <v>41838.669571759259</v>
      </c>
    </row>
    <row r="61" spans="1:18" ht="30" x14ac:dyDescent="0.25">
      <c r="A61">
        <v>2971</v>
      </c>
      <c r="B61" t="s">
        <v>2971</v>
      </c>
      <c r="C61" s="3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 t="b">
        <v>0</v>
      </c>
      <c r="J61">
        <v>43</v>
      </c>
      <c r="K61" t="b">
        <v>1</v>
      </c>
      <c r="L61" t="s">
        <v>8269</v>
      </c>
      <c r="M61">
        <v>100</v>
      </c>
      <c r="N61">
        <v>74.53</v>
      </c>
      <c r="O61" t="s">
        <v>8315</v>
      </c>
      <c r="P61" t="s">
        <v>8316</v>
      </c>
      <c r="Q61">
        <v>41852.658310185187</v>
      </c>
      <c r="R61">
        <v>41882.658310185187</v>
      </c>
    </row>
    <row r="62" spans="1:18" x14ac:dyDescent="0.25">
      <c r="A62">
        <v>2972</v>
      </c>
      <c r="B62" t="s">
        <v>2972</v>
      </c>
      <c r="C62" s="3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 t="b">
        <v>0</v>
      </c>
      <c r="J62">
        <v>17</v>
      </c>
      <c r="K62" t="b">
        <v>1</v>
      </c>
      <c r="L62" t="s">
        <v>8269</v>
      </c>
      <c r="M62">
        <v>105</v>
      </c>
      <c r="N62">
        <v>123.94</v>
      </c>
      <c r="O62" t="s">
        <v>8315</v>
      </c>
      <c r="P62" t="s">
        <v>8316</v>
      </c>
      <c r="Q62">
        <v>42694.110185185185</v>
      </c>
      <c r="R62">
        <v>42709.041666666672</v>
      </c>
    </row>
    <row r="63" spans="1:18" ht="30" x14ac:dyDescent="0.25">
      <c r="A63">
        <v>2973</v>
      </c>
      <c r="B63" t="s">
        <v>2973</v>
      </c>
      <c r="C63" s="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 t="b">
        <v>0</v>
      </c>
      <c r="J63">
        <v>33</v>
      </c>
      <c r="K63" t="b">
        <v>1</v>
      </c>
      <c r="L63" t="s">
        <v>8269</v>
      </c>
      <c r="M63">
        <v>175</v>
      </c>
      <c r="N63">
        <v>264.85000000000002</v>
      </c>
      <c r="O63" t="s">
        <v>8315</v>
      </c>
      <c r="P63" t="s">
        <v>8316</v>
      </c>
      <c r="Q63">
        <v>42341.818379629629</v>
      </c>
      <c r="R63">
        <v>42370.166666666672</v>
      </c>
    </row>
    <row r="64" spans="1:18" ht="30" x14ac:dyDescent="0.25">
      <c r="A64">
        <v>2974</v>
      </c>
      <c r="B64" t="s">
        <v>2974</v>
      </c>
      <c r="C64" s="3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 t="b">
        <v>0</v>
      </c>
      <c r="J64">
        <v>87</v>
      </c>
      <c r="K64" t="b">
        <v>1</v>
      </c>
      <c r="L64" t="s">
        <v>8269</v>
      </c>
      <c r="M64">
        <v>102</v>
      </c>
      <c r="N64">
        <v>58.62</v>
      </c>
      <c r="O64" t="s">
        <v>8315</v>
      </c>
      <c r="P64" t="s">
        <v>8316</v>
      </c>
      <c r="Q64">
        <v>41880.061006944445</v>
      </c>
      <c r="R64">
        <v>41908.065972222219</v>
      </c>
    </row>
    <row r="65" spans="1:18" ht="30" x14ac:dyDescent="0.25">
      <c r="A65">
        <v>2975</v>
      </c>
      <c r="B65" t="s">
        <v>2975</v>
      </c>
      <c r="C65" s="3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 t="b">
        <v>0</v>
      </c>
      <c r="J65">
        <v>113</v>
      </c>
      <c r="K65" t="b">
        <v>1</v>
      </c>
      <c r="L65" t="s">
        <v>8269</v>
      </c>
      <c r="M65">
        <v>100</v>
      </c>
      <c r="N65">
        <v>70.88</v>
      </c>
      <c r="O65" t="s">
        <v>8315</v>
      </c>
      <c r="P65" t="s">
        <v>8316</v>
      </c>
      <c r="Q65">
        <v>41941.683865740742</v>
      </c>
      <c r="R65">
        <v>41970.125</v>
      </c>
    </row>
    <row r="66" spans="1:18" ht="30" x14ac:dyDescent="0.25">
      <c r="A66">
        <v>2977</v>
      </c>
      <c r="B66" t="s">
        <v>2977</v>
      </c>
      <c r="C66" s="3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 t="b">
        <v>0</v>
      </c>
      <c r="J66">
        <v>30</v>
      </c>
      <c r="K66" t="b">
        <v>1</v>
      </c>
      <c r="L66" t="s">
        <v>8269</v>
      </c>
      <c r="M66">
        <v>114</v>
      </c>
      <c r="N66">
        <v>113.57</v>
      </c>
      <c r="O66" t="s">
        <v>8315</v>
      </c>
      <c r="P66" t="s">
        <v>8316</v>
      </c>
      <c r="Q66">
        <v>42026.88118055556</v>
      </c>
      <c r="R66">
        <v>42086.093055555553</v>
      </c>
    </row>
    <row r="67" spans="1:18" ht="30" x14ac:dyDescent="0.25">
      <c r="A67">
        <v>2978</v>
      </c>
      <c r="B67" t="s">
        <v>2978</v>
      </c>
      <c r="C67" s="3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 t="b">
        <v>0</v>
      </c>
      <c r="J67">
        <v>16</v>
      </c>
      <c r="K67" t="b">
        <v>1</v>
      </c>
      <c r="L67" t="s">
        <v>8269</v>
      </c>
      <c r="M67">
        <v>129</v>
      </c>
      <c r="N67">
        <v>60.69</v>
      </c>
      <c r="O67" t="s">
        <v>8315</v>
      </c>
      <c r="P67" t="s">
        <v>8316</v>
      </c>
      <c r="Q67">
        <v>41922.640590277777</v>
      </c>
      <c r="R67">
        <v>41932.249305555553</v>
      </c>
    </row>
    <row r="68" spans="1:18" ht="30" x14ac:dyDescent="0.25">
      <c r="A68">
        <v>2979</v>
      </c>
      <c r="B68" t="s">
        <v>2979</v>
      </c>
      <c r="C68" s="3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 t="b">
        <v>0</v>
      </c>
      <c r="J68">
        <v>46</v>
      </c>
      <c r="K68" t="b">
        <v>1</v>
      </c>
      <c r="L68" t="s">
        <v>8269</v>
      </c>
      <c r="M68">
        <v>101</v>
      </c>
      <c r="N68">
        <v>110.22</v>
      </c>
      <c r="O68" t="s">
        <v>8315</v>
      </c>
      <c r="P68" t="s">
        <v>8316</v>
      </c>
      <c r="Q68">
        <v>41993.824340277773</v>
      </c>
      <c r="R68">
        <v>42010.25</v>
      </c>
    </row>
    <row r="69" spans="1:18" ht="30" x14ac:dyDescent="0.25">
      <c r="A69">
        <v>2980</v>
      </c>
      <c r="B69" t="s">
        <v>2980</v>
      </c>
      <c r="C69" s="3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 t="b">
        <v>0</v>
      </c>
      <c r="J69">
        <v>24</v>
      </c>
      <c r="K69" t="b">
        <v>1</v>
      </c>
      <c r="L69" t="s">
        <v>8269</v>
      </c>
      <c r="M69">
        <v>109</v>
      </c>
      <c r="N69">
        <v>136.46</v>
      </c>
      <c r="O69" t="s">
        <v>8315</v>
      </c>
      <c r="P69" t="s">
        <v>8316</v>
      </c>
      <c r="Q69">
        <v>42219.915856481486</v>
      </c>
      <c r="R69">
        <v>42240.083333333328</v>
      </c>
    </row>
    <row r="70" spans="1:18" ht="30" x14ac:dyDescent="0.25">
      <c r="A70">
        <v>3147</v>
      </c>
      <c r="B70" t="s">
        <v>3147</v>
      </c>
      <c r="C70" s="3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 t="b">
        <v>1</v>
      </c>
      <c r="J70">
        <v>213</v>
      </c>
      <c r="K70" t="b">
        <v>1</v>
      </c>
      <c r="L70" t="s">
        <v>8269</v>
      </c>
      <c r="M70">
        <v>118</v>
      </c>
      <c r="N70">
        <v>110.35</v>
      </c>
      <c r="O70" t="s">
        <v>8315</v>
      </c>
      <c r="P70" t="s">
        <v>8316</v>
      </c>
      <c r="Q70">
        <v>41909.969386574077</v>
      </c>
      <c r="R70">
        <v>41950.011053240742</v>
      </c>
    </row>
    <row r="71" spans="1:18" x14ac:dyDescent="0.25">
      <c r="A71">
        <v>3148</v>
      </c>
      <c r="B71" t="s">
        <v>3148</v>
      </c>
      <c r="C71" s="3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 t="b">
        <v>1</v>
      </c>
      <c r="J71">
        <v>57</v>
      </c>
      <c r="K71" t="b">
        <v>1</v>
      </c>
      <c r="L71" t="s">
        <v>8269</v>
      </c>
      <c r="M71">
        <v>131</v>
      </c>
      <c r="N71">
        <v>41.42</v>
      </c>
      <c r="O71" t="s">
        <v>8315</v>
      </c>
      <c r="P71" t="s">
        <v>8316</v>
      </c>
      <c r="Q71">
        <v>41891.665324074071</v>
      </c>
      <c r="R71">
        <v>41913.166666666664</v>
      </c>
    </row>
    <row r="72" spans="1:18" ht="30" x14ac:dyDescent="0.25">
      <c r="A72">
        <v>3149</v>
      </c>
      <c r="B72" t="s">
        <v>3149</v>
      </c>
      <c r="C72" s="3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 t="b">
        <v>1</v>
      </c>
      <c r="J72">
        <v>25</v>
      </c>
      <c r="K72" t="b">
        <v>1</v>
      </c>
      <c r="L72" t="s">
        <v>8269</v>
      </c>
      <c r="M72">
        <v>104</v>
      </c>
      <c r="N72">
        <v>52</v>
      </c>
      <c r="O72" t="s">
        <v>8315</v>
      </c>
      <c r="P72" t="s">
        <v>8316</v>
      </c>
      <c r="Q72">
        <v>41226.017361111109</v>
      </c>
      <c r="R72">
        <v>41250.083333333336</v>
      </c>
    </row>
    <row r="73" spans="1:18" ht="30" x14ac:dyDescent="0.25">
      <c r="A73">
        <v>3150</v>
      </c>
      <c r="B73" t="s">
        <v>3150</v>
      </c>
      <c r="C73" s="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 t="b">
        <v>1</v>
      </c>
      <c r="J73">
        <v>104</v>
      </c>
      <c r="K73" t="b">
        <v>1</v>
      </c>
      <c r="L73" t="s">
        <v>8269</v>
      </c>
      <c r="M73">
        <v>101</v>
      </c>
      <c r="N73">
        <v>33.99</v>
      </c>
      <c r="O73" t="s">
        <v>8315</v>
      </c>
      <c r="P73" t="s">
        <v>8316</v>
      </c>
      <c r="Q73">
        <v>40478.263923611114</v>
      </c>
      <c r="R73">
        <v>40568.166666666664</v>
      </c>
    </row>
    <row r="74" spans="1:18" ht="30" x14ac:dyDescent="0.25">
      <c r="A74">
        <v>3151</v>
      </c>
      <c r="B74" t="s">
        <v>3151</v>
      </c>
      <c r="C74" s="3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 t="b">
        <v>1</v>
      </c>
      <c r="J74">
        <v>34</v>
      </c>
      <c r="K74" t="b">
        <v>1</v>
      </c>
      <c r="L74" t="s">
        <v>8269</v>
      </c>
      <c r="M74">
        <v>100</v>
      </c>
      <c r="N74">
        <v>103.35</v>
      </c>
      <c r="O74" t="s">
        <v>8315</v>
      </c>
      <c r="P74" t="s">
        <v>8316</v>
      </c>
      <c r="Q74">
        <v>41862.83997685185</v>
      </c>
      <c r="R74">
        <v>41892.83997685185</v>
      </c>
    </row>
    <row r="75" spans="1:18" ht="30" x14ac:dyDescent="0.25">
      <c r="A75">
        <v>3153</v>
      </c>
      <c r="B75" t="s">
        <v>3153</v>
      </c>
      <c r="C75" s="3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 t="b">
        <v>1</v>
      </c>
      <c r="J75">
        <v>241</v>
      </c>
      <c r="K75" t="b">
        <v>1</v>
      </c>
      <c r="L75" t="s">
        <v>8269</v>
      </c>
      <c r="M75">
        <v>336</v>
      </c>
      <c r="N75">
        <v>41.77</v>
      </c>
      <c r="O75" t="s">
        <v>8315</v>
      </c>
      <c r="P75" t="s">
        <v>8316</v>
      </c>
      <c r="Q75">
        <v>40633.154363425929</v>
      </c>
      <c r="R75">
        <v>40664.207638888889</v>
      </c>
    </row>
    <row r="76" spans="1:18" ht="30" x14ac:dyDescent="0.25">
      <c r="A76">
        <v>3154</v>
      </c>
      <c r="B76" t="s">
        <v>3154</v>
      </c>
      <c r="C76" s="3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 t="b">
        <v>1</v>
      </c>
      <c r="J76">
        <v>123</v>
      </c>
      <c r="K76" t="b">
        <v>1</v>
      </c>
      <c r="L76" t="s">
        <v>8269</v>
      </c>
      <c r="M76">
        <v>113</v>
      </c>
      <c r="N76">
        <v>64.27</v>
      </c>
      <c r="O76" t="s">
        <v>8315</v>
      </c>
      <c r="P76" t="s">
        <v>8316</v>
      </c>
      <c r="Q76">
        <v>40970.875671296293</v>
      </c>
      <c r="R76">
        <v>41000.834004629629</v>
      </c>
    </row>
    <row r="77" spans="1:18" ht="30" x14ac:dyDescent="0.25">
      <c r="A77">
        <v>3156</v>
      </c>
      <c r="B77" t="s">
        <v>3156</v>
      </c>
      <c r="C77" s="3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 t="b">
        <v>1</v>
      </c>
      <c r="J77">
        <v>89</v>
      </c>
      <c r="K77" t="b">
        <v>1</v>
      </c>
      <c r="L77" t="s">
        <v>8269</v>
      </c>
      <c r="M77">
        <v>102</v>
      </c>
      <c r="N77">
        <v>62.92</v>
      </c>
      <c r="O77" t="s">
        <v>8315</v>
      </c>
      <c r="P77" t="s">
        <v>8316</v>
      </c>
      <c r="Q77">
        <v>41026.953055555554</v>
      </c>
      <c r="R77">
        <v>41061.953055555554</v>
      </c>
    </row>
    <row r="78" spans="1:18" x14ac:dyDescent="0.25">
      <c r="A78">
        <v>3157</v>
      </c>
      <c r="B78" t="s">
        <v>3157</v>
      </c>
      <c r="C78" s="3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 t="b">
        <v>1</v>
      </c>
      <c r="J78">
        <v>41</v>
      </c>
      <c r="K78" t="b">
        <v>1</v>
      </c>
      <c r="L78" t="s">
        <v>8269</v>
      </c>
      <c r="M78">
        <v>101</v>
      </c>
      <c r="N78">
        <v>98.54</v>
      </c>
      <c r="O78" t="s">
        <v>8315</v>
      </c>
      <c r="P78" t="s">
        <v>8316</v>
      </c>
      <c r="Q78">
        <v>41829.788252314815</v>
      </c>
      <c r="R78">
        <v>41839.208333333336</v>
      </c>
    </row>
    <row r="79" spans="1:18" x14ac:dyDescent="0.25">
      <c r="A79">
        <v>3158</v>
      </c>
      <c r="B79" t="s">
        <v>3158</v>
      </c>
      <c r="C79" s="3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 t="b">
        <v>1</v>
      </c>
      <c r="J79">
        <v>69</v>
      </c>
      <c r="K79" t="b">
        <v>1</v>
      </c>
      <c r="L79" t="s">
        <v>8269</v>
      </c>
      <c r="M79">
        <v>114</v>
      </c>
      <c r="N79">
        <v>82.61</v>
      </c>
      <c r="O79" t="s">
        <v>8315</v>
      </c>
      <c r="P79" t="s">
        <v>8316</v>
      </c>
      <c r="Q79">
        <v>41447.839722222219</v>
      </c>
      <c r="R79">
        <v>41477.839722222219</v>
      </c>
    </row>
    <row r="80" spans="1:18" ht="30" x14ac:dyDescent="0.25">
      <c r="A80">
        <v>3159</v>
      </c>
      <c r="B80" t="s">
        <v>3159</v>
      </c>
      <c r="C80" s="3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 t="b">
        <v>1</v>
      </c>
      <c r="J80">
        <v>52</v>
      </c>
      <c r="K80" t="b">
        <v>1</v>
      </c>
      <c r="L80" t="s">
        <v>8269</v>
      </c>
      <c r="M80">
        <v>133</v>
      </c>
      <c r="N80">
        <v>38.5</v>
      </c>
      <c r="O80" t="s">
        <v>8315</v>
      </c>
      <c r="P80" t="s">
        <v>8316</v>
      </c>
      <c r="Q80">
        <v>40884.066678240742</v>
      </c>
      <c r="R80">
        <v>40926.958333333336</v>
      </c>
    </row>
    <row r="81" spans="1:18" ht="30" x14ac:dyDescent="0.25">
      <c r="A81">
        <v>3160</v>
      </c>
      <c r="B81" t="s">
        <v>3160</v>
      </c>
      <c r="C81" s="3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 t="b">
        <v>1</v>
      </c>
      <c r="J81">
        <v>57</v>
      </c>
      <c r="K81" t="b">
        <v>1</v>
      </c>
      <c r="L81" t="s">
        <v>8269</v>
      </c>
      <c r="M81">
        <v>102</v>
      </c>
      <c r="N81">
        <v>80.16</v>
      </c>
      <c r="O81" t="s">
        <v>8315</v>
      </c>
      <c r="P81" t="s">
        <v>8316</v>
      </c>
      <c r="Q81">
        <v>41841.26489583333</v>
      </c>
      <c r="R81">
        <v>41864.207638888889</v>
      </c>
    </row>
    <row r="82" spans="1:18" ht="30" x14ac:dyDescent="0.25">
      <c r="A82">
        <v>3162</v>
      </c>
      <c r="B82" t="s">
        <v>3162</v>
      </c>
      <c r="C82" s="3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 t="b">
        <v>1</v>
      </c>
      <c r="J82">
        <v>63</v>
      </c>
      <c r="K82" t="b">
        <v>1</v>
      </c>
      <c r="L82" t="s">
        <v>8269</v>
      </c>
      <c r="M82">
        <v>127</v>
      </c>
      <c r="N82">
        <v>80.73</v>
      </c>
      <c r="O82" t="s">
        <v>8315</v>
      </c>
      <c r="P82" t="s">
        <v>8316</v>
      </c>
      <c r="Q82">
        <v>41799.685902777775</v>
      </c>
      <c r="R82">
        <v>41827.083333333336</v>
      </c>
    </row>
    <row r="83" spans="1:18" ht="30" x14ac:dyDescent="0.25">
      <c r="A83">
        <v>3163</v>
      </c>
      <c r="B83" t="s">
        <v>3163</v>
      </c>
      <c r="C83" s="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 t="b">
        <v>1</v>
      </c>
      <c r="J83">
        <v>72</v>
      </c>
      <c r="K83" t="b">
        <v>1</v>
      </c>
      <c r="L83" t="s">
        <v>8269</v>
      </c>
      <c r="M83">
        <v>111</v>
      </c>
      <c r="N83">
        <v>200.69</v>
      </c>
      <c r="O83" t="s">
        <v>8315</v>
      </c>
      <c r="P83" t="s">
        <v>8316</v>
      </c>
      <c r="Q83">
        <v>41775.753761574073</v>
      </c>
      <c r="R83">
        <v>41805.753761574073</v>
      </c>
    </row>
    <row r="84" spans="1:18" ht="30" x14ac:dyDescent="0.25">
      <c r="A84">
        <v>3164</v>
      </c>
      <c r="B84" t="s">
        <v>3164</v>
      </c>
      <c r="C84" s="3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 t="b">
        <v>1</v>
      </c>
      <c r="J84">
        <v>71</v>
      </c>
      <c r="K84" t="b">
        <v>1</v>
      </c>
      <c r="L84" t="s">
        <v>8269</v>
      </c>
      <c r="M84">
        <v>107</v>
      </c>
      <c r="N84">
        <v>37.590000000000003</v>
      </c>
      <c r="O84" t="s">
        <v>8315</v>
      </c>
      <c r="P84" t="s">
        <v>8316</v>
      </c>
      <c r="Q84">
        <v>41766.80572916667</v>
      </c>
      <c r="R84">
        <v>41799.80572916667</v>
      </c>
    </row>
    <row r="85" spans="1:18" ht="30" x14ac:dyDescent="0.25">
      <c r="A85">
        <v>3165</v>
      </c>
      <c r="B85" t="s">
        <v>3165</v>
      </c>
      <c r="C85" s="3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 t="b">
        <v>1</v>
      </c>
      <c r="J85">
        <v>21</v>
      </c>
      <c r="K85" t="b">
        <v>1</v>
      </c>
      <c r="L85" t="s">
        <v>8269</v>
      </c>
      <c r="M85">
        <v>163</v>
      </c>
      <c r="N85">
        <v>58.1</v>
      </c>
      <c r="O85" t="s">
        <v>8315</v>
      </c>
      <c r="P85" t="s">
        <v>8316</v>
      </c>
      <c r="Q85">
        <v>40644.159259259257</v>
      </c>
      <c r="R85">
        <v>40666.165972222225</v>
      </c>
    </row>
    <row r="86" spans="1:18" ht="30" x14ac:dyDescent="0.25">
      <c r="A86">
        <v>3166</v>
      </c>
      <c r="B86" t="s">
        <v>3166</v>
      </c>
      <c r="C86" s="3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 t="b">
        <v>1</v>
      </c>
      <c r="J86">
        <v>930</v>
      </c>
      <c r="K86" t="b">
        <v>1</v>
      </c>
      <c r="L86" t="s">
        <v>8269</v>
      </c>
      <c r="M86">
        <v>160</v>
      </c>
      <c r="N86">
        <v>60.3</v>
      </c>
      <c r="O86" t="s">
        <v>8315</v>
      </c>
      <c r="P86" t="s">
        <v>8316</v>
      </c>
      <c r="Q86">
        <v>41940.69158564815</v>
      </c>
      <c r="R86">
        <v>41969.332638888889</v>
      </c>
    </row>
    <row r="87" spans="1:18" x14ac:dyDescent="0.25">
      <c r="A87">
        <v>3167</v>
      </c>
      <c r="B87" t="s">
        <v>3167</v>
      </c>
      <c r="C87" s="3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 t="b">
        <v>1</v>
      </c>
      <c r="J87">
        <v>55</v>
      </c>
      <c r="K87" t="b">
        <v>1</v>
      </c>
      <c r="L87" t="s">
        <v>8269</v>
      </c>
      <c r="M87">
        <v>116</v>
      </c>
      <c r="N87">
        <v>63.36</v>
      </c>
      <c r="O87" t="s">
        <v>8315</v>
      </c>
      <c r="P87" t="s">
        <v>8316</v>
      </c>
      <c r="Q87">
        <v>41839.175706018519</v>
      </c>
      <c r="R87">
        <v>41853.175706018519</v>
      </c>
    </row>
    <row r="88" spans="1:18" ht="30" x14ac:dyDescent="0.25">
      <c r="A88">
        <v>3168</v>
      </c>
      <c r="B88" t="s">
        <v>3168</v>
      </c>
      <c r="C88" s="3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 t="b">
        <v>1</v>
      </c>
      <c r="J88">
        <v>61</v>
      </c>
      <c r="K88" t="b">
        <v>1</v>
      </c>
      <c r="L88" t="s">
        <v>8269</v>
      </c>
      <c r="M88">
        <v>124</v>
      </c>
      <c r="N88">
        <v>50.9</v>
      </c>
      <c r="O88" t="s">
        <v>8315</v>
      </c>
      <c r="P88" t="s">
        <v>8316</v>
      </c>
      <c r="Q88">
        <v>41772.105937500004</v>
      </c>
      <c r="R88">
        <v>41803.916666666664</v>
      </c>
    </row>
    <row r="89" spans="1:18" x14ac:dyDescent="0.25">
      <c r="A89">
        <v>3169</v>
      </c>
      <c r="B89" t="s">
        <v>3169</v>
      </c>
      <c r="C89" s="3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 t="b">
        <v>1</v>
      </c>
      <c r="J89">
        <v>82</v>
      </c>
      <c r="K89" t="b">
        <v>1</v>
      </c>
      <c r="L89" t="s">
        <v>8269</v>
      </c>
      <c r="M89">
        <v>103</v>
      </c>
      <c r="N89">
        <v>100.5</v>
      </c>
      <c r="O89" t="s">
        <v>8315</v>
      </c>
      <c r="P89" t="s">
        <v>8316</v>
      </c>
      <c r="Q89">
        <v>41591.737974537034</v>
      </c>
      <c r="R89">
        <v>41621.207638888889</v>
      </c>
    </row>
    <row r="90" spans="1:18" ht="30" x14ac:dyDescent="0.25">
      <c r="A90">
        <v>3170</v>
      </c>
      <c r="B90" t="s">
        <v>3170</v>
      </c>
      <c r="C90" s="3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 t="b">
        <v>1</v>
      </c>
      <c r="J90">
        <v>71</v>
      </c>
      <c r="K90" t="b">
        <v>1</v>
      </c>
      <c r="L90" t="s">
        <v>8269</v>
      </c>
      <c r="M90">
        <v>112</v>
      </c>
      <c r="N90">
        <v>31.62</v>
      </c>
      <c r="O90" t="s">
        <v>8315</v>
      </c>
      <c r="P90" t="s">
        <v>8316</v>
      </c>
      <c r="Q90">
        <v>41789.080370370371</v>
      </c>
      <c r="R90">
        <v>41822.166666666664</v>
      </c>
    </row>
    <row r="91" spans="1:18" ht="30" x14ac:dyDescent="0.25">
      <c r="A91">
        <v>3172</v>
      </c>
      <c r="B91" t="s">
        <v>3172</v>
      </c>
      <c r="C91" s="3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 t="b">
        <v>1</v>
      </c>
      <c r="J91">
        <v>29</v>
      </c>
      <c r="K91" t="b">
        <v>1</v>
      </c>
      <c r="L91" t="s">
        <v>8269</v>
      </c>
      <c r="M91">
        <v>115</v>
      </c>
      <c r="N91">
        <v>79.31</v>
      </c>
      <c r="O91" t="s">
        <v>8315</v>
      </c>
      <c r="P91" t="s">
        <v>8316</v>
      </c>
      <c r="Q91">
        <v>40923.729953703703</v>
      </c>
      <c r="R91">
        <v>40953.729953703703</v>
      </c>
    </row>
    <row r="92" spans="1:18" ht="30" x14ac:dyDescent="0.25">
      <c r="A92">
        <v>3173</v>
      </c>
      <c r="B92" t="s">
        <v>3173</v>
      </c>
      <c r="C92" s="3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 t="b">
        <v>1</v>
      </c>
      <c r="J92">
        <v>74</v>
      </c>
      <c r="K92" t="b">
        <v>1</v>
      </c>
      <c r="L92" t="s">
        <v>8269</v>
      </c>
      <c r="M92">
        <v>103</v>
      </c>
      <c r="N92">
        <v>139.19</v>
      </c>
      <c r="O92" t="s">
        <v>8315</v>
      </c>
      <c r="P92" t="s">
        <v>8316</v>
      </c>
      <c r="Q92">
        <v>41878.878379629627</v>
      </c>
      <c r="R92">
        <v>41908.878379629627</v>
      </c>
    </row>
    <row r="93" spans="1:18" ht="30" x14ac:dyDescent="0.25">
      <c r="A93">
        <v>3174</v>
      </c>
      <c r="B93" t="s">
        <v>3174</v>
      </c>
      <c r="C93" s="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 t="b">
        <v>1</v>
      </c>
      <c r="J93">
        <v>23</v>
      </c>
      <c r="K93" t="b">
        <v>1</v>
      </c>
      <c r="L93" t="s">
        <v>8269</v>
      </c>
      <c r="M93">
        <v>101</v>
      </c>
      <c r="N93">
        <v>131.91</v>
      </c>
      <c r="O93" t="s">
        <v>8315</v>
      </c>
      <c r="P93" t="s">
        <v>8316</v>
      </c>
      <c r="Q93">
        <v>41862.864675925928</v>
      </c>
      <c r="R93">
        <v>41876.864675925928</v>
      </c>
    </row>
    <row r="94" spans="1:18" ht="30" x14ac:dyDescent="0.25">
      <c r="A94">
        <v>3175</v>
      </c>
      <c r="B94" t="s">
        <v>3175</v>
      </c>
      <c r="C94" s="3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 t="b">
        <v>1</v>
      </c>
      <c r="J94">
        <v>60</v>
      </c>
      <c r="K94" t="b">
        <v>1</v>
      </c>
      <c r="L94" t="s">
        <v>8269</v>
      </c>
      <c r="M94">
        <v>110</v>
      </c>
      <c r="N94">
        <v>91.3</v>
      </c>
      <c r="O94" t="s">
        <v>8315</v>
      </c>
      <c r="P94" t="s">
        <v>8316</v>
      </c>
      <c r="Q94">
        <v>40531.886886574073</v>
      </c>
      <c r="R94">
        <v>40591.886886574073</v>
      </c>
    </row>
    <row r="95" spans="1:18" ht="30" x14ac:dyDescent="0.25">
      <c r="A95">
        <v>3176</v>
      </c>
      <c r="B95" t="s">
        <v>3176</v>
      </c>
      <c r="C95" s="3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 t="b">
        <v>1</v>
      </c>
      <c r="J95">
        <v>55</v>
      </c>
      <c r="K95" t="b">
        <v>1</v>
      </c>
      <c r="L95" t="s">
        <v>8269</v>
      </c>
      <c r="M95">
        <v>115</v>
      </c>
      <c r="N95">
        <v>39.67</v>
      </c>
      <c r="O95" t="s">
        <v>8315</v>
      </c>
      <c r="P95" t="s">
        <v>8316</v>
      </c>
      <c r="Q95">
        <v>41477.930914351848</v>
      </c>
      <c r="R95">
        <v>41504.625</v>
      </c>
    </row>
    <row r="96" spans="1:18" ht="30" x14ac:dyDescent="0.25">
      <c r="A96">
        <v>3177</v>
      </c>
      <c r="B96" t="s">
        <v>3177</v>
      </c>
      <c r="C96" s="3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 t="b">
        <v>1</v>
      </c>
      <c r="J96">
        <v>51</v>
      </c>
      <c r="K96" t="b">
        <v>1</v>
      </c>
      <c r="L96" t="s">
        <v>8269</v>
      </c>
      <c r="M96">
        <v>117</v>
      </c>
      <c r="N96">
        <v>57.55</v>
      </c>
      <c r="O96" t="s">
        <v>8315</v>
      </c>
      <c r="P96" t="s">
        <v>8316</v>
      </c>
      <c r="Q96">
        <v>41781.666770833333</v>
      </c>
      <c r="R96">
        <v>41811.666770833333</v>
      </c>
    </row>
    <row r="97" spans="1:18" ht="30" x14ac:dyDescent="0.25">
      <c r="A97">
        <v>3179</v>
      </c>
      <c r="B97" t="s">
        <v>3179</v>
      </c>
      <c r="C97" s="3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 t="b">
        <v>1</v>
      </c>
      <c r="J97">
        <v>62</v>
      </c>
      <c r="K97" t="b">
        <v>1</v>
      </c>
      <c r="L97" t="s">
        <v>8269</v>
      </c>
      <c r="M97">
        <v>114</v>
      </c>
      <c r="N97">
        <v>77.34</v>
      </c>
      <c r="O97" t="s">
        <v>8315</v>
      </c>
      <c r="P97" t="s">
        <v>8316</v>
      </c>
      <c r="Q97">
        <v>41375.702210648145</v>
      </c>
      <c r="R97">
        <v>41400.702210648145</v>
      </c>
    </row>
    <row r="98" spans="1:18" ht="45" x14ac:dyDescent="0.25">
      <c r="A98">
        <v>3182</v>
      </c>
      <c r="B98" t="s">
        <v>3182</v>
      </c>
      <c r="C98" s="3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 t="b">
        <v>1</v>
      </c>
      <c r="J98">
        <v>151</v>
      </c>
      <c r="K98" t="b">
        <v>1</v>
      </c>
      <c r="L98" t="s">
        <v>8269</v>
      </c>
      <c r="M98">
        <v>101</v>
      </c>
      <c r="N98">
        <v>46.77</v>
      </c>
      <c r="O98" t="s">
        <v>8315</v>
      </c>
      <c r="P98" t="s">
        <v>8316</v>
      </c>
      <c r="Q98">
        <v>40883.949317129627</v>
      </c>
      <c r="R98">
        <v>40939.708333333336</v>
      </c>
    </row>
    <row r="99" spans="1:18" ht="30" x14ac:dyDescent="0.25">
      <c r="A99">
        <v>3183</v>
      </c>
      <c r="B99" t="s">
        <v>3183</v>
      </c>
      <c r="C99" s="3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 t="b">
        <v>1</v>
      </c>
      <c r="J99">
        <v>68</v>
      </c>
      <c r="K99" t="b">
        <v>1</v>
      </c>
      <c r="L99" t="s">
        <v>8269</v>
      </c>
      <c r="M99">
        <v>109</v>
      </c>
      <c r="N99">
        <v>40.07</v>
      </c>
      <c r="O99" t="s">
        <v>8315</v>
      </c>
      <c r="P99" t="s">
        <v>8316</v>
      </c>
      <c r="Q99">
        <v>41491.79478009259</v>
      </c>
      <c r="R99">
        <v>41509.79478009259</v>
      </c>
    </row>
    <row r="100" spans="1:18" ht="30" x14ac:dyDescent="0.25">
      <c r="A100">
        <v>3184</v>
      </c>
      <c r="B100" t="s">
        <v>3184</v>
      </c>
      <c r="C100" s="3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 t="b">
        <v>1</v>
      </c>
      <c r="J100">
        <v>46</v>
      </c>
      <c r="K100" t="b">
        <v>1</v>
      </c>
      <c r="L100" t="s">
        <v>8269</v>
      </c>
      <c r="M100">
        <v>107</v>
      </c>
      <c r="N100">
        <v>100.22</v>
      </c>
      <c r="O100" t="s">
        <v>8315</v>
      </c>
      <c r="P100" t="s">
        <v>8316</v>
      </c>
      <c r="Q100">
        <v>41791.993414351848</v>
      </c>
      <c r="R100">
        <v>41821.993414351848</v>
      </c>
    </row>
    <row r="101" spans="1:18" ht="30" x14ac:dyDescent="0.25">
      <c r="A101">
        <v>3187</v>
      </c>
      <c r="B101" t="s">
        <v>3187</v>
      </c>
      <c r="C101" s="3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 t="b">
        <v>1</v>
      </c>
      <c r="J101">
        <v>244</v>
      </c>
      <c r="K101" t="b">
        <v>1</v>
      </c>
      <c r="L101" t="s">
        <v>8269</v>
      </c>
      <c r="M101">
        <v>116</v>
      </c>
      <c r="N101">
        <v>71.489999999999995</v>
      </c>
      <c r="O101" t="s">
        <v>8315</v>
      </c>
      <c r="P101" t="s">
        <v>8316</v>
      </c>
      <c r="Q101">
        <v>41835.666354166664</v>
      </c>
      <c r="R101">
        <v>41855.666354166664</v>
      </c>
    </row>
    <row r="102" spans="1:18" ht="30" x14ac:dyDescent="0.25">
      <c r="A102">
        <v>3208</v>
      </c>
      <c r="B102" t="s">
        <v>3208</v>
      </c>
      <c r="C102" s="3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 t="b">
        <v>1</v>
      </c>
      <c r="J102">
        <v>82</v>
      </c>
      <c r="K102" t="b">
        <v>1</v>
      </c>
      <c r="L102" t="s">
        <v>8269</v>
      </c>
      <c r="M102">
        <v>104</v>
      </c>
      <c r="N102">
        <v>63.11</v>
      </c>
      <c r="O102" t="s">
        <v>8315</v>
      </c>
      <c r="P102" t="s">
        <v>8316</v>
      </c>
      <c r="Q102">
        <v>41827.605057870373</v>
      </c>
      <c r="R102">
        <v>41848.605057870373</v>
      </c>
    </row>
    <row r="103" spans="1:18" ht="30" x14ac:dyDescent="0.25">
      <c r="A103">
        <v>3209</v>
      </c>
      <c r="B103" t="s">
        <v>3209</v>
      </c>
      <c r="C103" s="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 t="b">
        <v>1</v>
      </c>
      <c r="J103">
        <v>226</v>
      </c>
      <c r="K103" t="b">
        <v>1</v>
      </c>
      <c r="L103" t="s">
        <v>8269</v>
      </c>
      <c r="M103">
        <v>119</v>
      </c>
      <c r="N103">
        <v>50.16</v>
      </c>
      <c r="O103" t="s">
        <v>8315</v>
      </c>
      <c r="P103" t="s">
        <v>8316</v>
      </c>
      <c r="Q103">
        <v>41778.637245370373</v>
      </c>
      <c r="R103">
        <v>41810.958333333336</v>
      </c>
    </row>
    <row r="104" spans="1:18" ht="30" x14ac:dyDescent="0.25">
      <c r="A104">
        <v>3210</v>
      </c>
      <c r="B104" t="s">
        <v>3210</v>
      </c>
      <c r="C104" s="3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 t="b">
        <v>1</v>
      </c>
      <c r="J104">
        <v>60</v>
      </c>
      <c r="K104" t="b">
        <v>1</v>
      </c>
      <c r="L104" t="s">
        <v>8269</v>
      </c>
      <c r="M104">
        <v>126</v>
      </c>
      <c r="N104">
        <v>62.88</v>
      </c>
      <c r="O104" t="s">
        <v>8315</v>
      </c>
      <c r="P104" t="s">
        <v>8316</v>
      </c>
      <c r="Q104">
        <v>41013.936562499999</v>
      </c>
      <c r="R104">
        <v>41061.165972222225</v>
      </c>
    </row>
    <row r="105" spans="1:18" ht="30" x14ac:dyDescent="0.25">
      <c r="A105">
        <v>3211</v>
      </c>
      <c r="B105" t="s">
        <v>3211</v>
      </c>
      <c r="C105" s="3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 t="b">
        <v>1</v>
      </c>
      <c r="J105">
        <v>322</v>
      </c>
      <c r="K105" t="b">
        <v>1</v>
      </c>
      <c r="L105" t="s">
        <v>8269</v>
      </c>
      <c r="M105">
        <v>120</v>
      </c>
      <c r="N105">
        <v>85.53</v>
      </c>
      <c r="O105" t="s">
        <v>8315</v>
      </c>
      <c r="P105" t="s">
        <v>8316</v>
      </c>
      <c r="Q105">
        <v>41834.586574074077</v>
      </c>
      <c r="R105">
        <v>41866.083333333336</v>
      </c>
    </row>
    <row r="106" spans="1:18" x14ac:dyDescent="0.25">
      <c r="A106">
        <v>3212</v>
      </c>
      <c r="B106" t="s">
        <v>3212</v>
      </c>
      <c r="C106" s="3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 t="b">
        <v>1</v>
      </c>
      <c r="J106">
        <v>94</v>
      </c>
      <c r="K106" t="b">
        <v>1</v>
      </c>
      <c r="L106" t="s">
        <v>8269</v>
      </c>
      <c r="M106">
        <v>126</v>
      </c>
      <c r="N106">
        <v>53.72</v>
      </c>
      <c r="O106" t="s">
        <v>8315</v>
      </c>
      <c r="P106" t="s">
        <v>8316</v>
      </c>
      <c r="Q106">
        <v>41829.795729166668</v>
      </c>
      <c r="R106">
        <v>41859.795729166668</v>
      </c>
    </row>
    <row r="107" spans="1:18" ht="60" x14ac:dyDescent="0.25">
      <c r="A107">
        <v>3215</v>
      </c>
      <c r="B107" t="s">
        <v>3215</v>
      </c>
      <c r="C107" s="3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 t="b">
        <v>1</v>
      </c>
      <c r="J107">
        <v>134</v>
      </c>
      <c r="K107" t="b">
        <v>1</v>
      </c>
      <c r="L107" t="s">
        <v>8269</v>
      </c>
      <c r="M107">
        <v>100</v>
      </c>
      <c r="N107">
        <v>262.11</v>
      </c>
      <c r="O107" t="s">
        <v>8315</v>
      </c>
      <c r="P107" t="s">
        <v>8316</v>
      </c>
      <c r="Q107">
        <v>42219.665173611109</v>
      </c>
      <c r="R107">
        <v>42257.165972222225</v>
      </c>
    </row>
    <row r="108" spans="1:18" ht="30" x14ac:dyDescent="0.25">
      <c r="A108">
        <v>3217</v>
      </c>
      <c r="B108" t="s">
        <v>3217</v>
      </c>
      <c r="C108" s="3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 t="b">
        <v>1</v>
      </c>
      <c r="J108">
        <v>104</v>
      </c>
      <c r="K108" t="b">
        <v>1</v>
      </c>
      <c r="L108" t="s">
        <v>8269</v>
      </c>
      <c r="M108">
        <v>116</v>
      </c>
      <c r="N108">
        <v>50.2</v>
      </c>
      <c r="O108" t="s">
        <v>8315</v>
      </c>
      <c r="P108" t="s">
        <v>8316</v>
      </c>
      <c r="Q108">
        <v>42648.546111111107</v>
      </c>
      <c r="R108">
        <v>42678.546111111107</v>
      </c>
    </row>
    <row r="109" spans="1:18" ht="30" x14ac:dyDescent="0.25">
      <c r="A109">
        <v>3219</v>
      </c>
      <c r="B109" t="s">
        <v>3219</v>
      </c>
      <c r="C109" s="3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 t="b">
        <v>1</v>
      </c>
      <c r="J109">
        <v>119</v>
      </c>
      <c r="K109" t="b">
        <v>1</v>
      </c>
      <c r="L109" t="s">
        <v>8269</v>
      </c>
      <c r="M109">
        <v>100</v>
      </c>
      <c r="N109">
        <v>168.25</v>
      </c>
      <c r="O109" t="s">
        <v>8315</v>
      </c>
      <c r="P109" t="s">
        <v>8316</v>
      </c>
      <c r="Q109">
        <v>42050.983182870375</v>
      </c>
      <c r="R109">
        <v>42085.941516203704</v>
      </c>
    </row>
    <row r="110" spans="1:18" x14ac:dyDescent="0.25">
      <c r="A110">
        <v>3220</v>
      </c>
      <c r="B110" t="s">
        <v>3220</v>
      </c>
      <c r="C110" s="3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 t="b">
        <v>1</v>
      </c>
      <c r="J110">
        <v>59</v>
      </c>
      <c r="K110" t="b">
        <v>1</v>
      </c>
      <c r="L110" t="s">
        <v>8269</v>
      </c>
      <c r="M110">
        <v>101</v>
      </c>
      <c r="N110">
        <v>256.37</v>
      </c>
      <c r="O110" t="s">
        <v>8315</v>
      </c>
      <c r="P110" t="s">
        <v>8316</v>
      </c>
      <c r="Q110">
        <v>42772.833379629628</v>
      </c>
      <c r="R110">
        <v>42806.875</v>
      </c>
    </row>
    <row r="111" spans="1:18" ht="30" x14ac:dyDescent="0.25">
      <c r="A111">
        <v>3222</v>
      </c>
      <c r="B111" t="s">
        <v>3222</v>
      </c>
      <c r="C111" s="3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 t="b">
        <v>1</v>
      </c>
      <c r="J111">
        <v>84</v>
      </c>
      <c r="K111" t="b">
        <v>1</v>
      </c>
      <c r="L111" t="s">
        <v>8269</v>
      </c>
      <c r="M111">
        <v>125</v>
      </c>
      <c r="N111">
        <v>37.14</v>
      </c>
      <c r="O111" t="s">
        <v>8315</v>
      </c>
      <c r="P111" t="s">
        <v>8316</v>
      </c>
      <c r="Q111">
        <v>42270.582141203704</v>
      </c>
      <c r="R111">
        <v>42301.895138888889</v>
      </c>
    </row>
    <row r="112" spans="1:18" x14ac:dyDescent="0.25">
      <c r="A112">
        <v>3223</v>
      </c>
      <c r="B112" t="s">
        <v>3223</v>
      </c>
      <c r="C112" s="3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 t="b">
        <v>1</v>
      </c>
      <c r="J112">
        <v>74</v>
      </c>
      <c r="K112" t="b">
        <v>1</v>
      </c>
      <c r="L112" t="s">
        <v>8269</v>
      </c>
      <c r="M112">
        <v>110</v>
      </c>
      <c r="N112">
        <v>45.88</v>
      </c>
      <c r="O112" t="s">
        <v>8315</v>
      </c>
      <c r="P112" t="s">
        <v>8316</v>
      </c>
      <c r="Q112">
        <v>42206.835370370376</v>
      </c>
      <c r="R112">
        <v>42236.835370370376</v>
      </c>
    </row>
    <row r="113" spans="1:18" ht="30" x14ac:dyDescent="0.25">
      <c r="A113">
        <v>3224</v>
      </c>
      <c r="B113" t="s">
        <v>3224</v>
      </c>
      <c r="C113" s="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 t="b">
        <v>1</v>
      </c>
      <c r="J113">
        <v>216</v>
      </c>
      <c r="K113" t="b">
        <v>1</v>
      </c>
      <c r="L113" t="s">
        <v>8269</v>
      </c>
      <c r="M113">
        <v>102</v>
      </c>
      <c r="N113">
        <v>141.71</v>
      </c>
      <c r="O113" t="s">
        <v>8315</v>
      </c>
      <c r="P113" t="s">
        <v>8316</v>
      </c>
      <c r="Q113">
        <v>42697.850844907407</v>
      </c>
      <c r="R113">
        <v>42745.208333333328</v>
      </c>
    </row>
    <row r="114" spans="1:18" ht="30" x14ac:dyDescent="0.25">
      <c r="A114">
        <v>3225</v>
      </c>
      <c r="B114" t="s">
        <v>3225</v>
      </c>
      <c r="C114" s="3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 t="b">
        <v>1</v>
      </c>
      <c r="J114">
        <v>39</v>
      </c>
      <c r="K114" t="b">
        <v>1</v>
      </c>
      <c r="L114" t="s">
        <v>8269</v>
      </c>
      <c r="M114">
        <v>102</v>
      </c>
      <c r="N114">
        <v>52.49</v>
      </c>
      <c r="O114" t="s">
        <v>8315</v>
      </c>
      <c r="P114" t="s">
        <v>8316</v>
      </c>
      <c r="Q114">
        <v>42503.559467592597</v>
      </c>
      <c r="R114">
        <v>42524.875</v>
      </c>
    </row>
    <row r="115" spans="1:18" x14ac:dyDescent="0.25">
      <c r="A115">
        <v>3228</v>
      </c>
      <c r="B115" t="s">
        <v>3228</v>
      </c>
      <c r="C115" s="3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 t="b">
        <v>1</v>
      </c>
      <c r="J115">
        <v>37</v>
      </c>
      <c r="K115" t="b">
        <v>1</v>
      </c>
      <c r="L115" t="s">
        <v>8269</v>
      </c>
      <c r="M115">
        <v>102</v>
      </c>
      <c r="N115">
        <v>193.62</v>
      </c>
      <c r="O115" t="s">
        <v>8315</v>
      </c>
      <c r="P115" t="s">
        <v>8316</v>
      </c>
      <c r="Q115">
        <v>42323.70930555556</v>
      </c>
      <c r="R115">
        <v>42355.207638888889</v>
      </c>
    </row>
    <row r="116" spans="1:18" ht="30" x14ac:dyDescent="0.25">
      <c r="A116">
        <v>3229</v>
      </c>
      <c r="B116" t="s">
        <v>3229</v>
      </c>
      <c r="C116" s="3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 t="b">
        <v>1</v>
      </c>
      <c r="J116">
        <v>202</v>
      </c>
      <c r="K116" t="b">
        <v>1</v>
      </c>
      <c r="L116" t="s">
        <v>8269</v>
      </c>
      <c r="M116">
        <v>108</v>
      </c>
      <c r="N116">
        <v>106.8</v>
      </c>
      <c r="O116" t="s">
        <v>8315</v>
      </c>
      <c r="P116" t="s">
        <v>8316</v>
      </c>
      <c r="Q116">
        <v>41933.291643518518</v>
      </c>
      <c r="R116">
        <v>41963.333310185189</v>
      </c>
    </row>
    <row r="117" spans="1:18" ht="30" x14ac:dyDescent="0.25">
      <c r="A117">
        <v>3230</v>
      </c>
      <c r="B117" t="s">
        <v>3230</v>
      </c>
      <c r="C117" s="3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 t="b">
        <v>1</v>
      </c>
      <c r="J117">
        <v>37</v>
      </c>
      <c r="K117" t="b">
        <v>1</v>
      </c>
      <c r="L117" t="s">
        <v>8269</v>
      </c>
      <c r="M117">
        <v>110</v>
      </c>
      <c r="N117">
        <v>77.22</v>
      </c>
      <c r="O117" t="s">
        <v>8315</v>
      </c>
      <c r="P117" t="s">
        <v>8316</v>
      </c>
      <c r="Q117">
        <v>41898.168125000004</v>
      </c>
      <c r="R117">
        <v>41913.165972222225</v>
      </c>
    </row>
    <row r="118" spans="1:18" ht="30" x14ac:dyDescent="0.25">
      <c r="A118">
        <v>3231</v>
      </c>
      <c r="B118" t="s">
        <v>3231</v>
      </c>
      <c r="C118" s="3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 t="b">
        <v>0</v>
      </c>
      <c r="J118">
        <v>28</v>
      </c>
      <c r="K118" t="b">
        <v>1</v>
      </c>
      <c r="L118" t="s">
        <v>8269</v>
      </c>
      <c r="M118">
        <v>161</v>
      </c>
      <c r="N118">
        <v>57.5</v>
      </c>
      <c r="O118" t="s">
        <v>8315</v>
      </c>
      <c r="P118" t="s">
        <v>8316</v>
      </c>
      <c r="Q118">
        <v>42446.943831018521</v>
      </c>
      <c r="R118">
        <v>42476.943831018521</v>
      </c>
    </row>
    <row r="119" spans="1:18" ht="30" x14ac:dyDescent="0.25">
      <c r="A119">
        <v>3232</v>
      </c>
      <c r="B119" t="s">
        <v>3232</v>
      </c>
      <c r="C119" s="3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 t="b">
        <v>1</v>
      </c>
      <c r="J119">
        <v>26</v>
      </c>
      <c r="K119" t="b">
        <v>1</v>
      </c>
      <c r="L119" t="s">
        <v>8269</v>
      </c>
      <c r="M119">
        <v>131</v>
      </c>
      <c r="N119">
        <v>50.46</v>
      </c>
      <c r="O119" t="s">
        <v>8315</v>
      </c>
      <c r="P119" t="s">
        <v>8316</v>
      </c>
      <c r="Q119">
        <v>42463.81385416667</v>
      </c>
      <c r="R119">
        <v>42494.165972222225</v>
      </c>
    </row>
    <row r="120" spans="1:18" ht="30" x14ac:dyDescent="0.25">
      <c r="A120">
        <v>3233</v>
      </c>
      <c r="B120" t="s">
        <v>3233</v>
      </c>
      <c r="C120" s="3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 t="b">
        <v>0</v>
      </c>
      <c r="J120">
        <v>61</v>
      </c>
      <c r="K120" t="b">
        <v>1</v>
      </c>
      <c r="L120" t="s">
        <v>8269</v>
      </c>
      <c r="M120">
        <v>119</v>
      </c>
      <c r="N120">
        <v>97.38</v>
      </c>
      <c r="O120" t="s">
        <v>8315</v>
      </c>
      <c r="P120" t="s">
        <v>8316</v>
      </c>
      <c r="Q120">
        <v>42766.805034722223</v>
      </c>
      <c r="R120">
        <v>42796.805034722223</v>
      </c>
    </row>
    <row r="121" spans="1:18" ht="30" x14ac:dyDescent="0.25">
      <c r="A121">
        <v>3235</v>
      </c>
      <c r="B121" t="s">
        <v>3235</v>
      </c>
      <c r="C121" s="3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 t="b">
        <v>1</v>
      </c>
      <c r="J121">
        <v>181</v>
      </c>
      <c r="K121" t="b">
        <v>1</v>
      </c>
      <c r="L121" t="s">
        <v>8269</v>
      </c>
      <c r="M121">
        <v>103</v>
      </c>
      <c r="N121">
        <v>85.53</v>
      </c>
      <c r="O121" t="s">
        <v>8315</v>
      </c>
      <c r="P121" t="s">
        <v>8316</v>
      </c>
      <c r="Q121">
        <v>42522.347812499997</v>
      </c>
      <c r="R121">
        <v>42552.347812499997</v>
      </c>
    </row>
    <row r="122" spans="1:18" ht="30" x14ac:dyDescent="0.25">
      <c r="A122">
        <v>3236</v>
      </c>
      <c r="B122" t="s">
        <v>3236</v>
      </c>
      <c r="C122" s="3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 t="b">
        <v>0</v>
      </c>
      <c r="J122">
        <v>110</v>
      </c>
      <c r="K122" t="b">
        <v>1</v>
      </c>
      <c r="L122" t="s">
        <v>8269</v>
      </c>
      <c r="M122">
        <v>101</v>
      </c>
      <c r="N122">
        <v>182.91</v>
      </c>
      <c r="O122" t="s">
        <v>8315</v>
      </c>
      <c r="P122" t="s">
        <v>8316</v>
      </c>
      <c r="Q122">
        <v>42702.917048611111</v>
      </c>
      <c r="R122">
        <v>42732.917048611111</v>
      </c>
    </row>
    <row r="123" spans="1:18" x14ac:dyDescent="0.25">
      <c r="A123">
        <v>3237</v>
      </c>
      <c r="B123" t="s">
        <v>3237</v>
      </c>
      <c r="C123" s="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 t="b">
        <v>1</v>
      </c>
      <c r="J123">
        <v>269</v>
      </c>
      <c r="K123" t="b">
        <v>1</v>
      </c>
      <c r="L123" t="s">
        <v>8269</v>
      </c>
      <c r="M123">
        <v>101</v>
      </c>
      <c r="N123">
        <v>131.13999999999999</v>
      </c>
      <c r="O123" t="s">
        <v>8315</v>
      </c>
      <c r="P123" t="s">
        <v>8316</v>
      </c>
      <c r="Q123">
        <v>42252.474351851852</v>
      </c>
      <c r="R123">
        <v>42276.165972222225</v>
      </c>
    </row>
    <row r="124" spans="1:18" ht="30" x14ac:dyDescent="0.25">
      <c r="A124">
        <v>3241</v>
      </c>
      <c r="B124" t="s">
        <v>3241</v>
      </c>
      <c r="C124" s="3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 t="b">
        <v>1</v>
      </c>
      <c r="J124">
        <v>167</v>
      </c>
      <c r="K124" t="b">
        <v>1</v>
      </c>
      <c r="L124" t="s">
        <v>8269</v>
      </c>
      <c r="M124">
        <v>115</v>
      </c>
      <c r="N124">
        <v>58.69</v>
      </c>
      <c r="O124" t="s">
        <v>8315</v>
      </c>
      <c r="P124" t="s">
        <v>8316</v>
      </c>
      <c r="Q124">
        <v>41893.324884259258</v>
      </c>
      <c r="R124">
        <v>41926.290972222225</v>
      </c>
    </row>
    <row r="125" spans="1:18" ht="30" x14ac:dyDescent="0.25">
      <c r="A125">
        <v>3242</v>
      </c>
      <c r="B125" t="s">
        <v>3242</v>
      </c>
      <c r="C125" s="3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 t="b">
        <v>1</v>
      </c>
      <c r="J125">
        <v>183</v>
      </c>
      <c r="K125" t="b">
        <v>1</v>
      </c>
      <c r="L125" t="s">
        <v>8269</v>
      </c>
      <c r="M125">
        <v>127</v>
      </c>
      <c r="N125">
        <v>69.569999999999993</v>
      </c>
      <c r="O125" t="s">
        <v>8315</v>
      </c>
      <c r="P125" t="s">
        <v>8316</v>
      </c>
      <c r="Q125">
        <v>41871.755694444444</v>
      </c>
      <c r="R125">
        <v>41901.755694444444</v>
      </c>
    </row>
    <row r="126" spans="1:18" ht="30" x14ac:dyDescent="0.25">
      <c r="A126">
        <v>3243</v>
      </c>
      <c r="B126" t="s">
        <v>3243</v>
      </c>
      <c r="C126" s="3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 t="b">
        <v>1</v>
      </c>
      <c r="J126">
        <v>71</v>
      </c>
      <c r="K126" t="b">
        <v>1</v>
      </c>
      <c r="L126" t="s">
        <v>8269</v>
      </c>
      <c r="M126">
        <v>103</v>
      </c>
      <c r="N126">
        <v>115.87</v>
      </c>
      <c r="O126" t="s">
        <v>8315</v>
      </c>
      <c r="P126" t="s">
        <v>8316</v>
      </c>
      <c r="Q126">
        <v>42262.096782407403</v>
      </c>
      <c r="R126">
        <v>42286</v>
      </c>
    </row>
    <row r="127" spans="1:18" ht="30" x14ac:dyDescent="0.25">
      <c r="A127">
        <v>3245</v>
      </c>
      <c r="B127" t="s">
        <v>3245</v>
      </c>
      <c r="C127" s="3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 t="b">
        <v>0</v>
      </c>
      <c r="J127">
        <v>270</v>
      </c>
      <c r="K127" t="b">
        <v>1</v>
      </c>
      <c r="L127" t="s">
        <v>8269</v>
      </c>
      <c r="M127">
        <v>104</v>
      </c>
      <c r="N127">
        <v>81.13</v>
      </c>
      <c r="O127" t="s">
        <v>8315</v>
      </c>
      <c r="P127" t="s">
        <v>8316</v>
      </c>
      <c r="Q127">
        <v>42135.60020833333</v>
      </c>
      <c r="R127">
        <v>42167.083333333328</v>
      </c>
    </row>
    <row r="128" spans="1:18" ht="30" x14ac:dyDescent="0.25">
      <c r="A128">
        <v>3246</v>
      </c>
      <c r="B128" t="s">
        <v>3246</v>
      </c>
      <c r="C128" s="3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 t="b">
        <v>1</v>
      </c>
      <c r="J128">
        <v>193</v>
      </c>
      <c r="K128" t="b">
        <v>1</v>
      </c>
      <c r="L128" t="s">
        <v>8269</v>
      </c>
      <c r="M128">
        <v>111</v>
      </c>
      <c r="N128">
        <v>57.63</v>
      </c>
      <c r="O128" t="s">
        <v>8315</v>
      </c>
      <c r="P128" t="s">
        <v>8316</v>
      </c>
      <c r="Q128">
        <v>42230.472222222219</v>
      </c>
      <c r="R128">
        <v>42259.165972222225</v>
      </c>
    </row>
    <row r="129" spans="1:18" x14ac:dyDescent="0.25">
      <c r="A129">
        <v>3248</v>
      </c>
      <c r="B129" t="s">
        <v>3248</v>
      </c>
      <c r="C129" s="3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 t="b">
        <v>1</v>
      </c>
      <c r="J129">
        <v>200</v>
      </c>
      <c r="K129" t="b">
        <v>1</v>
      </c>
      <c r="L129" t="s">
        <v>8269</v>
      </c>
      <c r="M129">
        <v>101</v>
      </c>
      <c r="N129">
        <v>60.48</v>
      </c>
      <c r="O129" t="s">
        <v>8315</v>
      </c>
      <c r="P129" t="s">
        <v>8316</v>
      </c>
      <c r="Q129">
        <v>42068.888391203705</v>
      </c>
      <c r="R129">
        <v>42098.846724537041</v>
      </c>
    </row>
    <row r="130" spans="1:18" ht="30" x14ac:dyDescent="0.25">
      <c r="A130">
        <v>3249</v>
      </c>
      <c r="B130" t="s">
        <v>3249</v>
      </c>
      <c r="C130" s="3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 t="b">
        <v>1</v>
      </c>
      <c r="J130">
        <v>88</v>
      </c>
      <c r="K130" t="b">
        <v>1</v>
      </c>
      <c r="L130" t="s">
        <v>8269</v>
      </c>
      <c r="M130">
        <v>105</v>
      </c>
      <c r="N130">
        <v>65.58</v>
      </c>
      <c r="O130" t="s">
        <v>8315</v>
      </c>
      <c r="P130" t="s">
        <v>8316</v>
      </c>
      <c r="Q130">
        <v>42145.746689814812</v>
      </c>
      <c r="R130">
        <v>42175.746689814812</v>
      </c>
    </row>
    <row r="131" spans="1:18" ht="30" x14ac:dyDescent="0.25">
      <c r="A131">
        <v>3250</v>
      </c>
      <c r="B131" t="s">
        <v>3250</v>
      </c>
      <c r="C131" s="3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 t="b">
        <v>1</v>
      </c>
      <c r="J131">
        <v>213</v>
      </c>
      <c r="K131" t="b">
        <v>1</v>
      </c>
      <c r="L131" t="s">
        <v>8269</v>
      </c>
      <c r="M131">
        <v>102</v>
      </c>
      <c r="N131">
        <v>119.19</v>
      </c>
      <c r="O131" t="s">
        <v>8315</v>
      </c>
      <c r="P131" t="s">
        <v>8316</v>
      </c>
      <c r="Q131">
        <v>41918.742175925923</v>
      </c>
      <c r="R131">
        <v>41948.783842592595</v>
      </c>
    </row>
    <row r="132" spans="1:18" ht="30" x14ac:dyDescent="0.25">
      <c r="A132">
        <v>3251</v>
      </c>
      <c r="B132" t="s">
        <v>3251</v>
      </c>
      <c r="C132" s="3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 t="b">
        <v>1</v>
      </c>
      <c r="J132">
        <v>20</v>
      </c>
      <c r="K132" t="b">
        <v>1</v>
      </c>
      <c r="L132" t="s">
        <v>8269</v>
      </c>
      <c r="M132">
        <v>111</v>
      </c>
      <c r="N132">
        <v>83.05</v>
      </c>
      <c r="O132" t="s">
        <v>8315</v>
      </c>
      <c r="P132" t="s">
        <v>8316</v>
      </c>
      <c r="Q132">
        <v>42146.731087962966</v>
      </c>
      <c r="R132">
        <v>42176.731087962966</v>
      </c>
    </row>
    <row r="133" spans="1:18" ht="30" x14ac:dyDescent="0.25">
      <c r="A133">
        <v>3253</v>
      </c>
      <c r="B133" t="s">
        <v>3253</v>
      </c>
      <c r="C133" s="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 t="b">
        <v>1</v>
      </c>
      <c r="J133">
        <v>115</v>
      </c>
      <c r="K133" t="b">
        <v>1</v>
      </c>
      <c r="L133" t="s">
        <v>8269</v>
      </c>
      <c r="M133">
        <v>102</v>
      </c>
      <c r="N133">
        <v>177.09</v>
      </c>
      <c r="O133" t="s">
        <v>8315</v>
      </c>
      <c r="P133" t="s">
        <v>8316</v>
      </c>
      <c r="Q133">
        <v>42602.576712962968</v>
      </c>
      <c r="R133">
        <v>42621.15625</v>
      </c>
    </row>
    <row r="134" spans="1:18" ht="30" x14ac:dyDescent="0.25">
      <c r="A134">
        <v>3256</v>
      </c>
      <c r="B134" t="s">
        <v>3256</v>
      </c>
      <c r="C134" s="3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 t="b">
        <v>1</v>
      </c>
      <c r="J134">
        <v>176</v>
      </c>
      <c r="K134" t="b">
        <v>1</v>
      </c>
      <c r="L134" t="s">
        <v>8269</v>
      </c>
      <c r="M134">
        <v>128</v>
      </c>
      <c r="N134">
        <v>72.760000000000005</v>
      </c>
      <c r="O134" t="s">
        <v>8315</v>
      </c>
      <c r="P134" t="s">
        <v>8316</v>
      </c>
      <c r="Q134">
        <v>42144.573807870373</v>
      </c>
      <c r="R134">
        <v>42166.165972222225</v>
      </c>
    </row>
    <row r="135" spans="1:18" ht="30" x14ac:dyDescent="0.25">
      <c r="A135">
        <v>3258</v>
      </c>
      <c r="B135" t="s">
        <v>3258</v>
      </c>
      <c r="C135" s="3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 t="b">
        <v>1</v>
      </c>
      <c r="J135">
        <v>75</v>
      </c>
      <c r="K135" t="b">
        <v>1</v>
      </c>
      <c r="L135" t="s">
        <v>8269</v>
      </c>
      <c r="M135">
        <v>105</v>
      </c>
      <c r="N135">
        <v>98.2</v>
      </c>
      <c r="O135" t="s">
        <v>8315</v>
      </c>
      <c r="P135" t="s">
        <v>8316</v>
      </c>
      <c r="Q135">
        <v>41982.887280092589</v>
      </c>
      <c r="R135">
        <v>42012.887280092589</v>
      </c>
    </row>
    <row r="136" spans="1:18" ht="30" x14ac:dyDescent="0.25">
      <c r="A136">
        <v>3259</v>
      </c>
      <c r="B136" t="s">
        <v>3259</v>
      </c>
      <c r="C136" s="3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 t="b">
        <v>1</v>
      </c>
      <c r="J136">
        <v>97</v>
      </c>
      <c r="K136" t="b">
        <v>1</v>
      </c>
      <c r="L136" t="s">
        <v>8269</v>
      </c>
      <c r="M136">
        <v>106</v>
      </c>
      <c r="N136">
        <v>251.74</v>
      </c>
      <c r="O136" t="s">
        <v>8315</v>
      </c>
      <c r="P136" t="s">
        <v>8316</v>
      </c>
      <c r="Q136">
        <v>42614.760937500003</v>
      </c>
      <c r="R136">
        <v>42644.165972222225</v>
      </c>
    </row>
    <row r="137" spans="1:18" ht="30" x14ac:dyDescent="0.25">
      <c r="A137">
        <v>3260</v>
      </c>
      <c r="B137" t="s">
        <v>3260</v>
      </c>
      <c r="C137" s="3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 t="b">
        <v>1</v>
      </c>
      <c r="J137">
        <v>73</v>
      </c>
      <c r="K137" t="b">
        <v>1</v>
      </c>
      <c r="L137" t="s">
        <v>8269</v>
      </c>
      <c r="M137">
        <v>109</v>
      </c>
      <c r="N137">
        <v>74.819999999999993</v>
      </c>
      <c r="O137" t="s">
        <v>8315</v>
      </c>
      <c r="P137" t="s">
        <v>8316</v>
      </c>
      <c r="Q137">
        <v>42303.672662037032</v>
      </c>
      <c r="R137">
        <v>42338.714328703703</v>
      </c>
    </row>
    <row r="138" spans="1:18" ht="30" x14ac:dyDescent="0.25">
      <c r="A138">
        <v>3261</v>
      </c>
      <c r="B138" t="s">
        <v>3261</v>
      </c>
      <c r="C138" s="3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 t="b">
        <v>1</v>
      </c>
      <c r="J138">
        <v>49</v>
      </c>
      <c r="K138" t="b">
        <v>1</v>
      </c>
      <c r="L138" t="s">
        <v>8269</v>
      </c>
      <c r="M138">
        <v>100</v>
      </c>
      <c r="N138">
        <v>67.650000000000006</v>
      </c>
      <c r="O138" t="s">
        <v>8315</v>
      </c>
      <c r="P138" t="s">
        <v>8316</v>
      </c>
      <c r="Q138">
        <v>42171.725416666668</v>
      </c>
      <c r="R138">
        <v>42201.725416666668</v>
      </c>
    </row>
    <row r="139" spans="1:18" x14ac:dyDescent="0.25">
      <c r="A139">
        <v>3262</v>
      </c>
      <c r="B139" t="s">
        <v>3262</v>
      </c>
      <c r="C139" s="3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 t="b">
        <v>1</v>
      </c>
      <c r="J139">
        <v>134</v>
      </c>
      <c r="K139" t="b">
        <v>1</v>
      </c>
      <c r="L139" t="s">
        <v>8269</v>
      </c>
      <c r="M139">
        <v>103</v>
      </c>
      <c r="N139">
        <v>93.81</v>
      </c>
      <c r="O139" t="s">
        <v>8315</v>
      </c>
      <c r="P139" t="s">
        <v>8316</v>
      </c>
      <c r="Q139">
        <v>41964.315532407403</v>
      </c>
      <c r="R139">
        <v>41995.166666666672</v>
      </c>
    </row>
    <row r="140" spans="1:18" x14ac:dyDescent="0.25">
      <c r="A140">
        <v>3263</v>
      </c>
      <c r="B140" t="s">
        <v>3263</v>
      </c>
      <c r="C140" s="3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 t="b">
        <v>1</v>
      </c>
      <c r="J140">
        <v>68</v>
      </c>
      <c r="K140" t="b">
        <v>1</v>
      </c>
      <c r="L140" t="s">
        <v>8269</v>
      </c>
      <c r="M140">
        <v>112</v>
      </c>
      <c r="N140">
        <v>41.24</v>
      </c>
      <c r="O140" t="s">
        <v>8315</v>
      </c>
      <c r="P140" t="s">
        <v>8316</v>
      </c>
      <c r="Q140">
        <v>42284.516064814816</v>
      </c>
      <c r="R140">
        <v>42307.875</v>
      </c>
    </row>
    <row r="141" spans="1:18" ht="30" x14ac:dyDescent="0.25">
      <c r="A141">
        <v>3264</v>
      </c>
      <c r="B141" t="s">
        <v>3264</v>
      </c>
      <c r="C141" s="3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 t="b">
        <v>1</v>
      </c>
      <c r="J141">
        <v>49</v>
      </c>
      <c r="K141" t="b">
        <v>1</v>
      </c>
      <c r="L141" t="s">
        <v>8269</v>
      </c>
      <c r="M141">
        <v>103</v>
      </c>
      <c r="N141">
        <v>52.55</v>
      </c>
      <c r="O141" t="s">
        <v>8315</v>
      </c>
      <c r="P141" t="s">
        <v>8316</v>
      </c>
      <c r="Q141">
        <v>42016.800208333334</v>
      </c>
      <c r="R141">
        <v>42032.916666666672</v>
      </c>
    </row>
    <row r="142" spans="1:18" ht="30" x14ac:dyDescent="0.25">
      <c r="A142">
        <v>3266</v>
      </c>
      <c r="B142" t="s">
        <v>3266</v>
      </c>
      <c r="C142" s="3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 t="b">
        <v>1</v>
      </c>
      <c r="J142">
        <v>163</v>
      </c>
      <c r="K142" t="b">
        <v>1</v>
      </c>
      <c r="L142" t="s">
        <v>8269</v>
      </c>
      <c r="M142">
        <v>131</v>
      </c>
      <c r="N142">
        <v>48.33</v>
      </c>
      <c r="O142" t="s">
        <v>8315</v>
      </c>
      <c r="P142" t="s">
        <v>8316</v>
      </c>
      <c r="Q142">
        <v>42136.536134259266</v>
      </c>
      <c r="R142">
        <v>42167.875</v>
      </c>
    </row>
    <row r="143" spans="1:18" ht="30" x14ac:dyDescent="0.25">
      <c r="A143">
        <v>3267</v>
      </c>
      <c r="B143" t="s">
        <v>3267</v>
      </c>
      <c r="C143" s="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 t="b">
        <v>1</v>
      </c>
      <c r="J143">
        <v>288</v>
      </c>
      <c r="K143" t="b">
        <v>1</v>
      </c>
      <c r="L143" t="s">
        <v>8269</v>
      </c>
      <c r="M143">
        <v>102</v>
      </c>
      <c r="N143">
        <v>53.18</v>
      </c>
      <c r="O143" t="s">
        <v>8315</v>
      </c>
      <c r="P143" t="s">
        <v>8316</v>
      </c>
      <c r="Q143">
        <v>42172.757638888885</v>
      </c>
      <c r="R143">
        <v>42202.757638888885</v>
      </c>
    </row>
    <row r="144" spans="1:18" ht="30" x14ac:dyDescent="0.25">
      <c r="A144">
        <v>3268</v>
      </c>
      <c r="B144" t="s">
        <v>3268</v>
      </c>
      <c r="C144" s="3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 t="b">
        <v>1</v>
      </c>
      <c r="J144">
        <v>42</v>
      </c>
      <c r="K144" t="b">
        <v>1</v>
      </c>
      <c r="L144" t="s">
        <v>8269</v>
      </c>
      <c r="M144">
        <v>128</v>
      </c>
      <c r="N144">
        <v>60.95</v>
      </c>
      <c r="O144" t="s">
        <v>8315</v>
      </c>
      <c r="P144" t="s">
        <v>8316</v>
      </c>
      <c r="Q144">
        <v>42590.90425925926</v>
      </c>
      <c r="R144">
        <v>42606.90425925926</v>
      </c>
    </row>
    <row r="145" spans="1:18" ht="30" x14ac:dyDescent="0.25">
      <c r="A145">
        <v>3272</v>
      </c>
      <c r="B145" t="s">
        <v>3272</v>
      </c>
      <c r="C145" s="3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 t="b">
        <v>1</v>
      </c>
      <c r="J145">
        <v>145</v>
      </c>
      <c r="K145" t="b">
        <v>1</v>
      </c>
      <c r="L145" t="s">
        <v>8269</v>
      </c>
      <c r="M145">
        <v>154</v>
      </c>
      <c r="N145">
        <v>106.5</v>
      </c>
      <c r="O145" t="s">
        <v>8315</v>
      </c>
      <c r="P145" t="s">
        <v>8316</v>
      </c>
      <c r="Q145">
        <v>42284.500104166669</v>
      </c>
      <c r="R145">
        <v>42314.541770833333</v>
      </c>
    </row>
    <row r="146" spans="1:18" ht="30" x14ac:dyDescent="0.25">
      <c r="A146">
        <v>3273</v>
      </c>
      <c r="B146" t="s">
        <v>3273</v>
      </c>
      <c r="C146" s="3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 t="b">
        <v>1</v>
      </c>
      <c r="J146">
        <v>21</v>
      </c>
      <c r="K146" t="b">
        <v>1</v>
      </c>
      <c r="L146" t="s">
        <v>8269</v>
      </c>
      <c r="M146">
        <v>107</v>
      </c>
      <c r="N146">
        <v>204.57</v>
      </c>
      <c r="O146" t="s">
        <v>8315</v>
      </c>
      <c r="P146" t="s">
        <v>8316</v>
      </c>
      <c r="Q146">
        <v>42611.801412037035</v>
      </c>
      <c r="R146">
        <v>42627.791666666672</v>
      </c>
    </row>
    <row r="147" spans="1:18" ht="30" x14ac:dyDescent="0.25">
      <c r="A147">
        <v>3274</v>
      </c>
      <c r="B147" t="s">
        <v>3274</v>
      </c>
      <c r="C147" s="3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 t="b">
        <v>1</v>
      </c>
      <c r="J147">
        <v>286</v>
      </c>
      <c r="K147" t="b">
        <v>1</v>
      </c>
      <c r="L147" t="s">
        <v>8269</v>
      </c>
      <c r="M147">
        <v>101</v>
      </c>
      <c r="N147">
        <v>54.91</v>
      </c>
      <c r="O147" t="s">
        <v>8315</v>
      </c>
      <c r="P147" t="s">
        <v>8316</v>
      </c>
      <c r="Q147">
        <v>42400.704537037032</v>
      </c>
      <c r="R147">
        <v>42444.875</v>
      </c>
    </row>
    <row r="148" spans="1:18" ht="30" x14ac:dyDescent="0.25">
      <c r="A148">
        <v>3275</v>
      </c>
      <c r="B148" t="s">
        <v>3275</v>
      </c>
      <c r="C148" s="3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 t="b">
        <v>1</v>
      </c>
      <c r="J148">
        <v>12</v>
      </c>
      <c r="K148" t="b">
        <v>1</v>
      </c>
      <c r="L148" t="s">
        <v>8269</v>
      </c>
      <c r="M148">
        <v>100</v>
      </c>
      <c r="N148">
        <v>150.41999999999999</v>
      </c>
      <c r="O148" t="s">
        <v>8315</v>
      </c>
      <c r="P148" t="s">
        <v>8316</v>
      </c>
      <c r="Q148">
        <v>42017.88045138889</v>
      </c>
      <c r="R148">
        <v>42044.1875</v>
      </c>
    </row>
    <row r="149" spans="1:18" ht="30" x14ac:dyDescent="0.25">
      <c r="A149">
        <v>3279</v>
      </c>
      <c r="B149" t="s">
        <v>3279</v>
      </c>
      <c r="C149" s="3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 t="b">
        <v>0</v>
      </c>
      <c r="J149">
        <v>63</v>
      </c>
      <c r="K149" t="b">
        <v>1</v>
      </c>
      <c r="L149" t="s">
        <v>8269</v>
      </c>
      <c r="M149">
        <v>114</v>
      </c>
      <c r="N149">
        <v>105.21</v>
      </c>
      <c r="O149" t="s">
        <v>8315</v>
      </c>
      <c r="P149" t="s">
        <v>8316</v>
      </c>
      <c r="Q149">
        <v>42431.102534722217</v>
      </c>
      <c r="R149">
        <v>42461.06086805556</v>
      </c>
    </row>
    <row r="150" spans="1:18" ht="30" x14ac:dyDescent="0.25">
      <c r="A150">
        <v>3280</v>
      </c>
      <c r="B150" t="s">
        <v>3280</v>
      </c>
      <c r="C150" s="3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 t="b">
        <v>0</v>
      </c>
      <c r="J150">
        <v>30</v>
      </c>
      <c r="K150" t="b">
        <v>1</v>
      </c>
      <c r="L150" t="s">
        <v>8269</v>
      </c>
      <c r="M150">
        <v>103</v>
      </c>
      <c r="N150">
        <v>68.67</v>
      </c>
      <c r="O150" t="s">
        <v>8315</v>
      </c>
      <c r="P150" t="s">
        <v>8316</v>
      </c>
      <c r="Q150">
        <v>42121.756921296299</v>
      </c>
      <c r="R150">
        <v>42156.208333333328</v>
      </c>
    </row>
    <row r="151" spans="1:18" ht="30" x14ac:dyDescent="0.25">
      <c r="A151">
        <v>3281</v>
      </c>
      <c r="B151" t="s">
        <v>3281</v>
      </c>
      <c r="C151" s="3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 t="b">
        <v>0</v>
      </c>
      <c r="J151">
        <v>47</v>
      </c>
      <c r="K151" t="b">
        <v>1</v>
      </c>
      <c r="L151" t="s">
        <v>8269</v>
      </c>
      <c r="M151">
        <v>122</v>
      </c>
      <c r="N151">
        <v>129.36000000000001</v>
      </c>
      <c r="O151" t="s">
        <v>8315</v>
      </c>
      <c r="P151" t="s">
        <v>8316</v>
      </c>
      <c r="Q151">
        <v>42219.019733796296</v>
      </c>
      <c r="R151">
        <v>42249.019733796296</v>
      </c>
    </row>
    <row r="152" spans="1:18" ht="30" x14ac:dyDescent="0.25">
      <c r="A152">
        <v>3282</v>
      </c>
      <c r="B152" t="s">
        <v>3282</v>
      </c>
      <c r="C152" s="3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 t="b">
        <v>0</v>
      </c>
      <c r="J152">
        <v>237</v>
      </c>
      <c r="K152" t="b">
        <v>1</v>
      </c>
      <c r="L152" t="s">
        <v>8269</v>
      </c>
      <c r="M152">
        <v>103</v>
      </c>
      <c r="N152">
        <v>134.26</v>
      </c>
      <c r="O152" t="s">
        <v>8315</v>
      </c>
      <c r="P152" t="s">
        <v>8316</v>
      </c>
      <c r="Q152">
        <v>42445.19430555556</v>
      </c>
      <c r="R152">
        <v>42489.19430555556</v>
      </c>
    </row>
    <row r="153" spans="1:18" ht="30" x14ac:dyDescent="0.25">
      <c r="A153">
        <v>3284</v>
      </c>
      <c r="B153" t="s">
        <v>3284</v>
      </c>
      <c r="C153" s="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 t="b">
        <v>0</v>
      </c>
      <c r="J153">
        <v>15</v>
      </c>
      <c r="K153" t="b">
        <v>1</v>
      </c>
      <c r="L153" t="s">
        <v>8269</v>
      </c>
      <c r="M153">
        <v>102</v>
      </c>
      <c r="N153">
        <v>203.2</v>
      </c>
      <c r="O153" t="s">
        <v>8315</v>
      </c>
      <c r="P153" t="s">
        <v>8316</v>
      </c>
      <c r="Q153">
        <v>42380.884872685187</v>
      </c>
      <c r="R153">
        <v>42398.249305555553</v>
      </c>
    </row>
    <row r="154" spans="1:18" x14ac:dyDescent="0.25">
      <c r="A154">
        <v>3285</v>
      </c>
      <c r="B154" t="s">
        <v>3285</v>
      </c>
      <c r="C154" s="3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 t="b">
        <v>0</v>
      </c>
      <c r="J154">
        <v>81</v>
      </c>
      <c r="K154" t="b">
        <v>1</v>
      </c>
      <c r="L154" t="s">
        <v>8269</v>
      </c>
      <c r="M154">
        <v>112</v>
      </c>
      <c r="N154">
        <v>69.19</v>
      </c>
      <c r="O154" t="s">
        <v>8315</v>
      </c>
      <c r="P154" t="s">
        <v>8316</v>
      </c>
      <c r="Q154">
        <v>42762.942430555559</v>
      </c>
      <c r="R154">
        <v>42794.208333333328</v>
      </c>
    </row>
    <row r="155" spans="1:18" ht="30" x14ac:dyDescent="0.25">
      <c r="A155">
        <v>3286</v>
      </c>
      <c r="B155" t="s">
        <v>3286</v>
      </c>
      <c r="C155" s="3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 t="b">
        <v>0</v>
      </c>
      <c r="J155">
        <v>122</v>
      </c>
      <c r="K155" t="b">
        <v>1</v>
      </c>
      <c r="L155" t="s">
        <v>8269</v>
      </c>
      <c r="M155">
        <v>102</v>
      </c>
      <c r="N155">
        <v>125.12</v>
      </c>
      <c r="O155" t="s">
        <v>8315</v>
      </c>
      <c r="P155" t="s">
        <v>8316</v>
      </c>
      <c r="Q155">
        <v>42567.840069444443</v>
      </c>
      <c r="R155">
        <v>42597.840069444443</v>
      </c>
    </row>
    <row r="156" spans="1:18" ht="30" x14ac:dyDescent="0.25">
      <c r="A156">
        <v>3291</v>
      </c>
      <c r="B156" t="s">
        <v>3291</v>
      </c>
      <c r="C156" s="3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 t="b">
        <v>0</v>
      </c>
      <c r="J156">
        <v>14</v>
      </c>
      <c r="K156" t="b">
        <v>1</v>
      </c>
      <c r="L156" t="s">
        <v>8269</v>
      </c>
      <c r="M156">
        <v>114</v>
      </c>
      <c r="N156">
        <v>40.71</v>
      </c>
      <c r="O156" t="s">
        <v>8315</v>
      </c>
      <c r="P156" t="s">
        <v>8316</v>
      </c>
      <c r="Q156">
        <v>42232.702546296292</v>
      </c>
      <c r="R156">
        <v>42264.165972222225</v>
      </c>
    </row>
    <row r="157" spans="1:18" ht="30" x14ac:dyDescent="0.25">
      <c r="A157">
        <v>3298</v>
      </c>
      <c r="B157" t="s">
        <v>3298</v>
      </c>
      <c r="C157" s="3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 t="b">
        <v>0</v>
      </c>
      <c r="J157">
        <v>72</v>
      </c>
      <c r="K157" t="b">
        <v>1</v>
      </c>
      <c r="L157" t="s">
        <v>8269</v>
      </c>
      <c r="M157">
        <v>102</v>
      </c>
      <c r="N157">
        <v>141.29</v>
      </c>
      <c r="O157" t="s">
        <v>8315</v>
      </c>
      <c r="P157" t="s">
        <v>8316</v>
      </c>
      <c r="Q157">
        <v>42239.957962962959</v>
      </c>
      <c r="R157">
        <v>42260</v>
      </c>
    </row>
    <row r="158" spans="1:18" ht="30" x14ac:dyDescent="0.25">
      <c r="A158">
        <v>3299</v>
      </c>
      <c r="B158" t="s">
        <v>3299</v>
      </c>
      <c r="C158" s="3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 t="b">
        <v>0</v>
      </c>
      <c r="J158">
        <v>63</v>
      </c>
      <c r="K158" t="b">
        <v>1</v>
      </c>
      <c r="L158" t="s">
        <v>8269</v>
      </c>
      <c r="M158">
        <v>116</v>
      </c>
      <c r="N158">
        <v>55.33</v>
      </c>
      <c r="O158" t="s">
        <v>8315</v>
      </c>
      <c r="P158" t="s">
        <v>8316</v>
      </c>
      <c r="Q158">
        <v>42261.917395833334</v>
      </c>
      <c r="R158">
        <v>42291.917395833334</v>
      </c>
    </row>
    <row r="159" spans="1:18" ht="30" x14ac:dyDescent="0.25">
      <c r="A159">
        <v>3300</v>
      </c>
      <c r="B159" t="s">
        <v>3300</v>
      </c>
      <c r="C159" s="3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 t="b">
        <v>0</v>
      </c>
      <c r="J159">
        <v>88</v>
      </c>
      <c r="K159" t="b">
        <v>1</v>
      </c>
      <c r="L159" t="s">
        <v>8269</v>
      </c>
      <c r="M159">
        <v>136</v>
      </c>
      <c r="N159">
        <v>46.42</v>
      </c>
      <c r="O159" t="s">
        <v>8315</v>
      </c>
      <c r="P159" t="s">
        <v>8316</v>
      </c>
      <c r="Q159">
        <v>42102.743773148148</v>
      </c>
      <c r="R159">
        <v>42123.743773148148</v>
      </c>
    </row>
    <row r="160" spans="1:18" ht="30" x14ac:dyDescent="0.25">
      <c r="A160">
        <v>3301</v>
      </c>
      <c r="B160" t="s">
        <v>3301</v>
      </c>
      <c r="C160" s="3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 t="b">
        <v>0</v>
      </c>
      <c r="J160">
        <v>70</v>
      </c>
      <c r="K160" t="b">
        <v>1</v>
      </c>
      <c r="L160" t="s">
        <v>8269</v>
      </c>
      <c r="M160">
        <v>133</v>
      </c>
      <c r="N160">
        <v>57.2</v>
      </c>
      <c r="O160" t="s">
        <v>8315</v>
      </c>
      <c r="P160" t="s">
        <v>8316</v>
      </c>
      <c r="Q160">
        <v>42538.73583333334</v>
      </c>
      <c r="R160">
        <v>42583.290972222225</v>
      </c>
    </row>
    <row r="161" spans="1:18" ht="30" x14ac:dyDescent="0.25">
      <c r="A161">
        <v>3303</v>
      </c>
      <c r="B161" t="s">
        <v>3303</v>
      </c>
      <c r="C161" s="3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 t="b">
        <v>0</v>
      </c>
      <c r="J161">
        <v>35</v>
      </c>
      <c r="K161" t="b">
        <v>1</v>
      </c>
      <c r="L161" t="s">
        <v>8269</v>
      </c>
      <c r="M161">
        <v>116</v>
      </c>
      <c r="N161">
        <v>59.6</v>
      </c>
      <c r="O161" t="s">
        <v>8315</v>
      </c>
      <c r="P161" t="s">
        <v>8316</v>
      </c>
      <c r="Q161">
        <v>42056.65143518518</v>
      </c>
      <c r="R161">
        <v>42091.609768518523</v>
      </c>
    </row>
    <row r="162" spans="1:18" ht="30" x14ac:dyDescent="0.25">
      <c r="A162">
        <v>3304</v>
      </c>
      <c r="B162" t="s">
        <v>3304</v>
      </c>
      <c r="C162" s="3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 t="b">
        <v>0</v>
      </c>
      <c r="J162">
        <v>175</v>
      </c>
      <c r="K162" t="b">
        <v>1</v>
      </c>
      <c r="L162" t="s">
        <v>8269</v>
      </c>
      <c r="M162">
        <v>105</v>
      </c>
      <c r="N162">
        <v>89.59</v>
      </c>
      <c r="O162" t="s">
        <v>8315</v>
      </c>
      <c r="P162" t="s">
        <v>8316</v>
      </c>
      <c r="Q162">
        <v>42696.624444444446</v>
      </c>
      <c r="R162">
        <v>42726.624444444446</v>
      </c>
    </row>
    <row r="163" spans="1:18" ht="30" x14ac:dyDescent="0.25">
      <c r="A163">
        <v>3305</v>
      </c>
      <c r="B163" t="s">
        <v>3305</v>
      </c>
      <c r="C163" s="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 t="b">
        <v>0</v>
      </c>
      <c r="J163">
        <v>20</v>
      </c>
      <c r="K163" t="b">
        <v>1</v>
      </c>
      <c r="L163" t="s">
        <v>8269</v>
      </c>
      <c r="M163">
        <v>102</v>
      </c>
      <c r="N163">
        <v>204.05</v>
      </c>
      <c r="O163" t="s">
        <v>8315</v>
      </c>
      <c r="P163" t="s">
        <v>8316</v>
      </c>
      <c r="Q163">
        <v>42186.855879629627</v>
      </c>
      <c r="R163">
        <v>42216.855879629627</v>
      </c>
    </row>
    <row r="164" spans="1:18" ht="30" x14ac:dyDescent="0.25">
      <c r="A164">
        <v>3306</v>
      </c>
      <c r="B164" t="s">
        <v>3306</v>
      </c>
      <c r="C164" s="3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 t="b">
        <v>0</v>
      </c>
      <c r="J164">
        <v>54</v>
      </c>
      <c r="K164" t="b">
        <v>1</v>
      </c>
      <c r="L164" t="s">
        <v>8269</v>
      </c>
      <c r="M164">
        <v>175</v>
      </c>
      <c r="N164">
        <v>48.7</v>
      </c>
      <c r="O164" t="s">
        <v>8315</v>
      </c>
      <c r="P164" t="s">
        <v>8316</v>
      </c>
      <c r="Q164">
        <v>42493.219236111108</v>
      </c>
      <c r="R164">
        <v>42531.125</v>
      </c>
    </row>
    <row r="165" spans="1:18" ht="30" x14ac:dyDescent="0.25">
      <c r="A165">
        <v>3307</v>
      </c>
      <c r="B165" t="s">
        <v>3307</v>
      </c>
      <c r="C165" s="3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 t="b">
        <v>0</v>
      </c>
      <c r="J165">
        <v>20</v>
      </c>
      <c r="K165" t="b">
        <v>1</v>
      </c>
      <c r="L165" t="s">
        <v>8269</v>
      </c>
      <c r="M165">
        <v>107</v>
      </c>
      <c r="N165">
        <v>53.34</v>
      </c>
      <c r="O165" t="s">
        <v>8315</v>
      </c>
      <c r="P165" t="s">
        <v>8316</v>
      </c>
      <c r="Q165">
        <v>42475.057164351849</v>
      </c>
      <c r="R165">
        <v>42505.057164351849</v>
      </c>
    </row>
    <row r="166" spans="1:18" ht="30" x14ac:dyDescent="0.25">
      <c r="A166">
        <v>3308</v>
      </c>
      <c r="B166" t="s">
        <v>3308</v>
      </c>
      <c r="C166" s="3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 t="b">
        <v>0</v>
      </c>
      <c r="J166">
        <v>57</v>
      </c>
      <c r="K166" t="b">
        <v>1</v>
      </c>
      <c r="L166" t="s">
        <v>8269</v>
      </c>
      <c r="M166">
        <v>122</v>
      </c>
      <c r="N166">
        <v>75.09</v>
      </c>
      <c r="O166" t="s">
        <v>8315</v>
      </c>
      <c r="P166" t="s">
        <v>8316</v>
      </c>
      <c r="Q166">
        <v>42452.876909722225</v>
      </c>
      <c r="R166">
        <v>42473.876909722225</v>
      </c>
    </row>
    <row r="167" spans="1:18" ht="30" x14ac:dyDescent="0.25">
      <c r="A167">
        <v>3310</v>
      </c>
      <c r="B167" t="s">
        <v>3310</v>
      </c>
      <c r="C167" s="3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 t="b">
        <v>0</v>
      </c>
      <c r="J167">
        <v>31</v>
      </c>
      <c r="K167" t="b">
        <v>1</v>
      </c>
      <c r="L167" t="s">
        <v>8269</v>
      </c>
      <c r="M167">
        <v>100</v>
      </c>
      <c r="N167">
        <v>209.84</v>
      </c>
      <c r="O167" t="s">
        <v>8315</v>
      </c>
      <c r="P167" t="s">
        <v>8316</v>
      </c>
      <c r="Q167">
        <v>42253.928530092591</v>
      </c>
      <c r="R167">
        <v>42283.928530092591</v>
      </c>
    </row>
    <row r="168" spans="1:18" ht="30" x14ac:dyDescent="0.25">
      <c r="A168">
        <v>3311</v>
      </c>
      <c r="B168" t="s">
        <v>3311</v>
      </c>
      <c r="C168" s="3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 t="b">
        <v>0</v>
      </c>
      <c r="J168">
        <v>45</v>
      </c>
      <c r="K168" t="b">
        <v>1</v>
      </c>
      <c r="L168" t="s">
        <v>8269</v>
      </c>
      <c r="M168">
        <v>110</v>
      </c>
      <c r="N168">
        <v>61.02</v>
      </c>
      <c r="O168" t="s">
        <v>8315</v>
      </c>
      <c r="P168" t="s">
        <v>8316</v>
      </c>
      <c r="Q168">
        <v>42264.29178240741</v>
      </c>
      <c r="R168">
        <v>42294.29178240741</v>
      </c>
    </row>
    <row r="169" spans="1:18" ht="30" x14ac:dyDescent="0.25">
      <c r="A169">
        <v>3312</v>
      </c>
      <c r="B169" t="s">
        <v>3312</v>
      </c>
      <c r="C169" s="3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 t="b">
        <v>0</v>
      </c>
      <c r="J169">
        <v>41</v>
      </c>
      <c r="K169" t="b">
        <v>1</v>
      </c>
      <c r="L169" t="s">
        <v>8269</v>
      </c>
      <c r="M169">
        <v>100</v>
      </c>
      <c r="N169">
        <v>61</v>
      </c>
      <c r="O169" t="s">
        <v>8315</v>
      </c>
      <c r="P169" t="s">
        <v>8316</v>
      </c>
      <c r="Q169">
        <v>42664.809560185182</v>
      </c>
      <c r="R169">
        <v>42685.916666666672</v>
      </c>
    </row>
    <row r="170" spans="1:18" ht="30" x14ac:dyDescent="0.25">
      <c r="A170">
        <v>3313</v>
      </c>
      <c r="B170" t="s">
        <v>3313</v>
      </c>
      <c r="C170" s="3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 t="b">
        <v>0</v>
      </c>
      <c r="J170">
        <v>29</v>
      </c>
      <c r="K170" t="b">
        <v>1</v>
      </c>
      <c r="L170" t="s">
        <v>8269</v>
      </c>
      <c r="M170">
        <v>116</v>
      </c>
      <c r="N170">
        <v>80.03</v>
      </c>
      <c r="O170" t="s">
        <v>8315</v>
      </c>
      <c r="P170" t="s">
        <v>8316</v>
      </c>
      <c r="Q170">
        <v>42382.244409722218</v>
      </c>
      <c r="R170">
        <v>42396.041666666672</v>
      </c>
    </row>
    <row r="171" spans="1:18" ht="45" x14ac:dyDescent="0.25">
      <c r="A171">
        <v>3316</v>
      </c>
      <c r="B171" t="s">
        <v>3316</v>
      </c>
      <c r="C171" s="3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 t="b">
        <v>0</v>
      </c>
      <c r="J171">
        <v>125</v>
      </c>
      <c r="K171" t="b">
        <v>1</v>
      </c>
      <c r="L171" t="s">
        <v>8269</v>
      </c>
      <c r="M171">
        <v>100</v>
      </c>
      <c r="N171">
        <v>93.98</v>
      </c>
      <c r="O171" t="s">
        <v>8315</v>
      </c>
      <c r="P171" t="s">
        <v>8316</v>
      </c>
      <c r="Q171">
        <v>41826.871238425927</v>
      </c>
      <c r="R171">
        <v>41859.57916666667</v>
      </c>
    </row>
    <row r="172" spans="1:18" ht="30" x14ac:dyDescent="0.25">
      <c r="A172">
        <v>3317</v>
      </c>
      <c r="B172" t="s">
        <v>3317</v>
      </c>
      <c r="C172" s="3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 t="b">
        <v>0</v>
      </c>
      <c r="J172">
        <v>18</v>
      </c>
      <c r="K172" t="b">
        <v>1</v>
      </c>
      <c r="L172" t="s">
        <v>8269</v>
      </c>
      <c r="M172">
        <v>106</v>
      </c>
      <c r="N172">
        <v>61.94</v>
      </c>
      <c r="O172" t="s">
        <v>8315</v>
      </c>
      <c r="P172" t="s">
        <v>8316</v>
      </c>
      <c r="Q172">
        <v>42499.039629629624</v>
      </c>
      <c r="R172">
        <v>42529.039629629624</v>
      </c>
    </row>
    <row r="173" spans="1:18" ht="30" x14ac:dyDescent="0.25">
      <c r="A173">
        <v>3320</v>
      </c>
      <c r="B173" t="s">
        <v>3320</v>
      </c>
      <c r="C173" s="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 t="b">
        <v>0</v>
      </c>
      <c r="J173">
        <v>38</v>
      </c>
      <c r="K173" t="b">
        <v>1</v>
      </c>
      <c r="L173" t="s">
        <v>8269</v>
      </c>
      <c r="M173">
        <v>101</v>
      </c>
      <c r="N173">
        <v>66.45</v>
      </c>
      <c r="O173" t="s">
        <v>8315</v>
      </c>
      <c r="P173" t="s">
        <v>8316</v>
      </c>
      <c r="Q173">
        <v>42513.045798611114</v>
      </c>
      <c r="R173">
        <v>42543.045798611114</v>
      </c>
    </row>
    <row r="174" spans="1:18" ht="30" x14ac:dyDescent="0.25">
      <c r="A174">
        <v>3321</v>
      </c>
      <c r="B174" t="s">
        <v>3321</v>
      </c>
      <c r="C174" s="3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 t="b">
        <v>0</v>
      </c>
      <c r="J174">
        <v>15</v>
      </c>
      <c r="K174" t="b">
        <v>1</v>
      </c>
      <c r="L174" t="s">
        <v>8269</v>
      </c>
      <c r="M174">
        <v>107</v>
      </c>
      <c r="N174">
        <v>35.799999999999997</v>
      </c>
      <c r="O174" t="s">
        <v>8315</v>
      </c>
      <c r="P174" t="s">
        <v>8316</v>
      </c>
      <c r="Q174">
        <v>41914.100289351853</v>
      </c>
      <c r="R174">
        <v>41928.165972222225</v>
      </c>
    </row>
    <row r="175" spans="1:18" ht="30" x14ac:dyDescent="0.25">
      <c r="A175">
        <v>3322</v>
      </c>
      <c r="B175" t="s">
        <v>3322</v>
      </c>
      <c r="C175" s="3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 t="b">
        <v>0</v>
      </c>
      <c r="J175">
        <v>23</v>
      </c>
      <c r="K175" t="b">
        <v>1</v>
      </c>
      <c r="L175" t="s">
        <v>8269</v>
      </c>
      <c r="M175">
        <v>102</v>
      </c>
      <c r="N175">
        <v>145.65</v>
      </c>
      <c r="O175" t="s">
        <v>8315</v>
      </c>
      <c r="P175" t="s">
        <v>8316</v>
      </c>
      <c r="Q175">
        <v>42521.010370370372</v>
      </c>
      <c r="R175">
        <v>42543.163194444445</v>
      </c>
    </row>
    <row r="176" spans="1:18" ht="30" x14ac:dyDescent="0.25">
      <c r="A176">
        <v>3326</v>
      </c>
      <c r="B176" t="s">
        <v>3326</v>
      </c>
      <c r="C176" s="3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 t="b">
        <v>0</v>
      </c>
      <c r="J176">
        <v>57</v>
      </c>
      <c r="K176" t="b">
        <v>1</v>
      </c>
      <c r="L176" t="s">
        <v>8269</v>
      </c>
      <c r="M176">
        <v>101</v>
      </c>
      <c r="N176">
        <v>142.28</v>
      </c>
      <c r="O176" t="s">
        <v>8315</v>
      </c>
      <c r="P176" t="s">
        <v>8316</v>
      </c>
      <c r="Q176">
        <v>42041.714178240742</v>
      </c>
      <c r="R176">
        <v>42071.67251157407</v>
      </c>
    </row>
    <row r="177" spans="1:18" ht="30" x14ac:dyDescent="0.25">
      <c r="A177">
        <v>3328</v>
      </c>
      <c r="B177" t="s">
        <v>3328</v>
      </c>
      <c r="C177" s="3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 t="b">
        <v>0</v>
      </c>
      <c r="J177">
        <v>9</v>
      </c>
      <c r="K177" t="b">
        <v>1</v>
      </c>
      <c r="L177" t="s">
        <v>8269</v>
      </c>
      <c r="M177">
        <v>146</v>
      </c>
      <c r="N177">
        <v>292.77999999999997</v>
      </c>
      <c r="O177" t="s">
        <v>8315</v>
      </c>
      <c r="P177" t="s">
        <v>8316</v>
      </c>
      <c r="Q177">
        <v>41822.57503472222</v>
      </c>
      <c r="R177">
        <v>41825.041666666664</v>
      </c>
    </row>
    <row r="178" spans="1:18" ht="30" x14ac:dyDescent="0.25">
      <c r="A178">
        <v>3331</v>
      </c>
      <c r="B178" t="s">
        <v>3331</v>
      </c>
      <c r="C178" s="3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 t="b">
        <v>0</v>
      </c>
      <c r="J178">
        <v>65</v>
      </c>
      <c r="K178" t="b">
        <v>1</v>
      </c>
      <c r="L178" t="s">
        <v>8269</v>
      </c>
      <c r="M178">
        <v>105</v>
      </c>
      <c r="N178">
        <v>80.400000000000006</v>
      </c>
      <c r="O178" t="s">
        <v>8315</v>
      </c>
      <c r="P178" t="s">
        <v>8316</v>
      </c>
      <c r="Q178">
        <v>42248.697754629626</v>
      </c>
      <c r="R178">
        <v>42283.697754629626</v>
      </c>
    </row>
    <row r="179" spans="1:18" ht="30" x14ac:dyDescent="0.25">
      <c r="A179">
        <v>3332</v>
      </c>
      <c r="B179" t="s">
        <v>3332</v>
      </c>
      <c r="C179" s="3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 t="b">
        <v>0</v>
      </c>
      <c r="J179">
        <v>83</v>
      </c>
      <c r="K179" t="b">
        <v>1</v>
      </c>
      <c r="L179" t="s">
        <v>8269</v>
      </c>
      <c r="M179">
        <v>100</v>
      </c>
      <c r="N179">
        <v>72.290000000000006</v>
      </c>
      <c r="O179" t="s">
        <v>8315</v>
      </c>
      <c r="P179" t="s">
        <v>8316</v>
      </c>
      <c r="Q179">
        <v>41809.860300925924</v>
      </c>
      <c r="R179">
        <v>41839.860300925924</v>
      </c>
    </row>
    <row r="180" spans="1:18" ht="30" x14ac:dyDescent="0.25">
      <c r="A180">
        <v>3333</v>
      </c>
      <c r="B180" t="s">
        <v>3333</v>
      </c>
      <c r="C180" s="3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 t="b">
        <v>0</v>
      </c>
      <c r="J180">
        <v>111</v>
      </c>
      <c r="K180" t="b">
        <v>1</v>
      </c>
      <c r="L180" t="s">
        <v>8269</v>
      </c>
      <c r="M180">
        <v>105</v>
      </c>
      <c r="N180">
        <v>32.97</v>
      </c>
      <c r="O180" t="s">
        <v>8315</v>
      </c>
      <c r="P180" t="s">
        <v>8316</v>
      </c>
      <c r="Q180">
        <v>42148.676851851851</v>
      </c>
      <c r="R180">
        <v>42170.676851851851</v>
      </c>
    </row>
    <row r="181" spans="1:18" ht="30" x14ac:dyDescent="0.25">
      <c r="A181">
        <v>3334</v>
      </c>
      <c r="B181" t="s">
        <v>3334</v>
      </c>
      <c r="C181" s="3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 t="b">
        <v>0</v>
      </c>
      <c r="J181">
        <v>46</v>
      </c>
      <c r="K181" t="b">
        <v>1</v>
      </c>
      <c r="L181" t="s">
        <v>8269</v>
      </c>
      <c r="M181">
        <v>139</v>
      </c>
      <c r="N181">
        <v>116.65</v>
      </c>
      <c r="O181" t="s">
        <v>8315</v>
      </c>
      <c r="P181" t="s">
        <v>8316</v>
      </c>
      <c r="Q181">
        <v>42185.521087962959</v>
      </c>
      <c r="R181">
        <v>42215.521087962959</v>
      </c>
    </row>
    <row r="182" spans="1:18" x14ac:dyDescent="0.25">
      <c r="A182">
        <v>3338</v>
      </c>
      <c r="B182" t="s">
        <v>3338</v>
      </c>
      <c r="C182" s="3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 t="b">
        <v>0</v>
      </c>
      <c r="J182">
        <v>112</v>
      </c>
      <c r="K182" t="b">
        <v>1</v>
      </c>
      <c r="L182" t="s">
        <v>8269</v>
      </c>
      <c r="M182">
        <v>102</v>
      </c>
      <c r="N182">
        <v>136.85</v>
      </c>
      <c r="O182" t="s">
        <v>8315</v>
      </c>
      <c r="P182" t="s">
        <v>8316</v>
      </c>
      <c r="Q182">
        <v>42769.574999999997</v>
      </c>
      <c r="R182">
        <v>42790.574999999997</v>
      </c>
    </row>
    <row r="183" spans="1:18" ht="30" x14ac:dyDescent="0.25">
      <c r="A183">
        <v>3339</v>
      </c>
      <c r="B183" t="s">
        <v>3339</v>
      </c>
      <c r="C183" s="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 t="b">
        <v>0</v>
      </c>
      <c r="J183">
        <v>47</v>
      </c>
      <c r="K183" t="b">
        <v>1</v>
      </c>
      <c r="L183" t="s">
        <v>8269</v>
      </c>
      <c r="M183">
        <v>104</v>
      </c>
      <c r="N183">
        <v>177.62</v>
      </c>
      <c r="O183" t="s">
        <v>8315</v>
      </c>
      <c r="P183" t="s">
        <v>8316</v>
      </c>
      <c r="Q183">
        <v>42549.665717592594</v>
      </c>
      <c r="R183">
        <v>42579.665717592594</v>
      </c>
    </row>
    <row r="184" spans="1:18" ht="30" x14ac:dyDescent="0.25">
      <c r="A184">
        <v>3340</v>
      </c>
      <c r="B184" t="s">
        <v>3340</v>
      </c>
      <c r="C184" s="3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 t="b">
        <v>0</v>
      </c>
      <c r="J184">
        <v>38</v>
      </c>
      <c r="K184" t="b">
        <v>1</v>
      </c>
      <c r="L184" t="s">
        <v>8269</v>
      </c>
      <c r="M184">
        <v>138</v>
      </c>
      <c r="N184">
        <v>109.08</v>
      </c>
      <c r="O184" t="s">
        <v>8315</v>
      </c>
      <c r="P184" t="s">
        <v>8316</v>
      </c>
      <c r="Q184">
        <v>42685.974004629628</v>
      </c>
      <c r="R184">
        <v>42710.974004629628</v>
      </c>
    </row>
    <row r="185" spans="1:18" ht="30" x14ac:dyDescent="0.25">
      <c r="A185">
        <v>3342</v>
      </c>
      <c r="B185" t="s">
        <v>3342</v>
      </c>
      <c r="C185" s="3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 t="b">
        <v>0</v>
      </c>
      <c r="J185">
        <v>78</v>
      </c>
      <c r="K185" t="b">
        <v>1</v>
      </c>
      <c r="L185" t="s">
        <v>8269</v>
      </c>
      <c r="M185">
        <v>102</v>
      </c>
      <c r="N185">
        <v>78.209999999999994</v>
      </c>
      <c r="O185" t="s">
        <v>8315</v>
      </c>
      <c r="P185" t="s">
        <v>8316</v>
      </c>
      <c r="Q185">
        <v>42062.296412037031</v>
      </c>
      <c r="R185">
        <v>42095.207638888889</v>
      </c>
    </row>
    <row r="186" spans="1:18" ht="30" x14ac:dyDescent="0.25">
      <c r="A186">
        <v>3344</v>
      </c>
      <c r="B186" t="s">
        <v>3344</v>
      </c>
      <c r="C186" s="3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 t="b">
        <v>0</v>
      </c>
      <c r="J186">
        <v>40</v>
      </c>
      <c r="K186" t="b">
        <v>1</v>
      </c>
      <c r="L186" t="s">
        <v>8269</v>
      </c>
      <c r="M186">
        <v>101</v>
      </c>
      <c r="N186">
        <v>114.13</v>
      </c>
      <c r="O186" t="s">
        <v>8315</v>
      </c>
      <c r="P186" t="s">
        <v>8316</v>
      </c>
      <c r="Q186">
        <v>41851.200150462959</v>
      </c>
      <c r="R186">
        <v>41881.200150462959</v>
      </c>
    </row>
    <row r="187" spans="1:18" ht="30" x14ac:dyDescent="0.25">
      <c r="A187">
        <v>3345</v>
      </c>
      <c r="B187" t="s">
        <v>3345</v>
      </c>
      <c r="C187" s="3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 t="b">
        <v>0</v>
      </c>
      <c r="J187">
        <v>13</v>
      </c>
      <c r="K187" t="b">
        <v>1</v>
      </c>
      <c r="L187" t="s">
        <v>8269</v>
      </c>
      <c r="M187">
        <v>130</v>
      </c>
      <c r="N187">
        <v>50</v>
      </c>
      <c r="O187" t="s">
        <v>8315</v>
      </c>
      <c r="P187" t="s">
        <v>8316</v>
      </c>
      <c r="Q187">
        <v>42053.106111111112</v>
      </c>
      <c r="R187">
        <v>42112.025694444441</v>
      </c>
    </row>
    <row r="188" spans="1:18" ht="30" x14ac:dyDescent="0.25">
      <c r="A188">
        <v>3346</v>
      </c>
      <c r="B188" t="s">
        <v>3346</v>
      </c>
      <c r="C188" s="3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 t="b">
        <v>0</v>
      </c>
      <c r="J188">
        <v>18</v>
      </c>
      <c r="K188" t="b">
        <v>1</v>
      </c>
      <c r="L188" t="s">
        <v>8269</v>
      </c>
      <c r="M188">
        <v>110</v>
      </c>
      <c r="N188">
        <v>91.67</v>
      </c>
      <c r="O188" t="s">
        <v>8315</v>
      </c>
      <c r="P188" t="s">
        <v>8316</v>
      </c>
      <c r="Q188">
        <v>42054.024421296301</v>
      </c>
      <c r="R188">
        <v>42061.024421296301</v>
      </c>
    </row>
    <row r="189" spans="1:18" ht="30" x14ac:dyDescent="0.25">
      <c r="A189">
        <v>3348</v>
      </c>
      <c r="B189" t="s">
        <v>3266</v>
      </c>
      <c r="C189" s="3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 t="b">
        <v>0</v>
      </c>
      <c r="J189">
        <v>79</v>
      </c>
      <c r="K189" t="b">
        <v>1</v>
      </c>
      <c r="L189" t="s">
        <v>8269</v>
      </c>
      <c r="M189">
        <v>100</v>
      </c>
      <c r="N189">
        <v>69.819999999999993</v>
      </c>
      <c r="O189" t="s">
        <v>8315</v>
      </c>
      <c r="P189" t="s">
        <v>8316</v>
      </c>
      <c r="Q189">
        <v>42466.558796296296</v>
      </c>
      <c r="R189">
        <v>42490.165972222225</v>
      </c>
    </row>
    <row r="190" spans="1:18" ht="30" x14ac:dyDescent="0.25">
      <c r="A190">
        <v>3349</v>
      </c>
      <c r="B190" t="s">
        <v>3348</v>
      </c>
      <c r="C190" s="3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 t="b">
        <v>0</v>
      </c>
      <c r="J190">
        <v>14</v>
      </c>
      <c r="K190" t="b">
        <v>1</v>
      </c>
      <c r="L190" t="s">
        <v>8269</v>
      </c>
      <c r="M190">
        <v>153</v>
      </c>
      <c r="N190">
        <v>109.57</v>
      </c>
      <c r="O190" t="s">
        <v>8315</v>
      </c>
      <c r="P190" t="s">
        <v>8316</v>
      </c>
      <c r="Q190">
        <v>42513.110787037032</v>
      </c>
      <c r="R190">
        <v>42534.708333333328</v>
      </c>
    </row>
    <row r="191" spans="1:18" ht="30" x14ac:dyDescent="0.25">
      <c r="A191">
        <v>3354</v>
      </c>
      <c r="B191" t="s">
        <v>3353</v>
      </c>
      <c r="C191" s="3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 t="b">
        <v>0</v>
      </c>
      <c r="J191">
        <v>55</v>
      </c>
      <c r="K191" t="b">
        <v>1</v>
      </c>
      <c r="L191" t="s">
        <v>8269</v>
      </c>
      <c r="M191">
        <v>102</v>
      </c>
      <c r="N191">
        <v>55.6</v>
      </c>
      <c r="O191" t="s">
        <v>8315</v>
      </c>
      <c r="P191" t="s">
        <v>8316</v>
      </c>
      <c r="Q191">
        <v>42270.7269212963</v>
      </c>
      <c r="R191">
        <v>42306.167361111111</v>
      </c>
    </row>
    <row r="192" spans="1:18" ht="30" x14ac:dyDescent="0.25">
      <c r="A192">
        <v>3358</v>
      </c>
      <c r="B192" t="s">
        <v>3357</v>
      </c>
      <c r="C192" s="3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 t="b">
        <v>0</v>
      </c>
      <c r="J192">
        <v>162</v>
      </c>
      <c r="K192" t="b">
        <v>1</v>
      </c>
      <c r="L192" t="s">
        <v>8269</v>
      </c>
      <c r="M192">
        <v>103</v>
      </c>
      <c r="N192">
        <v>63.57</v>
      </c>
      <c r="O192" t="s">
        <v>8315</v>
      </c>
      <c r="P192" t="s">
        <v>8316</v>
      </c>
      <c r="Q192">
        <v>41932.311099537037</v>
      </c>
      <c r="R192">
        <v>41962.352766203709</v>
      </c>
    </row>
    <row r="193" spans="1:18" ht="30" x14ac:dyDescent="0.25">
      <c r="A193">
        <v>3359</v>
      </c>
      <c r="B193" t="s">
        <v>3358</v>
      </c>
      <c r="C193" s="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 t="b">
        <v>0</v>
      </c>
      <c r="J193">
        <v>23</v>
      </c>
      <c r="K193" t="b">
        <v>1</v>
      </c>
      <c r="L193" t="s">
        <v>8269</v>
      </c>
      <c r="M193">
        <v>106</v>
      </c>
      <c r="N193">
        <v>184.78</v>
      </c>
      <c r="O193" t="s">
        <v>8315</v>
      </c>
      <c r="P193" t="s">
        <v>8316</v>
      </c>
      <c r="Q193">
        <v>42746.057106481487</v>
      </c>
      <c r="R193">
        <v>42791.057106481487</v>
      </c>
    </row>
    <row r="194" spans="1:18" ht="30" x14ac:dyDescent="0.25">
      <c r="A194">
        <v>3361</v>
      </c>
      <c r="B194" t="s">
        <v>3360</v>
      </c>
      <c r="C194" s="3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 t="b">
        <v>0</v>
      </c>
      <c r="J194">
        <v>68</v>
      </c>
      <c r="K194" t="b">
        <v>1</v>
      </c>
      <c r="L194" t="s">
        <v>8269</v>
      </c>
      <c r="M194">
        <v>113</v>
      </c>
      <c r="N194">
        <v>83.43</v>
      </c>
      <c r="O194" t="s">
        <v>8315</v>
      </c>
      <c r="P194" t="s">
        <v>8316</v>
      </c>
      <c r="Q194">
        <v>41866.025347222225</v>
      </c>
      <c r="R194">
        <v>41883.665972222225</v>
      </c>
    </row>
    <row r="195" spans="1:18" ht="30" x14ac:dyDescent="0.25">
      <c r="A195">
        <v>3362</v>
      </c>
      <c r="B195" t="s">
        <v>3361</v>
      </c>
      <c r="C195" s="3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 t="b">
        <v>0</v>
      </c>
      <c r="J195">
        <v>20</v>
      </c>
      <c r="K195" t="b">
        <v>1</v>
      </c>
      <c r="L195" t="s">
        <v>8269</v>
      </c>
      <c r="M195">
        <v>218</v>
      </c>
      <c r="N195">
        <v>54.5</v>
      </c>
      <c r="O195" t="s">
        <v>8315</v>
      </c>
      <c r="P195" t="s">
        <v>8316</v>
      </c>
      <c r="Q195">
        <v>42056.091631944444</v>
      </c>
      <c r="R195">
        <v>42070.204861111109</v>
      </c>
    </row>
    <row r="196" spans="1:18" ht="30" x14ac:dyDescent="0.25">
      <c r="A196">
        <v>3363</v>
      </c>
      <c r="B196" t="s">
        <v>3362</v>
      </c>
      <c r="C196" s="3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 t="b">
        <v>0</v>
      </c>
      <c r="J196">
        <v>26</v>
      </c>
      <c r="K196" t="b">
        <v>1</v>
      </c>
      <c r="L196" t="s">
        <v>8269</v>
      </c>
      <c r="M196">
        <v>101</v>
      </c>
      <c r="N196">
        <v>302.31</v>
      </c>
      <c r="O196" t="s">
        <v>8315</v>
      </c>
      <c r="P196" t="s">
        <v>8316</v>
      </c>
      <c r="Q196">
        <v>41851.771354166667</v>
      </c>
      <c r="R196">
        <v>41870.666666666664</v>
      </c>
    </row>
    <row r="197" spans="1:18" ht="30" x14ac:dyDescent="0.25">
      <c r="A197">
        <v>3365</v>
      </c>
      <c r="B197" t="s">
        <v>3364</v>
      </c>
      <c r="C197" s="3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 t="b">
        <v>0</v>
      </c>
      <c r="J197">
        <v>3</v>
      </c>
      <c r="K197" t="b">
        <v>1</v>
      </c>
      <c r="L197" t="s">
        <v>8269</v>
      </c>
      <c r="M197">
        <v>104</v>
      </c>
      <c r="N197">
        <v>866.67</v>
      </c>
      <c r="O197" t="s">
        <v>8315</v>
      </c>
      <c r="P197" t="s">
        <v>8316</v>
      </c>
      <c r="Q197">
        <v>42321.101759259262</v>
      </c>
      <c r="R197">
        <v>42351.101759259262</v>
      </c>
    </row>
    <row r="198" spans="1:18" ht="30" x14ac:dyDescent="0.25">
      <c r="A198">
        <v>3366</v>
      </c>
      <c r="B198" t="s">
        <v>3365</v>
      </c>
      <c r="C198" s="3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 t="b">
        <v>0</v>
      </c>
      <c r="J198">
        <v>18</v>
      </c>
      <c r="K198" t="b">
        <v>1</v>
      </c>
      <c r="L198" t="s">
        <v>8269</v>
      </c>
      <c r="M198">
        <v>221</v>
      </c>
      <c r="N198">
        <v>61.39</v>
      </c>
      <c r="O198" t="s">
        <v>8315</v>
      </c>
      <c r="P198" t="s">
        <v>8316</v>
      </c>
      <c r="Q198">
        <v>42107.067557870367</v>
      </c>
      <c r="R198">
        <v>42137.067557870367</v>
      </c>
    </row>
    <row r="199" spans="1:18" ht="30" x14ac:dyDescent="0.25">
      <c r="A199">
        <v>3368</v>
      </c>
      <c r="B199" t="s">
        <v>3367</v>
      </c>
      <c r="C199" s="3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 t="b">
        <v>0</v>
      </c>
      <c r="J199">
        <v>23</v>
      </c>
      <c r="K199" t="b">
        <v>1</v>
      </c>
      <c r="L199" t="s">
        <v>8269</v>
      </c>
      <c r="M199">
        <v>105</v>
      </c>
      <c r="N199">
        <v>45.48</v>
      </c>
      <c r="O199" t="s">
        <v>8315</v>
      </c>
      <c r="P199" t="s">
        <v>8316</v>
      </c>
      <c r="Q199">
        <v>41969.199756944443</v>
      </c>
      <c r="R199">
        <v>42005.208333333328</v>
      </c>
    </row>
    <row r="200" spans="1:18" x14ac:dyDescent="0.25">
      <c r="A200">
        <v>3370</v>
      </c>
      <c r="B200" t="s">
        <v>3369</v>
      </c>
      <c r="C200" s="3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 t="b">
        <v>0</v>
      </c>
      <c r="J200">
        <v>26</v>
      </c>
      <c r="K200" t="b">
        <v>1</v>
      </c>
      <c r="L200" t="s">
        <v>8269</v>
      </c>
      <c r="M200">
        <v>118</v>
      </c>
      <c r="N200">
        <v>67.92</v>
      </c>
      <c r="O200" t="s">
        <v>8315</v>
      </c>
      <c r="P200" t="s">
        <v>8316</v>
      </c>
      <c r="Q200">
        <v>42690.334317129629</v>
      </c>
      <c r="R200">
        <v>42721.333333333328</v>
      </c>
    </row>
    <row r="201" spans="1:18" ht="30" x14ac:dyDescent="0.25">
      <c r="A201">
        <v>3371</v>
      </c>
      <c r="B201" t="s">
        <v>3370</v>
      </c>
      <c r="C201" s="3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 t="b">
        <v>0</v>
      </c>
      <c r="J201">
        <v>9</v>
      </c>
      <c r="K201" t="b">
        <v>1</v>
      </c>
      <c r="L201" t="s">
        <v>8269</v>
      </c>
      <c r="M201">
        <v>139</v>
      </c>
      <c r="N201">
        <v>30.78</v>
      </c>
      <c r="O201" t="s">
        <v>8315</v>
      </c>
      <c r="P201" t="s">
        <v>8316</v>
      </c>
      <c r="Q201">
        <v>42312.874594907407</v>
      </c>
      <c r="R201">
        <v>42340.874594907407</v>
      </c>
    </row>
    <row r="202" spans="1:18" ht="30" x14ac:dyDescent="0.25">
      <c r="A202">
        <v>3372</v>
      </c>
      <c r="B202" t="s">
        <v>3371</v>
      </c>
      <c r="C202" s="3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 t="b">
        <v>0</v>
      </c>
      <c r="J202">
        <v>27</v>
      </c>
      <c r="K202" t="b">
        <v>1</v>
      </c>
      <c r="L202" t="s">
        <v>8269</v>
      </c>
      <c r="M202">
        <v>104</v>
      </c>
      <c r="N202">
        <v>38.33</v>
      </c>
      <c r="O202" t="s">
        <v>8315</v>
      </c>
      <c r="P202" t="s">
        <v>8316</v>
      </c>
      <c r="Q202">
        <v>41855.548101851848</v>
      </c>
      <c r="R202">
        <v>41876.207638888889</v>
      </c>
    </row>
    <row r="203" spans="1:18" ht="30" x14ac:dyDescent="0.25">
      <c r="A203">
        <v>3376</v>
      </c>
      <c r="B203" t="s">
        <v>3375</v>
      </c>
      <c r="C203" s="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 t="b">
        <v>0</v>
      </c>
      <c r="J203">
        <v>19</v>
      </c>
      <c r="K203" t="b">
        <v>1</v>
      </c>
      <c r="L203" t="s">
        <v>8269</v>
      </c>
      <c r="M203">
        <v>100</v>
      </c>
      <c r="N203">
        <v>421.11</v>
      </c>
      <c r="O203" t="s">
        <v>8315</v>
      </c>
      <c r="P203" t="s">
        <v>8316</v>
      </c>
      <c r="Q203">
        <v>42059.701319444444</v>
      </c>
      <c r="R203">
        <v>42119.659652777773</v>
      </c>
    </row>
    <row r="204" spans="1:18" ht="30" x14ac:dyDescent="0.25">
      <c r="A204">
        <v>3380</v>
      </c>
      <c r="B204" t="s">
        <v>3379</v>
      </c>
      <c r="C204" s="3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 t="b">
        <v>0</v>
      </c>
      <c r="J204">
        <v>28</v>
      </c>
      <c r="K204" t="b">
        <v>1</v>
      </c>
      <c r="L204" t="s">
        <v>8269</v>
      </c>
      <c r="M204">
        <v>104</v>
      </c>
      <c r="N204">
        <v>111.89</v>
      </c>
      <c r="O204" t="s">
        <v>8315</v>
      </c>
      <c r="P204" t="s">
        <v>8316</v>
      </c>
      <c r="Q204">
        <v>41937.95344907407</v>
      </c>
      <c r="R204">
        <v>41972.995115740734</v>
      </c>
    </row>
    <row r="205" spans="1:18" ht="30" x14ac:dyDescent="0.25">
      <c r="A205">
        <v>3381</v>
      </c>
      <c r="B205" t="s">
        <v>3380</v>
      </c>
      <c r="C205" s="3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 t="b">
        <v>0</v>
      </c>
      <c r="J205">
        <v>48</v>
      </c>
      <c r="K205" t="b">
        <v>1</v>
      </c>
      <c r="L205" t="s">
        <v>8269</v>
      </c>
      <c r="M205">
        <v>102</v>
      </c>
      <c r="N205">
        <v>85.21</v>
      </c>
      <c r="O205" t="s">
        <v>8315</v>
      </c>
      <c r="P205" t="s">
        <v>8316</v>
      </c>
      <c r="Q205">
        <v>42044.184988425928</v>
      </c>
      <c r="R205">
        <v>42074.143321759257</v>
      </c>
    </row>
    <row r="206" spans="1:18" ht="30" x14ac:dyDescent="0.25">
      <c r="A206">
        <v>3383</v>
      </c>
      <c r="B206" t="s">
        <v>3382</v>
      </c>
      <c r="C206" s="3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 t="b">
        <v>0</v>
      </c>
      <c r="J206">
        <v>30</v>
      </c>
      <c r="K206" t="b">
        <v>1</v>
      </c>
      <c r="L206" t="s">
        <v>8269</v>
      </c>
      <c r="M206">
        <v>112</v>
      </c>
      <c r="N206">
        <v>65.17</v>
      </c>
      <c r="O206" t="s">
        <v>8315</v>
      </c>
      <c r="P206" t="s">
        <v>8316</v>
      </c>
      <c r="Q206">
        <v>42524.782638888893</v>
      </c>
      <c r="R206">
        <v>42544.782638888893</v>
      </c>
    </row>
    <row r="207" spans="1:18" ht="30" x14ac:dyDescent="0.25">
      <c r="A207">
        <v>3384</v>
      </c>
      <c r="B207" t="s">
        <v>3383</v>
      </c>
      <c r="C207" s="3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 t="b">
        <v>0</v>
      </c>
      <c r="J207">
        <v>64</v>
      </c>
      <c r="K207" t="b">
        <v>1</v>
      </c>
      <c r="L207" t="s">
        <v>8269</v>
      </c>
      <c r="M207">
        <v>100</v>
      </c>
      <c r="N207">
        <v>93.76</v>
      </c>
      <c r="O207" t="s">
        <v>8315</v>
      </c>
      <c r="P207" t="s">
        <v>8316</v>
      </c>
      <c r="Q207">
        <v>42292.087592592594</v>
      </c>
      <c r="R207">
        <v>42329.125</v>
      </c>
    </row>
    <row r="208" spans="1:18" ht="30" x14ac:dyDescent="0.25">
      <c r="A208">
        <v>3385</v>
      </c>
      <c r="B208" t="s">
        <v>3384</v>
      </c>
      <c r="C208" s="3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 t="b">
        <v>0</v>
      </c>
      <c r="J208">
        <v>15</v>
      </c>
      <c r="K208" t="b">
        <v>1</v>
      </c>
      <c r="L208" t="s">
        <v>8269</v>
      </c>
      <c r="M208">
        <v>100</v>
      </c>
      <c r="N208">
        <v>133.33000000000001</v>
      </c>
      <c r="O208" t="s">
        <v>8315</v>
      </c>
      <c r="P208" t="s">
        <v>8316</v>
      </c>
      <c r="Q208">
        <v>41953.8675</v>
      </c>
      <c r="R208">
        <v>41983.8675</v>
      </c>
    </row>
    <row r="209" spans="1:18" ht="30" x14ac:dyDescent="0.25">
      <c r="A209">
        <v>3386</v>
      </c>
      <c r="B209" t="s">
        <v>3385</v>
      </c>
      <c r="C209" s="3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 t="b">
        <v>0</v>
      </c>
      <c r="J209">
        <v>41</v>
      </c>
      <c r="K209" t="b">
        <v>1</v>
      </c>
      <c r="L209" t="s">
        <v>8269</v>
      </c>
      <c r="M209">
        <v>105</v>
      </c>
      <c r="N209">
        <v>51.22</v>
      </c>
      <c r="O209" t="s">
        <v>8315</v>
      </c>
      <c r="P209" t="s">
        <v>8316</v>
      </c>
      <c r="Q209">
        <v>41946.644745370373</v>
      </c>
      <c r="R209">
        <v>41976.644745370373</v>
      </c>
    </row>
    <row r="210" spans="1:18" ht="30" x14ac:dyDescent="0.25">
      <c r="A210">
        <v>3387</v>
      </c>
      <c r="B210" t="s">
        <v>3386</v>
      </c>
      <c r="C210" s="3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 t="b">
        <v>0</v>
      </c>
      <c r="J210">
        <v>35</v>
      </c>
      <c r="K210" t="b">
        <v>1</v>
      </c>
      <c r="L210" t="s">
        <v>8269</v>
      </c>
      <c r="M210">
        <v>117</v>
      </c>
      <c r="N210">
        <v>100.17</v>
      </c>
      <c r="O210" t="s">
        <v>8315</v>
      </c>
      <c r="P210" t="s">
        <v>8316</v>
      </c>
      <c r="Q210">
        <v>41947.762592592589</v>
      </c>
      <c r="R210">
        <v>41987.762592592597</v>
      </c>
    </row>
    <row r="211" spans="1:18" ht="30" x14ac:dyDescent="0.25">
      <c r="A211">
        <v>3389</v>
      </c>
      <c r="B211" t="s">
        <v>3388</v>
      </c>
      <c r="C211" s="3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 t="b">
        <v>0</v>
      </c>
      <c r="J211">
        <v>62</v>
      </c>
      <c r="K211" t="b">
        <v>1</v>
      </c>
      <c r="L211" t="s">
        <v>8269</v>
      </c>
      <c r="M211">
        <v>115</v>
      </c>
      <c r="N211">
        <v>184.68</v>
      </c>
      <c r="O211" t="s">
        <v>8315</v>
      </c>
      <c r="P211" t="s">
        <v>8316</v>
      </c>
      <c r="Q211">
        <v>42494.563449074078</v>
      </c>
      <c r="R211">
        <v>42524.563449074078</v>
      </c>
    </row>
    <row r="212" spans="1:18" ht="30" x14ac:dyDescent="0.25">
      <c r="A212">
        <v>3390</v>
      </c>
      <c r="B212" t="s">
        <v>3389</v>
      </c>
      <c r="C212" s="3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 t="b">
        <v>0</v>
      </c>
      <c r="J212">
        <v>22</v>
      </c>
      <c r="K212" t="b">
        <v>1</v>
      </c>
      <c r="L212" t="s">
        <v>8269</v>
      </c>
      <c r="M212">
        <v>102</v>
      </c>
      <c r="N212">
        <v>69.819999999999993</v>
      </c>
      <c r="O212" t="s">
        <v>8315</v>
      </c>
      <c r="P212" t="s">
        <v>8316</v>
      </c>
      <c r="Q212">
        <v>41815.774826388886</v>
      </c>
      <c r="R212">
        <v>41830.774826388886</v>
      </c>
    </row>
    <row r="213" spans="1:18" ht="30" x14ac:dyDescent="0.25">
      <c r="A213">
        <v>3391</v>
      </c>
      <c r="B213" t="s">
        <v>3390</v>
      </c>
      <c r="C213" s="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 t="b">
        <v>0</v>
      </c>
      <c r="J213">
        <v>18</v>
      </c>
      <c r="K213" t="b">
        <v>1</v>
      </c>
      <c r="L213" t="s">
        <v>8269</v>
      </c>
      <c r="M213">
        <v>223</v>
      </c>
      <c r="N213">
        <v>61.94</v>
      </c>
      <c r="O213" t="s">
        <v>8315</v>
      </c>
      <c r="P213" t="s">
        <v>8316</v>
      </c>
      <c r="Q213">
        <v>41830.545694444445</v>
      </c>
      <c r="R213">
        <v>41859.936111111114</v>
      </c>
    </row>
    <row r="214" spans="1:18" ht="30" x14ac:dyDescent="0.25">
      <c r="A214">
        <v>3393</v>
      </c>
      <c r="B214" t="s">
        <v>3392</v>
      </c>
      <c r="C214" s="3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 t="b">
        <v>0</v>
      </c>
      <c r="J214">
        <v>44</v>
      </c>
      <c r="K214" t="b">
        <v>1</v>
      </c>
      <c r="L214" t="s">
        <v>8269</v>
      </c>
      <c r="M214">
        <v>106</v>
      </c>
      <c r="N214">
        <v>36.07</v>
      </c>
      <c r="O214" t="s">
        <v>8315</v>
      </c>
      <c r="P214" t="s">
        <v>8316</v>
      </c>
      <c r="Q214">
        <v>41923.921643518523</v>
      </c>
      <c r="R214">
        <v>41949.031944444447</v>
      </c>
    </row>
    <row r="215" spans="1:18" ht="30" x14ac:dyDescent="0.25">
      <c r="A215">
        <v>3396</v>
      </c>
      <c r="B215" t="s">
        <v>3395</v>
      </c>
      <c r="C215" s="3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 t="b">
        <v>0</v>
      </c>
      <c r="J215">
        <v>28</v>
      </c>
      <c r="K215" t="b">
        <v>1</v>
      </c>
      <c r="L215" t="s">
        <v>8269</v>
      </c>
      <c r="M215">
        <v>104</v>
      </c>
      <c r="N215">
        <v>55.89</v>
      </c>
      <c r="O215" t="s">
        <v>8315</v>
      </c>
      <c r="P215" t="s">
        <v>8316</v>
      </c>
      <c r="Q215">
        <v>41764.44663194444</v>
      </c>
      <c r="R215">
        <v>41791.165972222225</v>
      </c>
    </row>
    <row r="216" spans="1:18" ht="30" x14ac:dyDescent="0.25">
      <c r="A216">
        <v>3398</v>
      </c>
      <c r="B216" t="s">
        <v>3397</v>
      </c>
      <c r="C216" s="3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 t="b">
        <v>0</v>
      </c>
      <c r="J216">
        <v>65</v>
      </c>
      <c r="K216" t="b">
        <v>1</v>
      </c>
      <c r="L216" t="s">
        <v>8269</v>
      </c>
      <c r="M216">
        <v>111</v>
      </c>
      <c r="N216">
        <v>68.349999999999994</v>
      </c>
      <c r="O216" t="s">
        <v>8315</v>
      </c>
      <c r="P216" t="s">
        <v>8316</v>
      </c>
      <c r="Q216">
        <v>41941.75203703704</v>
      </c>
      <c r="R216">
        <v>41964.708333333328</v>
      </c>
    </row>
    <row r="217" spans="1:18" ht="30" x14ac:dyDescent="0.25">
      <c r="A217">
        <v>3400</v>
      </c>
      <c r="B217" t="s">
        <v>3399</v>
      </c>
      <c r="C217" s="3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 t="b">
        <v>0</v>
      </c>
      <c r="J217">
        <v>85</v>
      </c>
      <c r="K217" t="b">
        <v>1</v>
      </c>
      <c r="L217" t="s">
        <v>8269</v>
      </c>
      <c r="M217">
        <v>100</v>
      </c>
      <c r="N217">
        <v>118.13</v>
      </c>
      <c r="O217" t="s">
        <v>8315</v>
      </c>
      <c r="P217" t="s">
        <v>8316</v>
      </c>
      <c r="Q217">
        <v>41834.953865740739</v>
      </c>
      <c r="R217">
        <v>41879.953865740739</v>
      </c>
    </row>
    <row r="218" spans="1:18" ht="30" x14ac:dyDescent="0.25">
      <c r="A218">
        <v>3402</v>
      </c>
      <c r="B218" t="s">
        <v>3401</v>
      </c>
      <c r="C218" s="3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 t="b">
        <v>0</v>
      </c>
      <c r="J218">
        <v>165</v>
      </c>
      <c r="K218" t="b">
        <v>1</v>
      </c>
      <c r="L218" t="s">
        <v>8269</v>
      </c>
      <c r="M218">
        <v>110</v>
      </c>
      <c r="N218">
        <v>99.79</v>
      </c>
      <c r="O218" t="s">
        <v>8315</v>
      </c>
      <c r="P218" t="s">
        <v>8316</v>
      </c>
      <c r="Q218">
        <v>42290.61855324074</v>
      </c>
      <c r="R218">
        <v>42320.104861111111</v>
      </c>
    </row>
    <row r="219" spans="1:18" ht="30" x14ac:dyDescent="0.25">
      <c r="A219">
        <v>3404</v>
      </c>
      <c r="B219" t="s">
        <v>3403</v>
      </c>
      <c r="C219" s="3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 t="b">
        <v>0</v>
      </c>
      <c r="J219">
        <v>3</v>
      </c>
      <c r="K219" t="b">
        <v>1</v>
      </c>
      <c r="L219" t="s">
        <v>8269</v>
      </c>
      <c r="M219">
        <v>122</v>
      </c>
      <c r="N219">
        <v>203.33</v>
      </c>
      <c r="O219" t="s">
        <v>8315</v>
      </c>
      <c r="P219" t="s">
        <v>8316</v>
      </c>
      <c r="Q219">
        <v>42152.503495370373</v>
      </c>
      <c r="R219">
        <v>42172.503495370373</v>
      </c>
    </row>
    <row r="220" spans="1:18" ht="30" x14ac:dyDescent="0.25">
      <c r="A220">
        <v>3406</v>
      </c>
      <c r="B220" t="s">
        <v>3405</v>
      </c>
      <c r="C220" s="3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 t="b">
        <v>0</v>
      </c>
      <c r="J220">
        <v>91</v>
      </c>
      <c r="K220" t="b">
        <v>1</v>
      </c>
      <c r="L220" t="s">
        <v>8269</v>
      </c>
      <c r="M220">
        <v>100</v>
      </c>
      <c r="N220">
        <v>110.23</v>
      </c>
      <c r="O220" t="s">
        <v>8315</v>
      </c>
      <c r="P220" t="s">
        <v>8316</v>
      </c>
      <c r="Q220">
        <v>41791.492777777778</v>
      </c>
      <c r="R220">
        <v>41836.492777777778</v>
      </c>
    </row>
    <row r="221" spans="1:18" ht="30" x14ac:dyDescent="0.25">
      <c r="A221">
        <v>3408</v>
      </c>
      <c r="B221" t="s">
        <v>3407</v>
      </c>
      <c r="C221" s="3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 t="b">
        <v>0</v>
      </c>
      <c r="J221">
        <v>18</v>
      </c>
      <c r="K221" t="b">
        <v>1</v>
      </c>
      <c r="L221" t="s">
        <v>8269</v>
      </c>
      <c r="M221">
        <v>211</v>
      </c>
      <c r="N221">
        <v>58.61</v>
      </c>
      <c r="O221" t="s">
        <v>8315</v>
      </c>
      <c r="P221" t="s">
        <v>8316</v>
      </c>
      <c r="Q221">
        <v>41808.991944444446</v>
      </c>
      <c r="R221">
        <v>41838.991944444446</v>
      </c>
    </row>
    <row r="222" spans="1:18" ht="30" x14ac:dyDescent="0.25">
      <c r="A222">
        <v>3410</v>
      </c>
      <c r="B222" t="s">
        <v>3409</v>
      </c>
      <c r="C222" s="3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 t="b">
        <v>0</v>
      </c>
      <c r="J222">
        <v>40</v>
      </c>
      <c r="K222" t="b">
        <v>1</v>
      </c>
      <c r="L222" t="s">
        <v>8269</v>
      </c>
      <c r="M222">
        <v>109</v>
      </c>
      <c r="N222">
        <v>81.38</v>
      </c>
      <c r="O222" t="s">
        <v>8315</v>
      </c>
      <c r="P222" t="s">
        <v>8316</v>
      </c>
      <c r="Q222">
        <v>42500.041550925926</v>
      </c>
      <c r="R222">
        <v>42527.291666666672</v>
      </c>
    </row>
    <row r="223" spans="1:18" ht="30" x14ac:dyDescent="0.25">
      <c r="A223">
        <v>3411</v>
      </c>
      <c r="B223" t="s">
        <v>3410</v>
      </c>
      <c r="C223" s="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 t="b">
        <v>0</v>
      </c>
      <c r="J223">
        <v>78</v>
      </c>
      <c r="K223" t="b">
        <v>1</v>
      </c>
      <c r="L223" t="s">
        <v>8269</v>
      </c>
      <c r="M223">
        <v>104</v>
      </c>
      <c r="N223">
        <v>199.17</v>
      </c>
      <c r="O223" t="s">
        <v>8315</v>
      </c>
      <c r="P223" t="s">
        <v>8316</v>
      </c>
      <c r="Q223">
        <v>42265.022824074069</v>
      </c>
      <c r="R223">
        <v>42285.022824074069</v>
      </c>
    </row>
    <row r="224" spans="1:18" ht="30" x14ac:dyDescent="0.25">
      <c r="A224">
        <v>3413</v>
      </c>
      <c r="B224" t="s">
        <v>3412</v>
      </c>
      <c r="C224" s="3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 t="b">
        <v>0</v>
      </c>
      <c r="J224">
        <v>14</v>
      </c>
      <c r="K224" t="b">
        <v>1</v>
      </c>
      <c r="L224" t="s">
        <v>8269</v>
      </c>
      <c r="M224">
        <v>130</v>
      </c>
      <c r="N224">
        <v>46.43</v>
      </c>
      <c r="O224" t="s">
        <v>8315</v>
      </c>
      <c r="P224" t="s">
        <v>8316</v>
      </c>
      <c r="Q224">
        <v>42053.733078703706</v>
      </c>
      <c r="R224">
        <v>42063.207638888889</v>
      </c>
    </row>
    <row r="225" spans="1:18" ht="30" x14ac:dyDescent="0.25">
      <c r="A225">
        <v>3414</v>
      </c>
      <c r="B225" t="s">
        <v>3413</v>
      </c>
      <c r="C225" s="3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 t="b">
        <v>0</v>
      </c>
      <c r="J225">
        <v>44</v>
      </c>
      <c r="K225" t="b">
        <v>1</v>
      </c>
      <c r="L225" t="s">
        <v>8269</v>
      </c>
      <c r="M225">
        <v>104</v>
      </c>
      <c r="N225">
        <v>70.569999999999993</v>
      </c>
      <c r="O225" t="s">
        <v>8315</v>
      </c>
      <c r="P225" t="s">
        <v>8316</v>
      </c>
      <c r="Q225">
        <v>42675.832465277781</v>
      </c>
      <c r="R225">
        <v>42705.332638888889</v>
      </c>
    </row>
    <row r="226" spans="1:18" ht="30" x14ac:dyDescent="0.25">
      <c r="A226">
        <v>3415</v>
      </c>
      <c r="B226" t="s">
        <v>3414</v>
      </c>
      <c r="C226" s="3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 t="b">
        <v>0</v>
      </c>
      <c r="J226">
        <v>9</v>
      </c>
      <c r="K226" t="b">
        <v>1</v>
      </c>
      <c r="L226" t="s">
        <v>8269</v>
      </c>
      <c r="M226">
        <v>100</v>
      </c>
      <c r="N226">
        <v>22.22</v>
      </c>
      <c r="O226" t="s">
        <v>8315</v>
      </c>
      <c r="P226" t="s">
        <v>8316</v>
      </c>
      <c r="Q226">
        <v>42467.144166666665</v>
      </c>
      <c r="R226">
        <v>42477.979166666672</v>
      </c>
    </row>
    <row r="227" spans="1:18" ht="30" x14ac:dyDescent="0.25">
      <c r="A227">
        <v>3417</v>
      </c>
      <c r="B227" t="s">
        <v>3416</v>
      </c>
      <c r="C227" s="3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 t="b">
        <v>0</v>
      </c>
      <c r="J227">
        <v>45</v>
      </c>
      <c r="K227" t="b">
        <v>1</v>
      </c>
      <c r="L227" t="s">
        <v>8269</v>
      </c>
      <c r="M227">
        <v>100</v>
      </c>
      <c r="N227">
        <v>37.78</v>
      </c>
      <c r="O227" t="s">
        <v>8315</v>
      </c>
      <c r="P227" t="s">
        <v>8316</v>
      </c>
      <c r="Q227">
        <v>41894.91375</v>
      </c>
      <c r="R227">
        <v>41938.029861111114</v>
      </c>
    </row>
    <row r="228" spans="1:18" ht="30" x14ac:dyDescent="0.25">
      <c r="A228">
        <v>3418</v>
      </c>
      <c r="B228" t="s">
        <v>3417</v>
      </c>
      <c r="C228" s="3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 t="b">
        <v>0</v>
      </c>
      <c r="J228">
        <v>56</v>
      </c>
      <c r="K228" t="b">
        <v>1</v>
      </c>
      <c r="L228" t="s">
        <v>8269</v>
      </c>
      <c r="M228">
        <v>101</v>
      </c>
      <c r="N228">
        <v>72.05</v>
      </c>
      <c r="O228" t="s">
        <v>8315</v>
      </c>
      <c r="P228" t="s">
        <v>8316</v>
      </c>
      <c r="Q228">
        <v>41752.83457175926</v>
      </c>
      <c r="R228">
        <v>41782.83457175926</v>
      </c>
    </row>
    <row r="229" spans="1:18" ht="30" x14ac:dyDescent="0.25">
      <c r="A229">
        <v>3421</v>
      </c>
      <c r="B229" t="s">
        <v>3420</v>
      </c>
      <c r="C229" s="3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 t="b">
        <v>0</v>
      </c>
      <c r="J229">
        <v>98</v>
      </c>
      <c r="K229" t="b">
        <v>1</v>
      </c>
      <c r="L229" t="s">
        <v>8269</v>
      </c>
      <c r="M229">
        <v>101</v>
      </c>
      <c r="N229">
        <v>103.21</v>
      </c>
      <c r="O229" t="s">
        <v>8315</v>
      </c>
      <c r="P229" t="s">
        <v>8316</v>
      </c>
      <c r="Q229">
        <v>42037.791238425925</v>
      </c>
      <c r="R229">
        <v>42067.791238425925</v>
      </c>
    </row>
    <row r="230" spans="1:18" ht="30" x14ac:dyDescent="0.25">
      <c r="A230">
        <v>3423</v>
      </c>
      <c r="B230" t="s">
        <v>3422</v>
      </c>
      <c r="C230" s="3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 t="b">
        <v>0</v>
      </c>
      <c r="J230">
        <v>10</v>
      </c>
      <c r="K230" t="b">
        <v>1</v>
      </c>
      <c r="L230" t="s">
        <v>8269</v>
      </c>
      <c r="M230">
        <v>140</v>
      </c>
      <c r="N230">
        <v>35</v>
      </c>
      <c r="O230" t="s">
        <v>8315</v>
      </c>
      <c r="P230" t="s">
        <v>8316</v>
      </c>
      <c r="Q230">
        <v>42088.911354166667</v>
      </c>
      <c r="R230">
        <v>42118.911354166667</v>
      </c>
    </row>
    <row r="231" spans="1:18" ht="30" x14ac:dyDescent="0.25">
      <c r="A231">
        <v>3424</v>
      </c>
      <c r="B231" t="s">
        <v>3423</v>
      </c>
      <c r="C231" s="3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 t="b">
        <v>0</v>
      </c>
      <c r="J231">
        <v>76</v>
      </c>
      <c r="K231" t="b">
        <v>1</v>
      </c>
      <c r="L231" t="s">
        <v>8269</v>
      </c>
      <c r="M231">
        <v>104</v>
      </c>
      <c r="N231">
        <v>81.78</v>
      </c>
      <c r="O231" t="s">
        <v>8315</v>
      </c>
      <c r="P231" t="s">
        <v>8316</v>
      </c>
      <c r="Q231">
        <v>42018.676898148144</v>
      </c>
      <c r="R231">
        <v>42040.290972222225</v>
      </c>
    </row>
    <row r="232" spans="1:18" ht="30" x14ac:dyDescent="0.25">
      <c r="A232">
        <v>3425</v>
      </c>
      <c r="B232" t="s">
        <v>3424</v>
      </c>
      <c r="C232" s="3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 t="b">
        <v>0</v>
      </c>
      <c r="J232">
        <v>104</v>
      </c>
      <c r="K232" t="b">
        <v>1</v>
      </c>
      <c r="L232" t="s">
        <v>8269</v>
      </c>
      <c r="M232">
        <v>103</v>
      </c>
      <c r="N232">
        <v>297.02999999999997</v>
      </c>
      <c r="O232" t="s">
        <v>8315</v>
      </c>
      <c r="P232" t="s">
        <v>8316</v>
      </c>
      <c r="Q232">
        <v>41884.617314814815</v>
      </c>
      <c r="R232">
        <v>41916.617314814815</v>
      </c>
    </row>
    <row r="233" spans="1:18" ht="30" x14ac:dyDescent="0.25">
      <c r="A233">
        <v>3426</v>
      </c>
      <c r="B233" t="s">
        <v>3425</v>
      </c>
      <c r="C233" s="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 t="b">
        <v>0</v>
      </c>
      <c r="J233">
        <v>87</v>
      </c>
      <c r="K233" t="b">
        <v>1</v>
      </c>
      <c r="L233" t="s">
        <v>8269</v>
      </c>
      <c r="M233">
        <v>108</v>
      </c>
      <c r="N233">
        <v>46.61</v>
      </c>
      <c r="O233" t="s">
        <v>8315</v>
      </c>
      <c r="P233" t="s">
        <v>8316</v>
      </c>
      <c r="Q233">
        <v>41884.056747685187</v>
      </c>
      <c r="R233">
        <v>41903.083333333336</v>
      </c>
    </row>
    <row r="234" spans="1:18" ht="30" x14ac:dyDescent="0.25">
      <c r="A234">
        <v>3431</v>
      </c>
      <c r="B234" t="s">
        <v>3430</v>
      </c>
      <c r="C234" s="3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 t="b">
        <v>0</v>
      </c>
      <c r="J234">
        <v>21</v>
      </c>
      <c r="K234" t="b">
        <v>1</v>
      </c>
      <c r="L234" t="s">
        <v>8269</v>
      </c>
      <c r="M234">
        <v>100</v>
      </c>
      <c r="N234">
        <v>95.24</v>
      </c>
      <c r="O234" t="s">
        <v>8315</v>
      </c>
      <c r="P234" t="s">
        <v>8316</v>
      </c>
      <c r="Q234">
        <v>41839.730937500004</v>
      </c>
      <c r="R234">
        <v>41869.730937500004</v>
      </c>
    </row>
    <row r="235" spans="1:18" ht="30" x14ac:dyDescent="0.25">
      <c r="A235">
        <v>3432</v>
      </c>
      <c r="B235" t="s">
        <v>3431</v>
      </c>
      <c r="C235" s="3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 t="b">
        <v>0</v>
      </c>
      <c r="J235">
        <v>42</v>
      </c>
      <c r="K235" t="b">
        <v>1</v>
      </c>
      <c r="L235" t="s">
        <v>8269</v>
      </c>
      <c r="M235">
        <v>110</v>
      </c>
      <c r="N235">
        <v>52.21</v>
      </c>
      <c r="O235" t="s">
        <v>8315</v>
      </c>
      <c r="P235" t="s">
        <v>8316</v>
      </c>
      <c r="Q235">
        <v>42380.581180555557</v>
      </c>
      <c r="R235">
        <v>42405.916666666672</v>
      </c>
    </row>
    <row r="236" spans="1:18" ht="30" x14ac:dyDescent="0.25">
      <c r="A236">
        <v>3433</v>
      </c>
      <c r="B236" t="s">
        <v>3432</v>
      </c>
      <c r="C236" s="3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 t="b">
        <v>0</v>
      </c>
      <c r="J236">
        <v>71</v>
      </c>
      <c r="K236" t="b">
        <v>1</v>
      </c>
      <c r="L236" t="s">
        <v>8269</v>
      </c>
      <c r="M236">
        <v>100</v>
      </c>
      <c r="N236">
        <v>134.15</v>
      </c>
      <c r="O236" t="s">
        <v>8315</v>
      </c>
      <c r="P236" t="s">
        <v>8316</v>
      </c>
      <c r="Q236">
        <v>41776.063136574077</v>
      </c>
      <c r="R236">
        <v>41807.125</v>
      </c>
    </row>
    <row r="237" spans="1:18" ht="30" x14ac:dyDescent="0.25">
      <c r="A237">
        <v>3434</v>
      </c>
      <c r="B237" t="s">
        <v>3433</v>
      </c>
      <c r="C237" s="3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 t="b">
        <v>0</v>
      </c>
      <c r="J237">
        <v>168</v>
      </c>
      <c r="K237" t="b">
        <v>1</v>
      </c>
      <c r="L237" t="s">
        <v>8269</v>
      </c>
      <c r="M237">
        <v>106</v>
      </c>
      <c r="N237">
        <v>62.83</v>
      </c>
      <c r="O237" t="s">
        <v>8315</v>
      </c>
      <c r="P237" t="s">
        <v>8316</v>
      </c>
      <c r="Q237">
        <v>41800.380428240744</v>
      </c>
      <c r="R237">
        <v>41830.380428240744</v>
      </c>
    </row>
    <row r="238" spans="1:18" ht="30" x14ac:dyDescent="0.25">
      <c r="A238">
        <v>3435</v>
      </c>
      <c r="B238" t="s">
        <v>3434</v>
      </c>
      <c r="C238" s="3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 t="b">
        <v>0</v>
      </c>
      <c r="J238">
        <v>19</v>
      </c>
      <c r="K238" t="b">
        <v>1</v>
      </c>
      <c r="L238" t="s">
        <v>8269</v>
      </c>
      <c r="M238">
        <v>112</v>
      </c>
      <c r="N238">
        <v>58.95</v>
      </c>
      <c r="O238" t="s">
        <v>8315</v>
      </c>
      <c r="P238" t="s">
        <v>8316</v>
      </c>
      <c r="Q238">
        <v>42572.61681712963</v>
      </c>
      <c r="R238">
        <v>42589.125</v>
      </c>
    </row>
    <row r="239" spans="1:18" ht="30" x14ac:dyDescent="0.25">
      <c r="A239">
        <v>3436</v>
      </c>
      <c r="B239" t="s">
        <v>3435</v>
      </c>
      <c r="C239" s="3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 t="b">
        <v>0</v>
      </c>
      <c r="J239">
        <v>37</v>
      </c>
      <c r="K239" t="b">
        <v>1</v>
      </c>
      <c r="L239" t="s">
        <v>8269</v>
      </c>
      <c r="M239">
        <v>106</v>
      </c>
      <c r="N239">
        <v>143.11000000000001</v>
      </c>
      <c r="O239" t="s">
        <v>8315</v>
      </c>
      <c r="P239" t="s">
        <v>8316</v>
      </c>
      <c r="Q239">
        <v>41851.541585648149</v>
      </c>
      <c r="R239">
        <v>41872.686111111114</v>
      </c>
    </row>
    <row r="240" spans="1:18" ht="30" x14ac:dyDescent="0.25">
      <c r="A240">
        <v>3437</v>
      </c>
      <c r="B240" t="s">
        <v>3436</v>
      </c>
      <c r="C240" s="3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 t="b">
        <v>0</v>
      </c>
      <c r="J240">
        <v>36</v>
      </c>
      <c r="K240" t="b">
        <v>1</v>
      </c>
      <c r="L240" t="s">
        <v>8269</v>
      </c>
      <c r="M240">
        <v>101</v>
      </c>
      <c r="N240">
        <v>84.17</v>
      </c>
      <c r="O240" t="s">
        <v>8315</v>
      </c>
      <c r="P240" t="s">
        <v>8316</v>
      </c>
      <c r="Q240">
        <v>42205.710879629631</v>
      </c>
      <c r="R240">
        <v>42235.710879629631</v>
      </c>
    </row>
    <row r="241" spans="1:18" x14ac:dyDescent="0.25">
      <c r="A241">
        <v>3439</v>
      </c>
      <c r="B241" t="s">
        <v>3438</v>
      </c>
      <c r="C241" s="3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 t="b">
        <v>0</v>
      </c>
      <c r="J241">
        <v>18</v>
      </c>
      <c r="K241" t="b">
        <v>1</v>
      </c>
      <c r="L241" t="s">
        <v>8269</v>
      </c>
      <c r="M241">
        <v>135</v>
      </c>
      <c r="N241">
        <v>89.79</v>
      </c>
      <c r="O241" t="s">
        <v>8315</v>
      </c>
      <c r="P241" t="s">
        <v>8316</v>
      </c>
      <c r="Q241">
        <v>42374.911226851851</v>
      </c>
      <c r="R241">
        <v>42388.207638888889</v>
      </c>
    </row>
    <row r="242" spans="1:18" ht="30" x14ac:dyDescent="0.25">
      <c r="A242">
        <v>3440</v>
      </c>
      <c r="B242" t="s">
        <v>3439</v>
      </c>
      <c r="C242" s="3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 t="b">
        <v>0</v>
      </c>
      <c r="J242">
        <v>82</v>
      </c>
      <c r="K242" t="b">
        <v>1</v>
      </c>
      <c r="L242" t="s">
        <v>8269</v>
      </c>
      <c r="M242">
        <v>105</v>
      </c>
      <c r="N242">
        <v>64.16</v>
      </c>
      <c r="O242" t="s">
        <v>8315</v>
      </c>
      <c r="P242" t="s">
        <v>8316</v>
      </c>
      <c r="Q242">
        <v>41809.12300925926</v>
      </c>
      <c r="R242">
        <v>41831.677083333336</v>
      </c>
    </row>
    <row r="243" spans="1:18" ht="30" x14ac:dyDescent="0.25">
      <c r="A243">
        <v>3441</v>
      </c>
      <c r="B243" t="s">
        <v>3440</v>
      </c>
      <c r="C243" s="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 t="b">
        <v>0</v>
      </c>
      <c r="J243">
        <v>43</v>
      </c>
      <c r="K243" t="b">
        <v>1</v>
      </c>
      <c r="L243" t="s">
        <v>8269</v>
      </c>
      <c r="M243">
        <v>103</v>
      </c>
      <c r="N243">
        <v>59.65</v>
      </c>
      <c r="O243" t="s">
        <v>8315</v>
      </c>
      <c r="P243" t="s">
        <v>8316</v>
      </c>
      <c r="Q243">
        <v>42294.429641203707</v>
      </c>
      <c r="R243">
        <v>42321.845138888893</v>
      </c>
    </row>
    <row r="244" spans="1:18" ht="30" x14ac:dyDescent="0.25">
      <c r="A244">
        <v>3442</v>
      </c>
      <c r="B244" t="s">
        <v>3441</v>
      </c>
      <c r="C244" s="3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 t="b">
        <v>0</v>
      </c>
      <c r="J244">
        <v>8</v>
      </c>
      <c r="K244" t="b">
        <v>1</v>
      </c>
      <c r="L244" t="s">
        <v>8269</v>
      </c>
      <c r="M244">
        <v>100</v>
      </c>
      <c r="N244">
        <v>31.25</v>
      </c>
      <c r="O244" t="s">
        <v>8315</v>
      </c>
      <c r="P244" t="s">
        <v>8316</v>
      </c>
      <c r="Q244">
        <v>42124.841111111105</v>
      </c>
      <c r="R244">
        <v>42154.841111111105</v>
      </c>
    </row>
    <row r="245" spans="1:18" ht="30" x14ac:dyDescent="0.25">
      <c r="A245">
        <v>3443</v>
      </c>
      <c r="B245" t="s">
        <v>3442</v>
      </c>
      <c r="C245" s="3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 t="b">
        <v>0</v>
      </c>
      <c r="J245">
        <v>45</v>
      </c>
      <c r="K245" t="b">
        <v>1</v>
      </c>
      <c r="L245" t="s">
        <v>8269</v>
      </c>
      <c r="M245">
        <v>186</v>
      </c>
      <c r="N245">
        <v>41.22</v>
      </c>
      <c r="O245" t="s">
        <v>8315</v>
      </c>
      <c r="P245" t="s">
        <v>8316</v>
      </c>
      <c r="Q245">
        <v>41861.524837962963</v>
      </c>
      <c r="R245">
        <v>41891.524837962963</v>
      </c>
    </row>
    <row r="246" spans="1:18" x14ac:dyDescent="0.25">
      <c r="A246">
        <v>3447</v>
      </c>
      <c r="B246" t="s">
        <v>3446</v>
      </c>
      <c r="C246" s="3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 t="b">
        <v>0</v>
      </c>
      <c r="J246">
        <v>14</v>
      </c>
      <c r="K246" t="b">
        <v>1</v>
      </c>
      <c r="L246" t="s">
        <v>8269</v>
      </c>
      <c r="M246">
        <v>108</v>
      </c>
      <c r="N246">
        <v>77</v>
      </c>
      <c r="O246" t="s">
        <v>8315</v>
      </c>
      <c r="P246" t="s">
        <v>8316</v>
      </c>
      <c r="Q246">
        <v>42402.889027777783</v>
      </c>
      <c r="R246">
        <v>42447.847361111111</v>
      </c>
    </row>
    <row r="247" spans="1:18" ht="30" x14ac:dyDescent="0.25">
      <c r="A247">
        <v>3448</v>
      </c>
      <c r="B247" t="s">
        <v>3447</v>
      </c>
      <c r="C247" s="3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 t="b">
        <v>0</v>
      </c>
      <c r="J247">
        <v>45</v>
      </c>
      <c r="K247" t="b">
        <v>1</v>
      </c>
      <c r="L247" t="s">
        <v>8269</v>
      </c>
      <c r="M247">
        <v>110</v>
      </c>
      <c r="N247">
        <v>51.22</v>
      </c>
      <c r="O247" t="s">
        <v>8315</v>
      </c>
      <c r="P247" t="s">
        <v>8316</v>
      </c>
      <c r="Q247">
        <v>41960.119085648148</v>
      </c>
      <c r="R247">
        <v>41990.119085648148</v>
      </c>
    </row>
    <row r="248" spans="1:18" ht="30" x14ac:dyDescent="0.25">
      <c r="A248">
        <v>3449</v>
      </c>
      <c r="B248" t="s">
        <v>3448</v>
      </c>
      <c r="C248" s="3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 t="b">
        <v>0</v>
      </c>
      <c r="J248">
        <v>20</v>
      </c>
      <c r="K248" t="b">
        <v>1</v>
      </c>
      <c r="L248" t="s">
        <v>8269</v>
      </c>
      <c r="M248">
        <v>171</v>
      </c>
      <c r="N248">
        <v>68.25</v>
      </c>
      <c r="O248" t="s">
        <v>8315</v>
      </c>
      <c r="P248" t="s">
        <v>8316</v>
      </c>
      <c r="Q248">
        <v>42532.052523148144</v>
      </c>
      <c r="R248">
        <v>42560.166666666672</v>
      </c>
    </row>
    <row r="249" spans="1:18" ht="30" x14ac:dyDescent="0.25">
      <c r="A249">
        <v>3451</v>
      </c>
      <c r="B249" t="s">
        <v>3450</v>
      </c>
      <c r="C249" s="3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 t="b">
        <v>0</v>
      </c>
      <c r="J249">
        <v>16</v>
      </c>
      <c r="K249" t="b">
        <v>1</v>
      </c>
      <c r="L249" t="s">
        <v>8269</v>
      </c>
      <c r="M249">
        <v>101</v>
      </c>
      <c r="N249">
        <v>41.13</v>
      </c>
      <c r="O249" t="s">
        <v>8315</v>
      </c>
      <c r="P249" t="s">
        <v>8316</v>
      </c>
      <c r="Q249">
        <v>42088.723692129628</v>
      </c>
      <c r="R249">
        <v>42115.723692129628</v>
      </c>
    </row>
    <row r="250" spans="1:18" ht="30" x14ac:dyDescent="0.25">
      <c r="A250">
        <v>3452</v>
      </c>
      <c r="B250" t="s">
        <v>3451</v>
      </c>
      <c r="C250" s="3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 t="b">
        <v>0</v>
      </c>
      <c r="J250">
        <v>37</v>
      </c>
      <c r="K250" t="b">
        <v>1</v>
      </c>
      <c r="L250" t="s">
        <v>8269</v>
      </c>
      <c r="M250">
        <v>153</v>
      </c>
      <c r="N250">
        <v>41.41</v>
      </c>
      <c r="O250" t="s">
        <v>8315</v>
      </c>
      <c r="P250" t="s">
        <v>8316</v>
      </c>
      <c r="Q250">
        <v>41820.639189814814</v>
      </c>
      <c r="R250">
        <v>41843.165972222225</v>
      </c>
    </row>
    <row r="251" spans="1:18" ht="30" x14ac:dyDescent="0.25">
      <c r="A251">
        <v>3455</v>
      </c>
      <c r="B251" t="s">
        <v>3454</v>
      </c>
      <c r="C251" s="3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 t="b">
        <v>0</v>
      </c>
      <c r="J251">
        <v>69</v>
      </c>
      <c r="K251" t="b">
        <v>1</v>
      </c>
      <c r="L251" t="s">
        <v>8269</v>
      </c>
      <c r="M251">
        <v>101</v>
      </c>
      <c r="N251">
        <v>145.87</v>
      </c>
      <c r="O251" t="s">
        <v>8315</v>
      </c>
      <c r="P251" t="s">
        <v>8316</v>
      </c>
      <c r="Q251">
        <v>42626.7503125</v>
      </c>
      <c r="R251">
        <v>42656.7503125</v>
      </c>
    </row>
    <row r="252" spans="1:18" ht="30" x14ac:dyDescent="0.25">
      <c r="A252">
        <v>3456</v>
      </c>
      <c r="B252" t="s">
        <v>3455</v>
      </c>
      <c r="C252" s="3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 t="b">
        <v>0</v>
      </c>
      <c r="J252">
        <v>16</v>
      </c>
      <c r="K252" t="b">
        <v>1</v>
      </c>
      <c r="L252" t="s">
        <v>8269</v>
      </c>
      <c r="M252">
        <v>191</v>
      </c>
      <c r="N252">
        <v>358.69</v>
      </c>
      <c r="O252" t="s">
        <v>8315</v>
      </c>
      <c r="P252" t="s">
        <v>8316</v>
      </c>
      <c r="Q252">
        <v>41821.205636574072</v>
      </c>
      <c r="R252">
        <v>41852.290972222225</v>
      </c>
    </row>
    <row r="253" spans="1:18" x14ac:dyDescent="0.25">
      <c r="A253">
        <v>3457</v>
      </c>
      <c r="B253" t="s">
        <v>3456</v>
      </c>
      <c r="C253" s="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 t="b">
        <v>0</v>
      </c>
      <c r="J253">
        <v>55</v>
      </c>
      <c r="K253" t="b">
        <v>1</v>
      </c>
      <c r="L253" t="s">
        <v>8269</v>
      </c>
      <c r="M253">
        <v>140</v>
      </c>
      <c r="N253">
        <v>50.98</v>
      </c>
      <c r="O253" t="s">
        <v>8315</v>
      </c>
      <c r="P253" t="s">
        <v>8316</v>
      </c>
      <c r="Q253">
        <v>42016.706678240742</v>
      </c>
      <c r="R253">
        <v>42047.249305555553</v>
      </c>
    </row>
    <row r="254" spans="1:18" ht="30" x14ac:dyDescent="0.25">
      <c r="A254">
        <v>3458</v>
      </c>
      <c r="B254" t="s">
        <v>3457</v>
      </c>
      <c r="C254" s="3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 t="b">
        <v>0</v>
      </c>
      <c r="J254">
        <v>27</v>
      </c>
      <c r="K254" t="b">
        <v>1</v>
      </c>
      <c r="L254" t="s">
        <v>8269</v>
      </c>
      <c r="M254">
        <v>124</v>
      </c>
      <c r="N254">
        <v>45.04</v>
      </c>
      <c r="O254" t="s">
        <v>8315</v>
      </c>
      <c r="P254" t="s">
        <v>8316</v>
      </c>
      <c r="Q254">
        <v>42011.202581018515</v>
      </c>
      <c r="R254">
        <v>42038.185416666667</v>
      </c>
    </row>
    <row r="255" spans="1:18" ht="30" x14ac:dyDescent="0.25">
      <c r="A255">
        <v>3461</v>
      </c>
      <c r="B255" t="s">
        <v>3460</v>
      </c>
      <c r="C255" s="3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 t="b">
        <v>0</v>
      </c>
      <c r="J255">
        <v>12</v>
      </c>
      <c r="K255" t="b">
        <v>1</v>
      </c>
      <c r="L255" t="s">
        <v>8269</v>
      </c>
      <c r="M255">
        <v>139</v>
      </c>
      <c r="N255">
        <v>57.92</v>
      </c>
      <c r="O255" t="s">
        <v>8315</v>
      </c>
      <c r="P255" t="s">
        <v>8316</v>
      </c>
      <c r="Q255">
        <v>42643.632858796293</v>
      </c>
      <c r="R255">
        <v>42672.125</v>
      </c>
    </row>
    <row r="256" spans="1:18" ht="30" x14ac:dyDescent="0.25">
      <c r="A256">
        <v>3462</v>
      </c>
      <c r="B256" t="s">
        <v>3461</v>
      </c>
      <c r="C256" s="3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 t="b">
        <v>0</v>
      </c>
      <c r="J256">
        <v>17</v>
      </c>
      <c r="K256" t="b">
        <v>1</v>
      </c>
      <c r="L256" t="s">
        <v>8269</v>
      </c>
      <c r="M256">
        <v>202</v>
      </c>
      <c r="N256">
        <v>29.71</v>
      </c>
      <c r="O256" t="s">
        <v>8315</v>
      </c>
      <c r="P256" t="s">
        <v>8316</v>
      </c>
      <c r="Q256">
        <v>42179.898472222223</v>
      </c>
      <c r="R256">
        <v>42195.75</v>
      </c>
    </row>
    <row r="257" spans="1:18" ht="30" x14ac:dyDescent="0.25">
      <c r="A257">
        <v>3464</v>
      </c>
      <c r="B257" t="s">
        <v>3463</v>
      </c>
      <c r="C257" s="3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 t="b">
        <v>0</v>
      </c>
      <c r="J257">
        <v>93</v>
      </c>
      <c r="K257" t="b">
        <v>1</v>
      </c>
      <c r="L257" t="s">
        <v>8269</v>
      </c>
      <c r="M257">
        <v>102</v>
      </c>
      <c r="N257">
        <v>55.01</v>
      </c>
      <c r="O257" t="s">
        <v>8315</v>
      </c>
      <c r="P257" t="s">
        <v>8316</v>
      </c>
      <c r="Q257">
        <v>42575.130057870367</v>
      </c>
      <c r="R257">
        <v>42605.130057870367</v>
      </c>
    </row>
    <row r="258" spans="1:18" ht="30" x14ac:dyDescent="0.25">
      <c r="A258">
        <v>3466</v>
      </c>
      <c r="B258" t="s">
        <v>3465</v>
      </c>
      <c r="C258" s="3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 t="b">
        <v>0</v>
      </c>
      <c r="J258">
        <v>61</v>
      </c>
      <c r="K258" t="b">
        <v>1</v>
      </c>
      <c r="L258" t="s">
        <v>8269</v>
      </c>
      <c r="M258">
        <v>127</v>
      </c>
      <c r="N258">
        <v>72.95</v>
      </c>
      <c r="O258" t="s">
        <v>8315</v>
      </c>
      <c r="P258" t="s">
        <v>8316</v>
      </c>
      <c r="Q258">
        <v>42420.019097222219</v>
      </c>
      <c r="R258">
        <v>42479.977430555555</v>
      </c>
    </row>
    <row r="259" spans="1:18" x14ac:dyDescent="0.25">
      <c r="A259">
        <v>3467</v>
      </c>
      <c r="B259" t="s">
        <v>3466</v>
      </c>
      <c r="C259" s="3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 t="b">
        <v>0</v>
      </c>
      <c r="J259">
        <v>47</v>
      </c>
      <c r="K259" t="b">
        <v>1</v>
      </c>
      <c r="L259" t="s">
        <v>8269</v>
      </c>
      <c r="M259">
        <v>101</v>
      </c>
      <c r="N259">
        <v>64.47</v>
      </c>
      <c r="O259" t="s">
        <v>8315</v>
      </c>
      <c r="P259" t="s">
        <v>8316</v>
      </c>
      <c r="Q259">
        <v>42053.671666666662</v>
      </c>
      <c r="R259">
        <v>42083.630000000005</v>
      </c>
    </row>
    <row r="260" spans="1:18" ht="30" x14ac:dyDescent="0.25">
      <c r="A260">
        <v>3468</v>
      </c>
      <c r="B260" t="s">
        <v>3467</v>
      </c>
      <c r="C260" s="3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 t="b">
        <v>0</v>
      </c>
      <c r="J260">
        <v>17</v>
      </c>
      <c r="K260" t="b">
        <v>1</v>
      </c>
      <c r="L260" t="s">
        <v>8269</v>
      </c>
      <c r="M260">
        <v>122</v>
      </c>
      <c r="N260">
        <v>716.35</v>
      </c>
      <c r="O260" t="s">
        <v>8315</v>
      </c>
      <c r="P260" t="s">
        <v>8316</v>
      </c>
      <c r="Q260">
        <v>42605.765381944439</v>
      </c>
      <c r="R260">
        <v>42634.125</v>
      </c>
    </row>
    <row r="261" spans="1:18" ht="30" x14ac:dyDescent="0.25">
      <c r="A261">
        <v>3469</v>
      </c>
      <c r="B261" t="s">
        <v>3468</v>
      </c>
      <c r="C261" s="3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 t="b">
        <v>0</v>
      </c>
      <c r="J261">
        <v>63</v>
      </c>
      <c r="K261" t="b">
        <v>1</v>
      </c>
      <c r="L261" t="s">
        <v>8269</v>
      </c>
      <c r="M261">
        <v>113</v>
      </c>
      <c r="N261">
        <v>50.4</v>
      </c>
      <c r="O261" t="s">
        <v>8315</v>
      </c>
      <c r="P261" t="s">
        <v>8316</v>
      </c>
      <c r="Q261">
        <v>42458.641724537039</v>
      </c>
      <c r="R261">
        <v>42488.641724537039</v>
      </c>
    </row>
    <row r="262" spans="1:18" ht="30" x14ac:dyDescent="0.25">
      <c r="A262">
        <v>3470</v>
      </c>
      <c r="B262" t="s">
        <v>3469</v>
      </c>
      <c r="C262" s="3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 t="b">
        <v>0</v>
      </c>
      <c r="J262">
        <v>9</v>
      </c>
      <c r="K262" t="b">
        <v>1</v>
      </c>
      <c r="L262" t="s">
        <v>8269</v>
      </c>
      <c r="M262">
        <v>150</v>
      </c>
      <c r="N262">
        <v>41.67</v>
      </c>
      <c r="O262" t="s">
        <v>8315</v>
      </c>
      <c r="P262" t="s">
        <v>8316</v>
      </c>
      <c r="Q262">
        <v>42529.022013888884</v>
      </c>
      <c r="R262">
        <v>42566.901388888888</v>
      </c>
    </row>
    <row r="263" spans="1:18" ht="30" x14ac:dyDescent="0.25">
      <c r="A263">
        <v>3472</v>
      </c>
      <c r="B263" t="s">
        <v>3471</v>
      </c>
      <c r="C263" s="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 t="b">
        <v>0</v>
      </c>
      <c r="J263">
        <v>23</v>
      </c>
      <c r="K263" t="b">
        <v>1</v>
      </c>
      <c r="L263" t="s">
        <v>8269</v>
      </c>
      <c r="M263">
        <v>102</v>
      </c>
      <c r="N263">
        <v>88.74</v>
      </c>
      <c r="O263" t="s">
        <v>8315</v>
      </c>
      <c r="P263" t="s">
        <v>8316</v>
      </c>
      <c r="Q263">
        <v>41928.170497685183</v>
      </c>
      <c r="R263">
        <v>41949.249305555553</v>
      </c>
    </row>
    <row r="264" spans="1:18" ht="30" x14ac:dyDescent="0.25">
      <c r="A264">
        <v>3473</v>
      </c>
      <c r="B264" t="s">
        <v>3472</v>
      </c>
      <c r="C264" s="3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 t="b">
        <v>0</v>
      </c>
      <c r="J264">
        <v>33</v>
      </c>
      <c r="K264" t="b">
        <v>1</v>
      </c>
      <c r="L264" t="s">
        <v>8269</v>
      </c>
      <c r="M264">
        <v>100</v>
      </c>
      <c r="N264">
        <v>148.47999999999999</v>
      </c>
      <c r="O264" t="s">
        <v>8315</v>
      </c>
      <c r="P264" t="s">
        <v>8316</v>
      </c>
      <c r="Q264">
        <v>42062.834444444445</v>
      </c>
      <c r="R264">
        <v>42083.852083333331</v>
      </c>
    </row>
    <row r="265" spans="1:18" ht="30" x14ac:dyDescent="0.25">
      <c r="A265">
        <v>3476</v>
      </c>
      <c r="B265" t="s">
        <v>3475</v>
      </c>
      <c r="C265" s="3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 t="b">
        <v>0</v>
      </c>
      <c r="J265">
        <v>6</v>
      </c>
      <c r="K265" t="b">
        <v>1</v>
      </c>
      <c r="L265" t="s">
        <v>8269</v>
      </c>
      <c r="M265">
        <v>104</v>
      </c>
      <c r="N265">
        <v>52</v>
      </c>
      <c r="O265" t="s">
        <v>8315</v>
      </c>
      <c r="P265" t="s">
        <v>8316</v>
      </c>
      <c r="Q265">
        <v>41921.279976851853</v>
      </c>
      <c r="R265">
        <v>41939.125</v>
      </c>
    </row>
    <row r="266" spans="1:18" ht="30" x14ac:dyDescent="0.25">
      <c r="A266">
        <v>3477</v>
      </c>
      <c r="B266" t="s">
        <v>3476</v>
      </c>
      <c r="C266" s="3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 t="b">
        <v>0</v>
      </c>
      <c r="J266">
        <v>39</v>
      </c>
      <c r="K266" t="b">
        <v>1</v>
      </c>
      <c r="L266" t="s">
        <v>8269</v>
      </c>
      <c r="M266">
        <v>115</v>
      </c>
      <c r="N266">
        <v>53.23</v>
      </c>
      <c r="O266" t="s">
        <v>8315</v>
      </c>
      <c r="P266" t="s">
        <v>8316</v>
      </c>
      <c r="Q266">
        <v>42128.736608796295</v>
      </c>
      <c r="R266">
        <v>42141.125</v>
      </c>
    </row>
    <row r="267" spans="1:18" ht="30" x14ac:dyDescent="0.25">
      <c r="A267">
        <v>3478</v>
      </c>
      <c r="B267" t="s">
        <v>3477</v>
      </c>
      <c r="C267" s="3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 t="b">
        <v>0</v>
      </c>
      <c r="J267">
        <v>57</v>
      </c>
      <c r="K267" t="b">
        <v>1</v>
      </c>
      <c r="L267" t="s">
        <v>8269</v>
      </c>
      <c r="M267">
        <v>113</v>
      </c>
      <c r="N267">
        <v>39.6</v>
      </c>
      <c r="O267" t="s">
        <v>8315</v>
      </c>
      <c r="P267" t="s">
        <v>8316</v>
      </c>
      <c r="Q267">
        <v>42053.916921296302</v>
      </c>
      <c r="R267">
        <v>42079.875</v>
      </c>
    </row>
    <row r="268" spans="1:18" ht="30" x14ac:dyDescent="0.25">
      <c r="A268">
        <v>3480</v>
      </c>
      <c r="B268" t="s">
        <v>3479</v>
      </c>
      <c r="C268" s="3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 t="b">
        <v>0</v>
      </c>
      <c r="J268">
        <v>13</v>
      </c>
      <c r="K268" t="b">
        <v>1</v>
      </c>
      <c r="L268" t="s">
        <v>8269</v>
      </c>
      <c r="M268">
        <v>143</v>
      </c>
      <c r="N268">
        <v>164.62</v>
      </c>
      <c r="O268" t="s">
        <v>8315</v>
      </c>
      <c r="P268" t="s">
        <v>8316</v>
      </c>
      <c r="Q268">
        <v>42171.317442129628</v>
      </c>
      <c r="R268">
        <v>42195.875</v>
      </c>
    </row>
    <row r="269" spans="1:18" ht="30" x14ac:dyDescent="0.25">
      <c r="A269">
        <v>3483</v>
      </c>
      <c r="B269" t="s">
        <v>3482</v>
      </c>
      <c r="C269" s="3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 t="b">
        <v>0</v>
      </c>
      <c r="J269">
        <v>133</v>
      </c>
      <c r="K269" t="b">
        <v>1</v>
      </c>
      <c r="L269" t="s">
        <v>8269</v>
      </c>
      <c r="M269">
        <v>160</v>
      </c>
      <c r="N269">
        <v>40.29</v>
      </c>
      <c r="O269" t="s">
        <v>8315</v>
      </c>
      <c r="P269" t="s">
        <v>8316</v>
      </c>
      <c r="Q269">
        <v>41793.668761574074</v>
      </c>
      <c r="R269">
        <v>41823.668761574074</v>
      </c>
    </row>
    <row r="270" spans="1:18" ht="30" x14ac:dyDescent="0.25">
      <c r="A270">
        <v>3484</v>
      </c>
      <c r="B270" t="s">
        <v>3483</v>
      </c>
      <c r="C270" s="3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 t="b">
        <v>0</v>
      </c>
      <c r="J270">
        <v>44</v>
      </c>
      <c r="K270" t="b">
        <v>1</v>
      </c>
      <c r="L270" t="s">
        <v>8269</v>
      </c>
      <c r="M270">
        <v>114</v>
      </c>
      <c r="N270">
        <v>64.91</v>
      </c>
      <c r="O270" t="s">
        <v>8315</v>
      </c>
      <c r="P270" t="s">
        <v>8316</v>
      </c>
      <c r="Q270">
        <v>42506.760405092587</v>
      </c>
      <c r="R270">
        <v>42536.760405092587</v>
      </c>
    </row>
    <row r="271" spans="1:18" ht="30" x14ac:dyDescent="0.25">
      <c r="A271">
        <v>3485</v>
      </c>
      <c r="B271" t="s">
        <v>3484</v>
      </c>
      <c r="C271" s="3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 t="b">
        <v>0</v>
      </c>
      <c r="J271">
        <v>30</v>
      </c>
      <c r="K271" t="b">
        <v>1</v>
      </c>
      <c r="L271" t="s">
        <v>8269</v>
      </c>
      <c r="M271">
        <v>101</v>
      </c>
      <c r="N271">
        <v>55.33</v>
      </c>
      <c r="O271" t="s">
        <v>8315</v>
      </c>
      <c r="P271" t="s">
        <v>8316</v>
      </c>
      <c r="Q271">
        <v>42372.693055555559</v>
      </c>
      <c r="R271">
        <v>42402.693055555559</v>
      </c>
    </row>
    <row r="272" spans="1:18" ht="30" x14ac:dyDescent="0.25">
      <c r="A272">
        <v>3486</v>
      </c>
      <c r="B272" t="s">
        <v>3485</v>
      </c>
      <c r="C272" s="3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 t="b">
        <v>0</v>
      </c>
      <c r="J272">
        <v>56</v>
      </c>
      <c r="K272" t="b">
        <v>1</v>
      </c>
      <c r="L272" t="s">
        <v>8269</v>
      </c>
      <c r="M272">
        <v>155</v>
      </c>
      <c r="N272">
        <v>83.14</v>
      </c>
      <c r="O272" t="s">
        <v>8315</v>
      </c>
      <c r="P272" t="s">
        <v>8316</v>
      </c>
      <c r="Q272">
        <v>42126.87501157407</v>
      </c>
      <c r="R272">
        <v>42158.290972222225</v>
      </c>
    </row>
    <row r="273" spans="1:18" ht="30" x14ac:dyDescent="0.25">
      <c r="A273">
        <v>3488</v>
      </c>
      <c r="B273" t="s">
        <v>3487</v>
      </c>
      <c r="C273" s="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 t="b">
        <v>0</v>
      </c>
      <c r="J273">
        <v>29</v>
      </c>
      <c r="K273" t="b">
        <v>1</v>
      </c>
      <c r="L273" t="s">
        <v>8269</v>
      </c>
      <c r="M273">
        <v>121</v>
      </c>
      <c r="N273">
        <v>125.38</v>
      </c>
      <c r="O273" t="s">
        <v>8315</v>
      </c>
      <c r="P273" t="s">
        <v>8316</v>
      </c>
      <c r="Q273">
        <v>42087.768055555556</v>
      </c>
      <c r="R273">
        <v>42111.666666666672</v>
      </c>
    </row>
    <row r="274" spans="1:18" ht="30" x14ac:dyDescent="0.25">
      <c r="A274">
        <v>3490</v>
      </c>
      <c r="B274" t="s">
        <v>3489</v>
      </c>
      <c r="C274" s="3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 t="b">
        <v>0</v>
      </c>
      <c r="J274">
        <v>27</v>
      </c>
      <c r="K274" t="b">
        <v>1</v>
      </c>
      <c r="L274" t="s">
        <v>8269</v>
      </c>
      <c r="M274">
        <v>128</v>
      </c>
      <c r="N274">
        <v>47.22</v>
      </c>
      <c r="O274" t="s">
        <v>8315</v>
      </c>
      <c r="P274" t="s">
        <v>8316</v>
      </c>
      <c r="Q274">
        <v>42443.802361111113</v>
      </c>
      <c r="R274">
        <v>42473.802361111113</v>
      </c>
    </row>
    <row r="275" spans="1:18" ht="30" x14ac:dyDescent="0.25">
      <c r="A275">
        <v>3491</v>
      </c>
      <c r="B275" t="s">
        <v>3490</v>
      </c>
      <c r="C275" s="3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 t="b">
        <v>0</v>
      </c>
      <c r="J275">
        <v>10</v>
      </c>
      <c r="K275" t="b">
        <v>1</v>
      </c>
      <c r="L275" t="s">
        <v>8269</v>
      </c>
      <c r="M275">
        <v>158</v>
      </c>
      <c r="N275">
        <v>79.099999999999994</v>
      </c>
      <c r="O275" t="s">
        <v>8315</v>
      </c>
      <c r="P275" t="s">
        <v>8316</v>
      </c>
      <c r="Q275">
        <v>42121.249814814815</v>
      </c>
      <c r="R275">
        <v>42142.249814814815</v>
      </c>
    </row>
    <row r="276" spans="1:18" ht="30" x14ac:dyDescent="0.25">
      <c r="A276">
        <v>3492</v>
      </c>
      <c r="B276" t="s">
        <v>3491</v>
      </c>
      <c r="C276" s="3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 t="b">
        <v>0</v>
      </c>
      <c r="J276">
        <v>35</v>
      </c>
      <c r="K276" t="b">
        <v>1</v>
      </c>
      <c r="L276" t="s">
        <v>8269</v>
      </c>
      <c r="M276">
        <v>105</v>
      </c>
      <c r="N276">
        <v>114.29</v>
      </c>
      <c r="O276" t="s">
        <v>8315</v>
      </c>
      <c r="P276" t="s">
        <v>8316</v>
      </c>
      <c r="Q276">
        <v>42268.009224537032</v>
      </c>
      <c r="R276">
        <v>42303.009224537032</v>
      </c>
    </row>
    <row r="277" spans="1:18" ht="30" x14ac:dyDescent="0.25">
      <c r="A277">
        <v>3493</v>
      </c>
      <c r="B277" t="s">
        <v>3492</v>
      </c>
      <c r="C277" s="3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 t="b">
        <v>0</v>
      </c>
      <c r="J277">
        <v>29</v>
      </c>
      <c r="K277" t="b">
        <v>1</v>
      </c>
      <c r="L277" t="s">
        <v>8269</v>
      </c>
      <c r="M277">
        <v>100</v>
      </c>
      <c r="N277">
        <v>51.72</v>
      </c>
      <c r="O277" t="s">
        <v>8315</v>
      </c>
      <c r="P277" t="s">
        <v>8316</v>
      </c>
      <c r="Q277">
        <v>41848.866157407407</v>
      </c>
      <c r="R277">
        <v>41868.21597222222</v>
      </c>
    </row>
    <row r="278" spans="1:18" ht="30" x14ac:dyDescent="0.25">
      <c r="A278">
        <v>3494</v>
      </c>
      <c r="B278" t="s">
        <v>3493</v>
      </c>
      <c r="C278" s="3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 t="b">
        <v>0</v>
      </c>
      <c r="J278">
        <v>13</v>
      </c>
      <c r="K278" t="b">
        <v>1</v>
      </c>
      <c r="L278" t="s">
        <v>8269</v>
      </c>
      <c r="M278">
        <v>100</v>
      </c>
      <c r="N278">
        <v>30.77</v>
      </c>
      <c r="O278" t="s">
        <v>8315</v>
      </c>
      <c r="P278" t="s">
        <v>8316</v>
      </c>
      <c r="Q278">
        <v>42689.214988425927</v>
      </c>
      <c r="R278">
        <v>42700.25</v>
      </c>
    </row>
    <row r="279" spans="1:18" ht="30" x14ac:dyDescent="0.25">
      <c r="A279">
        <v>3496</v>
      </c>
      <c r="B279" t="s">
        <v>3495</v>
      </c>
      <c r="C279" s="3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 t="b">
        <v>0</v>
      </c>
      <c r="J279">
        <v>78</v>
      </c>
      <c r="K279" t="b">
        <v>1</v>
      </c>
      <c r="L279" t="s">
        <v>8269</v>
      </c>
      <c r="M279">
        <v>124</v>
      </c>
      <c r="N279">
        <v>47.85</v>
      </c>
      <c r="O279" t="s">
        <v>8315</v>
      </c>
      <c r="P279" t="s">
        <v>8316</v>
      </c>
      <c r="Q279">
        <v>42584.846828703703</v>
      </c>
      <c r="R279">
        <v>42624.846828703703</v>
      </c>
    </row>
    <row r="280" spans="1:18" ht="30" x14ac:dyDescent="0.25">
      <c r="A280">
        <v>3497</v>
      </c>
      <c r="B280" t="s">
        <v>3496</v>
      </c>
      <c r="C280" s="3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 t="b">
        <v>0</v>
      </c>
      <c r="J280">
        <v>49</v>
      </c>
      <c r="K280" t="b">
        <v>1</v>
      </c>
      <c r="L280" t="s">
        <v>8269</v>
      </c>
      <c r="M280">
        <v>109</v>
      </c>
      <c r="N280">
        <v>34.409999999999997</v>
      </c>
      <c r="O280" t="s">
        <v>8315</v>
      </c>
      <c r="P280" t="s">
        <v>8316</v>
      </c>
      <c r="Q280">
        <v>42511.741944444439</v>
      </c>
      <c r="R280">
        <v>42523.916666666672</v>
      </c>
    </row>
    <row r="281" spans="1:18" ht="30" x14ac:dyDescent="0.25">
      <c r="A281">
        <v>3499</v>
      </c>
      <c r="B281" t="s">
        <v>3498</v>
      </c>
      <c r="C281" s="3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 t="b">
        <v>0</v>
      </c>
      <c r="J281">
        <v>35</v>
      </c>
      <c r="K281" t="b">
        <v>1</v>
      </c>
      <c r="L281" t="s">
        <v>8269</v>
      </c>
      <c r="M281">
        <v>106</v>
      </c>
      <c r="N281">
        <v>60.29</v>
      </c>
      <c r="O281" t="s">
        <v>8315</v>
      </c>
      <c r="P281" t="s">
        <v>8316</v>
      </c>
      <c r="Q281">
        <v>42132.036168981482</v>
      </c>
      <c r="R281">
        <v>42186.290972222225</v>
      </c>
    </row>
    <row r="282" spans="1:18" ht="30" x14ac:dyDescent="0.25">
      <c r="A282">
        <v>3500</v>
      </c>
      <c r="B282" t="s">
        <v>3499</v>
      </c>
      <c r="C282" s="3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 t="b">
        <v>0</v>
      </c>
      <c r="J282">
        <v>42</v>
      </c>
      <c r="K282" t="b">
        <v>1</v>
      </c>
      <c r="L282" t="s">
        <v>8269</v>
      </c>
      <c r="M282">
        <v>106</v>
      </c>
      <c r="N282">
        <v>25.31</v>
      </c>
      <c r="O282" t="s">
        <v>8315</v>
      </c>
      <c r="P282" t="s">
        <v>8316</v>
      </c>
      <c r="Q282">
        <v>42419.91942129629</v>
      </c>
      <c r="R282">
        <v>42436.207638888889</v>
      </c>
    </row>
    <row r="283" spans="1:18" ht="30" x14ac:dyDescent="0.25">
      <c r="A283">
        <v>3502</v>
      </c>
      <c r="B283" t="s">
        <v>3501</v>
      </c>
      <c r="C283" s="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 t="b">
        <v>0</v>
      </c>
      <c r="J283">
        <v>31</v>
      </c>
      <c r="K283" t="b">
        <v>1</v>
      </c>
      <c r="L283" t="s">
        <v>8269</v>
      </c>
      <c r="M283">
        <v>105</v>
      </c>
      <c r="N283">
        <v>136</v>
      </c>
      <c r="O283" t="s">
        <v>8315</v>
      </c>
      <c r="P283" t="s">
        <v>8316</v>
      </c>
      <c r="Q283">
        <v>42430.839398148149</v>
      </c>
      <c r="R283">
        <v>42445.165972222225</v>
      </c>
    </row>
    <row r="284" spans="1:18" ht="30" x14ac:dyDescent="0.25">
      <c r="A284">
        <v>3504</v>
      </c>
      <c r="B284" t="s">
        <v>3503</v>
      </c>
      <c r="C284" s="3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 t="b">
        <v>0</v>
      </c>
      <c r="J284">
        <v>8</v>
      </c>
      <c r="K284" t="b">
        <v>1</v>
      </c>
      <c r="L284" t="s">
        <v>8269</v>
      </c>
      <c r="M284">
        <v>100</v>
      </c>
      <c r="N284">
        <v>125</v>
      </c>
      <c r="O284" t="s">
        <v>8315</v>
      </c>
      <c r="P284" t="s">
        <v>8316</v>
      </c>
      <c r="Q284">
        <v>42297.748738425929</v>
      </c>
      <c r="R284">
        <v>42327.790405092594</v>
      </c>
    </row>
    <row r="285" spans="1:18" ht="75" x14ac:dyDescent="0.25">
      <c r="A285">
        <v>3505</v>
      </c>
      <c r="B285" t="s">
        <v>3504</v>
      </c>
      <c r="C285" s="3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 t="b">
        <v>0</v>
      </c>
      <c r="J285">
        <v>39</v>
      </c>
      <c r="K285" t="b">
        <v>1</v>
      </c>
      <c r="L285" t="s">
        <v>8269</v>
      </c>
      <c r="M285">
        <v>104</v>
      </c>
      <c r="N285">
        <v>66.510000000000005</v>
      </c>
      <c r="O285" t="s">
        <v>8315</v>
      </c>
      <c r="P285" t="s">
        <v>8316</v>
      </c>
      <c r="Q285">
        <v>41760.935706018521</v>
      </c>
      <c r="R285">
        <v>41772.166666666664</v>
      </c>
    </row>
    <row r="286" spans="1:18" ht="30" x14ac:dyDescent="0.25">
      <c r="A286">
        <v>3506</v>
      </c>
      <c r="B286" t="s">
        <v>3505</v>
      </c>
      <c r="C286" s="3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 t="b">
        <v>0</v>
      </c>
      <c r="J286">
        <v>29</v>
      </c>
      <c r="K286" t="b">
        <v>1</v>
      </c>
      <c r="L286" t="s">
        <v>8269</v>
      </c>
      <c r="M286">
        <v>102</v>
      </c>
      <c r="N286">
        <v>105</v>
      </c>
      <c r="O286" t="s">
        <v>8315</v>
      </c>
      <c r="P286" t="s">
        <v>8316</v>
      </c>
      <c r="Q286">
        <v>41829.734259259261</v>
      </c>
      <c r="R286">
        <v>41874.734259259261</v>
      </c>
    </row>
    <row r="287" spans="1:18" ht="30" x14ac:dyDescent="0.25">
      <c r="A287">
        <v>3507</v>
      </c>
      <c r="B287" t="s">
        <v>3506</v>
      </c>
      <c r="C287" s="3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 t="b">
        <v>0</v>
      </c>
      <c r="J287">
        <v>72</v>
      </c>
      <c r="K287" t="b">
        <v>1</v>
      </c>
      <c r="L287" t="s">
        <v>8269</v>
      </c>
      <c r="M287">
        <v>104</v>
      </c>
      <c r="N287">
        <v>145</v>
      </c>
      <c r="O287" t="s">
        <v>8315</v>
      </c>
      <c r="P287" t="s">
        <v>8316</v>
      </c>
      <c r="Q287">
        <v>42491.92288194444</v>
      </c>
      <c r="R287">
        <v>42521.92288194444</v>
      </c>
    </row>
    <row r="288" spans="1:18" ht="30" x14ac:dyDescent="0.25">
      <c r="A288">
        <v>3509</v>
      </c>
      <c r="B288" t="s">
        <v>3508</v>
      </c>
      <c r="C288" s="3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 t="b">
        <v>0</v>
      </c>
      <c r="J288">
        <v>33</v>
      </c>
      <c r="K288" t="b">
        <v>1</v>
      </c>
      <c r="L288" t="s">
        <v>8269</v>
      </c>
      <c r="M288">
        <v>106</v>
      </c>
      <c r="N288">
        <v>96.67</v>
      </c>
      <c r="O288" t="s">
        <v>8315</v>
      </c>
      <c r="P288" t="s">
        <v>8316</v>
      </c>
      <c r="Q288">
        <v>41950.859560185185</v>
      </c>
      <c r="R288">
        <v>41964.204861111109</v>
      </c>
    </row>
    <row r="289" spans="1:18" ht="30" x14ac:dyDescent="0.25">
      <c r="A289">
        <v>3510</v>
      </c>
      <c r="B289" t="s">
        <v>3509</v>
      </c>
      <c r="C289" s="3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 t="b">
        <v>0</v>
      </c>
      <c r="J289">
        <v>15</v>
      </c>
      <c r="K289" t="b">
        <v>1</v>
      </c>
      <c r="L289" t="s">
        <v>8269</v>
      </c>
      <c r="M289">
        <v>101</v>
      </c>
      <c r="N289">
        <v>60.33</v>
      </c>
      <c r="O289" t="s">
        <v>8315</v>
      </c>
      <c r="P289" t="s">
        <v>8316</v>
      </c>
      <c r="Q289">
        <v>41802.62090277778</v>
      </c>
      <c r="R289">
        <v>41822.62090277778</v>
      </c>
    </row>
    <row r="290" spans="1:18" ht="30" x14ac:dyDescent="0.25">
      <c r="A290">
        <v>3513</v>
      </c>
      <c r="B290" t="s">
        <v>3512</v>
      </c>
      <c r="C290" s="3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 t="b">
        <v>0</v>
      </c>
      <c r="J290">
        <v>44</v>
      </c>
      <c r="K290" t="b">
        <v>1</v>
      </c>
      <c r="L290" t="s">
        <v>8269</v>
      </c>
      <c r="M290">
        <v>118</v>
      </c>
      <c r="N290">
        <v>75.34</v>
      </c>
      <c r="O290" t="s">
        <v>8315</v>
      </c>
      <c r="P290" t="s">
        <v>8316</v>
      </c>
      <c r="Q290">
        <v>41781.096203703702</v>
      </c>
      <c r="R290">
        <v>41794.207638888889</v>
      </c>
    </row>
    <row r="291" spans="1:18" ht="30" x14ac:dyDescent="0.25">
      <c r="A291">
        <v>3514</v>
      </c>
      <c r="B291" t="s">
        <v>3513</v>
      </c>
      <c r="C291" s="3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 t="b">
        <v>0</v>
      </c>
      <c r="J291">
        <v>10</v>
      </c>
      <c r="K291" t="b">
        <v>1</v>
      </c>
      <c r="L291" t="s">
        <v>8269</v>
      </c>
      <c r="M291">
        <v>110</v>
      </c>
      <c r="N291">
        <v>55</v>
      </c>
      <c r="O291" t="s">
        <v>8315</v>
      </c>
      <c r="P291" t="s">
        <v>8316</v>
      </c>
      <c r="Q291">
        <v>42020.846666666665</v>
      </c>
      <c r="R291">
        <v>42037.207638888889</v>
      </c>
    </row>
    <row r="292" spans="1:18" ht="30" x14ac:dyDescent="0.25">
      <c r="A292">
        <v>3515</v>
      </c>
      <c r="B292" t="s">
        <v>3514</v>
      </c>
      <c r="C292" s="3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 t="b">
        <v>0</v>
      </c>
      <c r="J292">
        <v>46</v>
      </c>
      <c r="K292" t="b">
        <v>1</v>
      </c>
      <c r="L292" t="s">
        <v>8269</v>
      </c>
      <c r="M292">
        <v>103</v>
      </c>
      <c r="N292">
        <v>66.959999999999994</v>
      </c>
      <c r="O292" t="s">
        <v>8315</v>
      </c>
      <c r="P292" t="s">
        <v>8316</v>
      </c>
      <c r="Q292">
        <v>42125.772812499999</v>
      </c>
      <c r="R292">
        <v>42155.772812499999</v>
      </c>
    </row>
    <row r="293" spans="1:18" ht="30" x14ac:dyDescent="0.25">
      <c r="A293">
        <v>3516</v>
      </c>
      <c r="B293" t="s">
        <v>3515</v>
      </c>
      <c r="C293" s="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 t="b">
        <v>0</v>
      </c>
      <c r="J293">
        <v>11</v>
      </c>
      <c r="K293" t="b">
        <v>1</v>
      </c>
      <c r="L293" t="s">
        <v>8269</v>
      </c>
      <c r="M293">
        <v>100</v>
      </c>
      <c r="N293">
        <v>227.27</v>
      </c>
      <c r="O293" t="s">
        <v>8315</v>
      </c>
      <c r="P293" t="s">
        <v>8316</v>
      </c>
      <c r="Q293">
        <v>41856.010069444441</v>
      </c>
      <c r="R293">
        <v>41890.125</v>
      </c>
    </row>
    <row r="294" spans="1:18" ht="30" x14ac:dyDescent="0.25">
      <c r="A294">
        <v>3518</v>
      </c>
      <c r="B294" t="s">
        <v>3517</v>
      </c>
      <c r="C294" s="3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 t="b">
        <v>0</v>
      </c>
      <c r="J294">
        <v>33</v>
      </c>
      <c r="K294" t="b">
        <v>1</v>
      </c>
      <c r="L294" t="s">
        <v>8269</v>
      </c>
      <c r="M294">
        <v>110</v>
      </c>
      <c r="N294">
        <v>50.02</v>
      </c>
      <c r="O294" t="s">
        <v>8315</v>
      </c>
      <c r="P294" t="s">
        <v>8316</v>
      </c>
      <c r="Q294">
        <v>41893.783553240741</v>
      </c>
      <c r="R294">
        <v>41914.597916666666</v>
      </c>
    </row>
    <row r="295" spans="1:18" ht="30" x14ac:dyDescent="0.25">
      <c r="A295">
        <v>3521</v>
      </c>
      <c r="B295" t="s">
        <v>3520</v>
      </c>
      <c r="C295" s="3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 t="b">
        <v>0</v>
      </c>
      <c r="J295">
        <v>13</v>
      </c>
      <c r="K295" t="b">
        <v>1</v>
      </c>
      <c r="L295" t="s">
        <v>8269</v>
      </c>
      <c r="M295">
        <v>169</v>
      </c>
      <c r="N295">
        <v>45.62</v>
      </c>
      <c r="O295" t="s">
        <v>8315</v>
      </c>
      <c r="P295" t="s">
        <v>8316</v>
      </c>
      <c r="Q295">
        <v>41881.361342592594</v>
      </c>
      <c r="R295">
        <v>41911.361342592594</v>
      </c>
    </row>
    <row r="296" spans="1:18" ht="30" x14ac:dyDescent="0.25">
      <c r="A296">
        <v>3524</v>
      </c>
      <c r="B296" t="s">
        <v>3523</v>
      </c>
      <c r="C296" s="3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 t="b">
        <v>0</v>
      </c>
      <c r="J296">
        <v>74</v>
      </c>
      <c r="K296" t="b">
        <v>1</v>
      </c>
      <c r="L296" t="s">
        <v>8269</v>
      </c>
      <c r="M296">
        <v>102</v>
      </c>
      <c r="N296">
        <v>137.24</v>
      </c>
      <c r="O296" t="s">
        <v>8315</v>
      </c>
      <c r="P296" t="s">
        <v>8316</v>
      </c>
      <c r="Q296">
        <v>41880.76357638889</v>
      </c>
      <c r="R296">
        <v>41895.166666666664</v>
      </c>
    </row>
    <row r="297" spans="1:18" ht="30" x14ac:dyDescent="0.25">
      <c r="A297">
        <v>3525</v>
      </c>
      <c r="B297" t="s">
        <v>3524</v>
      </c>
      <c r="C297" s="3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 t="b">
        <v>0</v>
      </c>
      <c r="J297">
        <v>7</v>
      </c>
      <c r="K297" t="b">
        <v>1</v>
      </c>
      <c r="L297" t="s">
        <v>8269</v>
      </c>
      <c r="M297">
        <v>106</v>
      </c>
      <c r="N297">
        <v>75.709999999999994</v>
      </c>
      <c r="O297" t="s">
        <v>8315</v>
      </c>
      <c r="P297" t="s">
        <v>8316</v>
      </c>
      <c r="Q297">
        <v>42214.6956712963</v>
      </c>
      <c r="R297">
        <v>42225.666666666672</v>
      </c>
    </row>
    <row r="298" spans="1:18" ht="30" x14ac:dyDescent="0.25">
      <c r="A298">
        <v>3526</v>
      </c>
      <c r="B298" t="s">
        <v>3525</v>
      </c>
      <c r="C298" s="3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 t="b">
        <v>0</v>
      </c>
      <c r="J298">
        <v>34</v>
      </c>
      <c r="K298" t="b">
        <v>1</v>
      </c>
      <c r="L298" t="s">
        <v>8269</v>
      </c>
      <c r="M298">
        <v>102</v>
      </c>
      <c r="N298">
        <v>99</v>
      </c>
      <c r="O298" t="s">
        <v>8315</v>
      </c>
      <c r="P298" t="s">
        <v>8316</v>
      </c>
      <c r="Q298">
        <v>42460.335312499999</v>
      </c>
      <c r="R298">
        <v>42488.249305555553</v>
      </c>
    </row>
    <row r="299" spans="1:18" ht="30" x14ac:dyDescent="0.25">
      <c r="A299">
        <v>3527</v>
      </c>
      <c r="B299" t="s">
        <v>3526</v>
      </c>
      <c r="C299" s="3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 t="b">
        <v>0</v>
      </c>
      <c r="J299">
        <v>86</v>
      </c>
      <c r="K299" t="b">
        <v>1</v>
      </c>
      <c r="L299" t="s">
        <v>8269</v>
      </c>
      <c r="M299">
        <v>117</v>
      </c>
      <c r="N299">
        <v>81.569999999999993</v>
      </c>
      <c r="O299" t="s">
        <v>8315</v>
      </c>
      <c r="P299" t="s">
        <v>8316</v>
      </c>
      <c r="Q299">
        <v>42167.023206018523</v>
      </c>
      <c r="R299">
        <v>42196.165972222225</v>
      </c>
    </row>
    <row r="300" spans="1:18" ht="30" x14ac:dyDescent="0.25">
      <c r="A300">
        <v>3529</v>
      </c>
      <c r="B300" t="s">
        <v>3528</v>
      </c>
      <c r="C300" s="3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 t="b">
        <v>0</v>
      </c>
      <c r="J300">
        <v>18</v>
      </c>
      <c r="K300" t="b">
        <v>1</v>
      </c>
      <c r="L300" t="s">
        <v>8269</v>
      </c>
      <c r="M300">
        <v>132</v>
      </c>
      <c r="N300">
        <v>36.67</v>
      </c>
      <c r="O300" t="s">
        <v>8315</v>
      </c>
      <c r="P300" t="s">
        <v>8316</v>
      </c>
      <c r="Q300">
        <v>42177.761782407411</v>
      </c>
      <c r="R300">
        <v>42198.041666666672</v>
      </c>
    </row>
    <row r="301" spans="1:18" x14ac:dyDescent="0.25">
      <c r="A301">
        <v>3531</v>
      </c>
      <c r="B301" t="s">
        <v>3530</v>
      </c>
      <c r="C301" s="3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 t="b">
        <v>0</v>
      </c>
      <c r="J301">
        <v>26</v>
      </c>
      <c r="K301" t="b">
        <v>1</v>
      </c>
      <c r="L301" t="s">
        <v>8269</v>
      </c>
      <c r="M301">
        <v>128</v>
      </c>
      <c r="N301">
        <v>49.23</v>
      </c>
      <c r="O301" t="s">
        <v>8315</v>
      </c>
      <c r="P301" t="s">
        <v>8316</v>
      </c>
      <c r="Q301">
        <v>42521.654328703706</v>
      </c>
      <c r="R301">
        <v>42551.654328703706</v>
      </c>
    </row>
    <row r="302" spans="1:18" ht="30" x14ac:dyDescent="0.25">
      <c r="A302">
        <v>3532</v>
      </c>
      <c r="B302" t="s">
        <v>3531</v>
      </c>
      <c r="C302" s="3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 t="b">
        <v>0</v>
      </c>
      <c r="J302">
        <v>27</v>
      </c>
      <c r="K302" t="b">
        <v>1</v>
      </c>
      <c r="L302" t="s">
        <v>8269</v>
      </c>
      <c r="M302">
        <v>119</v>
      </c>
      <c r="N302">
        <v>42.3</v>
      </c>
      <c r="O302" t="s">
        <v>8315</v>
      </c>
      <c r="P302" t="s">
        <v>8316</v>
      </c>
      <c r="Q302">
        <v>41884.599849537037</v>
      </c>
      <c r="R302">
        <v>41900.165972222225</v>
      </c>
    </row>
    <row r="303" spans="1:18" ht="30" x14ac:dyDescent="0.25">
      <c r="A303">
        <v>3533</v>
      </c>
      <c r="B303" t="s">
        <v>3532</v>
      </c>
      <c r="C303" s="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 t="b">
        <v>0</v>
      </c>
      <c r="J303">
        <v>8</v>
      </c>
      <c r="K303" t="b">
        <v>1</v>
      </c>
      <c r="L303" t="s">
        <v>8269</v>
      </c>
      <c r="M303">
        <v>126</v>
      </c>
      <c r="N303">
        <v>78.88</v>
      </c>
      <c r="O303" t="s">
        <v>8315</v>
      </c>
      <c r="P303" t="s">
        <v>8316</v>
      </c>
      <c r="Q303">
        <v>42289.761192129634</v>
      </c>
      <c r="R303">
        <v>42319.802858796291</v>
      </c>
    </row>
    <row r="304" spans="1:18" ht="30" x14ac:dyDescent="0.25">
      <c r="A304">
        <v>3534</v>
      </c>
      <c r="B304" t="s">
        <v>3533</v>
      </c>
      <c r="C304" s="3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 t="b">
        <v>0</v>
      </c>
      <c r="J304">
        <v>204</v>
      </c>
      <c r="K304" t="b">
        <v>1</v>
      </c>
      <c r="L304" t="s">
        <v>8269</v>
      </c>
      <c r="M304">
        <v>156</v>
      </c>
      <c r="N304">
        <v>38.28</v>
      </c>
      <c r="O304" t="s">
        <v>8315</v>
      </c>
      <c r="P304" t="s">
        <v>8316</v>
      </c>
      <c r="Q304">
        <v>42243.6252662037</v>
      </c>
      <c r="R304">
        <v>42278.6252662037</v>
      </c>
    </row>
    <row r="305" spans="1:18" ht="30" x14ac:dyDescent="0.25">
      <c r="A305">
        <v>3539</v>
      </c>
      <c r="B305" t="s">
        <v>3538</v>
      </c>
      <c r="C305" s="3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 t="b">
        <v>0</v>
      </c>
      <c r="J305">
        <v>13</v>
      </c>
      <c r="K305" t="b">
        <v>1</v>
      </c>
      <c r="L305" t="s">
        <v>8269</v>
      </c>
      <c r="M305">
        <v>120</v>
      </c>
      <c r="N305">
        <v>55.23</v>
      </c>
      <c r="O305" t="s">
        <v>8315</v>
      </c>
      <c r="P305" t="s">
        <v>8316</v>
      </c>
      <c r="Q305">
        <v>42600.756041666667</v>
      </c>
      <c r="R305">
        <v>42621.756041666667</v>
      </c>
    </row>
    <row r="306" spans="1:18" ht="30" x14ac:dyDescent="0.25">
      <c r="A306">
        <v>3542</v>
      </c>
      <c r="B306" t="s">
        <v>3541</v>
      </c>
      <c r="C306" s="3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 t="b">
        <v>0</v>
      </c>
      <c r="J306">
        <v>85</v>
      </c>
      <c r="K306" t="b">
        <v>1</v>
      </c>
      <c r="L306" t="s">
        <v>8269</v>
      </c>
      <c r="M306">
        <v>102</v>
      </c>
      <c r="N306">
        <v>66.150000000000006</v>
      </c>
      <c r="O306" t="s">
        <v>8315</v>
      </c>
      <c r="P306" t="s">
        <v>8316</v>
      </c>
      <c r="Q306">
        <v>41829.599791666667</v>
      </c>
      <c r="R306">
        <v>41889.599791666667</v>
      </c>
    </row>
    <row r="307" spans="1:18" ht="30" x14ac:dyDescent="0.25">
      <c r="A307">
        <v>3544</v>
      </c>
      <c r="B307" t="s">
        <v>3543</v>
      </c>
      <c r="C307" s="3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 t="b">
        <v>0</v>
      </c>
      <c r="J307">
        <v>24</v>
      </c>
      <c r="K307" t="b">
        <v>1</v>
      </c>
      <c r="L307" t="s">
        <v>8269</v>
      </c>
      <c r="M307">
        <v>100</v>
      </c>
      <c r="N307">
        <v>104.17</v>
      </c>
      <c r="O307" t="s">
        <v>8315</v>
      </c>
      <c r="P307" t="s">
        <v>8316</v>
      </c>
      <c r="Q307">
        <v>42040.831678240742</v>
      </c>
      <c r="R307">
        <v>42070.831678240742</v>
      </c>
    </row>
    <row r="308" spans="1:18" ht="30" x14ac:dyDescent="0.25">
      <c r="A308">
        <v>3545</v>
      </c>
      <c r="B308" t="s">
        <v>3544</v>
      </c>
      <c r="C308" s="3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 t="b">
        <v>0</v>
      </c>
      <c r="J308">
        <v>8</v>
      </c>
      <c r="K308" t="b">
        <v>1</v>
      </c>
      <c r="L308" t="s">
        <v>8269</v>
      </c>
      <c r="M308">
        <v>100</v>
      </c>
      <c r="N308">
        <v>31.38</v>
      </c>
      <c r="O308" t="s">
        <v>8315</v>
      </c>
      <c r="P308" t="s">
        <v>8316</v>
      </c>
      <c r="Q308">
        <v>42075.807395833333</v>
      </c>
      <c r="R308">
        <v>42105.807395833333</v>
      </c>
    </row>
    <row r="309" spans="1:18" ht="30" x14ac:dyDescent="0.25">
      <c r="A309">
        <v>3546</v>
      </c>
      <c r="B309" t="s">
        <v>3545</v>
      </c>
      <c r="C309" s="3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 t="b">
        <v>0</v>
      </c>
      <c r="J309">
        <v>19</v>
      </c>
      <c r="K309" t="b">
        <v>1</v>
      </c>
      <c r="L309" t="s">
        <v>8269</v>
      </c>
      <c r="M309">
        <v>102</v>
      </c>
      <c r="N309">
        <v>59.21</v>
      </c>
      <c r="O309" t="s">
        <v>8315</v>
      </c>
      <c r="P309" t="s">
        <v>8316</v>
      </c>
      <c r="Q309">
        <v>42073.660694444443</v>
      </c>
      <c r="R309">
        <v>42095.165972222225</v>
      </c>
    </row>
    <row r="310" spans="1:18" ht="30" x14ac:dyDescent="0.25">
      <c r="A310">
        <v>3547</v>
      </c>
      <c r="B310" t="s">
        <v>3546</v>
      </c>
      <c r="C310" s="3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 t="b">
        <v>0</v>
      </c>
      <c r="J310">
        <v>336</v>
      </c>
      <c r="K310" t="b">
        <v>1</v>
      </c>
      <c r="L310" t="s">
        <v>8269</v>
      </c>
      <c r="M310">
        <v>114</v>
      </c>
      <c r="N310">
        <v>119.18</v>
      </c>
      <c r="O310" t="s">
        <v>8315</v>
      </c>
      <c r="P310" t="s">
        <v>8316</v>
      </c>
      <c r="Q310">
        <v>42480.078715277778</v>
      </c>
      <c r="R310">
        <v>42504.165972222225</v>
      </c>
    </row>
    <row r="311" spans="1:18" ht="30" x14ac:dyDescent="0.25">
      <c r="A311">
        <v>3548</v>
      </c>
      <c r="B311" t="s">
        <v>3547</v>
      </c>
      <c r="C311" s="3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 t="b">
        <v>0</v>
      </c>
      <c r="J311">
        <v>13</v>
      </c>
      <c r="K311" t="b">
        <v>1</v>
      </c>
      <c r="L311" t="s">
        <v>8269</v>
      </c>
      <c r="M311">
        <v>102</v>
      </c>
      <c r="N311">
        <v>164.62</v>
      </c>
      <c r="O311" t="s">
        <v>8315</v>
      </c>
      <c r="P311" t="s">
        <v>8316</v>
      </c>
      <c r="Q311">
        <v>42411.942291666666</v>
      </c>
      <c r="R311">
        <v>42434.041666666672</v>
      </c>
    </row>
    <row r="312" spans="1:18" ht="30" x14ac:dyDescent="0.25">
      <c r="A312">
        <v>3551</v>
      </c>
      <c r="B312" t="s">
        <v>3550</v>
      </c>
      <c r="C312" s="3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 t="b">
        <v>0</v>
      </c>
      <c r="J312">
        <v>25</v>
      </c>
      <c r="K312" t="b">
        <v>1</v>
      </c>
      <c r="L312" t="s">
        <v>8269</v>
      </c>
      <c r="M312">
        <v>102</v>
      </c>
      <c r="N312">
        <v>61.1</v>
      </c>
      <c r="O312" t="s">
        <v>8315</v>
      </c>
      <c r="P312" t="s">
        <v>8316</v>
      </c>
      <c r="Q312">
        <v>41753.515856481477</v>
      </c>
      <c r="R312">
        <v>41781.921527777777</v>
      </c>
    </row>
    <row r="313" spans="1:18" ht="30" x14ac:dyDescent="0.25">
      <c r="A313">
        <v>3553</v>
      </c>
      <c r="B313" t="s">
        <v>3552</v>
      </c>
      <c r="C313" s="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 t="b">
        <v>0</v>
      </c>
      <c r="J313">
        <v>104</v>
      </c>
      <c r="K313" t="b">
        <v>1</v>
      </c>
      <c r="L313" t="s">
        <v>8269</v>
      </c>
      <c r="M313">
        <v>106</v>
      </c>
      <c r="N313">
        <v>56.2</v>
      </c>
      <c r="O313" t="s">
        <v>8315</v>
      </c>
      <c r="P313" t="s">
        <v>8316</v>
      </c>
      <c r="Q313">
        <v>42196.028703703705</v>
      </c>
      <c r="R313">
        <v>42228</v>
      </c>
    </row>
    <row r="314" spans="1:18" ht="30" x14ac:dyDescent="0.25">
      <c r="A314">
        <v>3554</v>
      </c>
      <c r="B314" t="s">
        <v>3553</v>
      </c>
      <c r="C314" s="3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 t="b">
        <v>0</v>
      </c>
      <c r="J314">
        <v>53</v>
      </c>
      <c r="K314" t="b">
        <v>1</v>
      </c>
      <c r="L314" t="s">
        <v>8269</v>
      </c>
      <c r="M314">
        <v>113</v>
      </c>
      <c r="N314">
        <v>107</v>
      </c>
      <c r="O314" t="s">
        <v>8315</v>
      </c>
      <c r="P314" t="s">
        <v>8316</v>
      </c>
      <c r="Q314">
        <v>42016.050451388888</v>
      </c>
      <c r="R314">
        <v>42046.708333333328</v>
      </c>
    </row>
    <row r="315" spans="1:18" ht="30" x14ac:dyDescent="0.25">
      <c r="A315">
        <v>3557</v>
      </c>
      <c r="B315" t="s">
        <v>3556</v>
      </c>
      <c r="C315" s="3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 t="b">
        <v>0</v>
      </c>
      <c r="J315">
        <v>558</v>
      </c>
      <c r="K315" t="b">
        <v>1</v>
      </c>
      <c r="L315" t="s">
        <v>8269</v>
      </c>
      <c r="M315">
        <v>100</v>
      </c>
      <c r="N315">
        <v>179.28</v>
      </c>
      <c r="O315" t="s">
        <v>8315</v>
      </c>
      <c r="P315" t="s">
        <v>8316</v>
      </c>
      <c r="Q315">
        <v>41730.276747685188</v>
      </c>
      <c r="R315">
        <v>41764.276747685188</v>
      </c>
    </row>
    <row r="316" spans="1:18" ht="105" x14ac:dyDescent="0.25">
      <c r="A316">
        <v>3561</v>
      </c>
      <c r="B316" t="s">
        <v>3560</v>
      </c>
      <c r="C316" s="3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 t="b">
        <v>0</v>
      </c>
      <c r="J316">
        <v>54</v>
      </c>
      <c r="K316" t="b">
        <v>1</v>
      </c>
      <c r="L316" t="s">
        <v>8269</v>
      </c>
      <c r="M316">
        <v>102</v>
      </c>
      <c r="N316">
        <v>47.41</v>
      </c>
      <c r="O316" t="s">
        <v>8315</v>
      </c>
      <c r="P316" t="s">
        <v>8316</v>
      </c>
      <c r="Q316">
        <v>42203.680300925931</v>
      </c>
      <c r="R316">
        <v>42221.774999999994</v>
      </c>
    </row>
    <row r="317" spans="1:18" ht="30" x14ac:dyDescent="0.25">
      <c r="A317">
        <v>3565</v>
      </c>
      <c r="B317" t="s">
        <v>3564</v>
      </c>
      <c r="C317" s="3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 t="b">
        <v>0</v>
      </c>
      <c r="J317">
        <v>12</v>
      </c>
      <c r="K317" t="b">
        <v>1</v>
      </c>
      <c r="L317" t="s">
        <v>8269</v>
      </c>
      <c r="M317">
        <v>131</v>
      </c>
      <c r="N317">
        <v>97.92</v>
      </c>
      <c r="O317" t="s">
        <v>8315</v>
      </c>
      <c r="P317" t="s">
        <v>8316</v>
      </c>
      <c r="Q317">
        <v>41974.743148148147</v>
      </c>
      <c r="R317">
        <v>42004.743148148147</v>
      </c>
    </row>
    <row r="318" spans="1:18" ht="30" x14ac:dyDescent="0.25">
      <c r="A318">
        <v>3568</v>
      </c>
      <c r="B318" t="s">
        <v>3567</v>
      </c>
      <c r="C318" s="3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 t="b">
        <v>0</v>
      </c>
      <c r="J318">
        <v>19</v>
      </c>
      <c r="K318" t="b">
        <v>1</v>
      </c>
      <c r="L318" t="s">
        <v>8269</v>
      </c>
      <c r="M318">
        <v>111</v>
      </c>
      <c r="N318">
        <v>58.42</v>
      </c>
      <c r="O318" t="s">
        <v>8315</v>
      </c>
      <c r="P318" t="s">
        <v>8316</v>
      </c>
      <c r="Q318">
        <v>41869.740671296298</v>
      </c>
      <c r="R318">
        <v>41899.740671296298</v>
      </c>
    </row>
    <row r="319" spans="1:18" ht="30" x14ac:dyDescent="0.25">
      <c r="A319">
        <v>3569</v>
      </c>
      <c r="B319" t="s">
        <v>3568</v>
      </c>
      <c r="C319" s="3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 t="b">
        <v>0</v>
      </c>
      <c r="J319">
        <v>41</v>
      </c>
      <c r="K319" t="b">
        <v>1</v>
      </c>
      <c r="L319" t="s">
        <v>8269</v>
      </c>
      <c r="M319">
        <v>100</v>
      </c>
      <c r="N319">
        <v>122.54</v>
      </c>
      <c r="O319" t="s">
        <v>8315</v>
      </c>
      <c r="P319" t="s">
        <v>8316</v>
      </c>
      <c r="Q319">
        <v>41982.688611111109</v>
      </c>
      <c r="R319">
        <v>42012.688611111109</v>
      </c>
    </row>
    <row r="320" spans="1:18" ht="30" x14ac:dyDescent="0.25">
      <c r="A320">
        <v>3570</v>
      </c>
      <c r="B320" t="s">
        <v>3569</v>
      </c>
      <c r="C320" s="3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 t="b">
        <v>0</v>
      </c>
      <c r="J320">
        <v>26</v>
      </c>
      <c r="K320" t="b">
        <v>1</v>
      </c>
      <c r="L320" t="s">
        <v>8269</v>
      </c>
      <c r="M320">
        <v>114</v>
      </c>
      <c r="N320">
        <v>87.96</v>
      </c>
      <c r="O320" t="s">
        <v>8315</v>
      </c>
      <c r="P320" t="s">
        <v>8316</v>
      </c>
      <c r="Q320">
        <v>41976.331979166673</v>
      </c>
      <c r="R320">
        <v>42004.291666666672</v>
      </c>
    </row>
    <row r="321" spans="1:18" ht="30" x14ac:dyDescent="0.25">
      <c r="A321">
        <v>3574</v>
      </c>
      <c r="B321" t="s">
        <v>3573</v>
      </c>
      <c r="C321" s="3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 t="b">
        <v>0</v>
      </c>
      <c r="J321">
        <v>45</v>
      </c>
      <c r="K321" t="b">
        <v>1</v>
      </c>
      <c r="L321" t="s">
        <v>8269</v>
      </c>
      <c r="M321">
        <v>106</v>
      </c>
      <c r="N321">
        <v>136.78</v>
      </c>
      <c r="O321" t="s">
        <v>8315</v>
      </c>
      <c r="P321" t="s">
        <v>8316</v>
      </c>
      <c r="Q321">
        <v>41926.942685185182</v>
      </c>
      <c r="R321">
        <v>41956.984351851846</v>
      </c>
    </row>
    <row r="322" spans="1:18" ht="30" x14ac:dyDescent="0.25">
      <c r="A322">
        <v>3575</v>
      </c>
      <c r="B322" t="s">
        <v>3574</v>
      </c>
      <c r="C322" s="3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 t="b">
        <v>0</v>
      </c>
      <c r="J322">
        <v>102</v>
      </c>
      <c r="K322" t="b">
        <v>1</v>
      </c>
      <c r="L322" t="s">
        <v>8269</v>
      </c>
      <c r="M322">
        <v>101</v>
      </c>
      <c r="N322">
        <v>99.34</v>
      </c>
      <c r="O322" t="s">
        <v>8315</v>
      </c>
      <c r="P322" t="s">
        <v>8316</v>
      </c>
      <c r="Q322">
        <v>42561.783877314811</v>
      </c>
      <c r="R322">
        <v>42593.165972222225</v>
      </c>
    </row>
    <row r="323" spans="1:18" ht="30" x14ac:dyDescent="0.25">
      <c r="A323">
        <v>3576</v>
      </c>
      <c r="B323" t="s">
        <v>3575</v>
      </c>
      <c r="C323" s="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 t="b">
        <v>0</v>
      </c>
      <c r="J323">
        <v>5</v>
      </c>
      <c r="K323" t="b">
        <v>1</v>
      </c>
      <c r="L323" t="s">
        <v>8269</v>
      </c>
      <c r="M323">
        <v>100</v>
      </c>
      <c r="N323">
        <v>20</v>
      </c>
      <c r="O323" t="s">
        <v>8315</v>
      </c>
      <c r="P323" t="s">
        <v>8316</v>
      </c>
      <c r="Q323">
        <v>42649.54923611111</v>
      </c>
      <c r="R323">
        <v>42709.590902777782</v>
      </c>
    </row>
    <row r="324" spans="1:18" ht="30" x14ac:dyDescent="0.25">
      <c r="A324">
        <v>3577</v>
      </c>
      <c r="B324" t="s">
        <v>3576</v>
      </c>
      <c r="C324" s="3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 t="b">
        <v>0</v>
      </c>
      <c r="J324">
        <v>27</v>
      </c>
      <c r="K324" t="b">
        <v>1</v>
      </c>
      <c r="L324" t="s">
        <v>8269</v>
      </c>
      <c r="M324">
        <v>130</v>
      </c>
      <c r="N324">
        <v>28.89</v>
      </c>
      <c r="O324" t="s">
        <v>8315</v>
      </c>
      <c r="P324" t="s">
        <v>8316</v>
      </c>
      <c r="Q324">
        <v>42093.786840277782</v>
      </c>
      <c r="R324">
        <v>42120.26944444445</v>
      </c>
    </row>
    <row r="325" spans="1:18" ht="30" x14ac:dyDescent="0.25">
      <c r="A325">
        <v>3580</v>
      </c>
      <c r="B325" t="s">
        <v>3579</v>
      </c>
      <c r="C325" s="3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 t="b">
        <v>0</v>
      </c>
      <c r="J325">
        <v>27</v>
      </c>
      <c r="K325" t="b">
        <v>1</v>
      </c>
      <c r="L325" t="s">
        <v>8269</v>
      </c>
      <c r="M325">
        <v>114</v>
      </c>
      <c r="N325">
        <v>37.96</v>
      </c>
      <c r="O325" t="s">
        <v>8315</v>
      </c>
      <c r="P325" t="s">
        <v>8316</v>
      </c>
      <c r="Q325">
        <v>42026.176180555558</v>
      </c>
      <c r="R325">
        <v>42064.207638888889</v>
      </c>
    </row>
    <row r="326" spans="1:18" ht="30" x14ac:dyDescent="0.25">
      <c r="A326">
        <v>3582</v>
      </c>
      <c r="B326" t="s">
        <v>3581</v>
      </c>
      <c r="C326" s="3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 t="b">
        <v>0</v>
      </c>
      <c r="J326">
        <v>49</v>
      </c>
      <c r="K326" t="b">
        <v>1</v>
      </c>
      <c r="L326" t="s">
        <v>8269</v>
      </c>
      <c r="M326">
        <v>287</v>
      </c>
      <c r="N326">
        <v>58.57</v>
      </c>
      <c r="O326" t="s">
        <v>8315</v>
      </c>
      <c r="P326" t="s">
        <v>8316</v>
      </c>
      <c r="Q326">
        <v>42451.095856481479</v>
      </c>
      <c r="R326">
        <v>42465.095856481479</v>
      </c>
    </row>
    <row r="327" spans="1:18" ht="30" x14ac:dyDescent="0.25">
      <c r="A327">
        <v>3583</v>
      </c>
      <c r="B327" t="s">
        <v>3582</v>
      </c>
      <c r="C327" s="3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 t="b">
        <v>0</v>
      </c>
      <c r="J327">
        <v>24</v>
      </c>
      <c r="K327" t="b">
        <v>1</v>
      </c>
      <c r="L327" t="s">
        <v>8269</v>
      </c>
      <c r="M327">
        <v>109</v>
      </c>
      <c r="N327">
        <v>135.63</v>
      </c>
      <c r="O327" t="s">
        <v>8315</v>
      </c>
      <c r="P327" t="s">
        <v>8316</v>
      </c>
      <c r="Q327">
        <v>42418.425983796296</v>
      </c>
      <c r="R327">
        <v>42478.384317129632</v>
      </c>
    </row>
    <row r="328" spans="1:18" ht="30" x14ac:dyDescent="0.25">
      <c r="A328">
        <v>3585</v>
      </c>
      <c r="B328" t="s">
        <v>3584</v>
      </c>
      <c r="C328" s="3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 t="b">
        <v>0</v>
      </c>
      <c r="J328">
        <v>23</v>
      </c>
      <c r="K328" t="b">
        <v>1</v>
      </c>
      <c r="L328" t="s">
        <v>8269</v>
      </c>
      <c r="M328">
        <v>119</v>
      </c>
      <c r="N328">
        <v>176.09</v>
      </c>
      <c r="O328" t="s">
        <v>8315</v>
      </c>
      <c r="P328" t="s">
        <v>8316</v>
      </c>
      <c r="Q328">
        <v>41964.716319444444</v>
      </c>
      <c r="R328">
        <v>41994.716319444444</v>
      </c>
    </row>
    <row r="329" spans="1:18" x14ac:dyDescent="0.25">
      <c r="A329">
        <v>3586</v>
      </c>
      <c r="B329" t="s">
        <v>3585</v>
      </c>
      <c r="C329" s="3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 t="b">
        <v>0</v>
      </c>
      <c r="J329">
        <v>54</v>
      </c>
      <c r="K329" t="b">
        <v>1</v>
      </c>
      <c r="L329" t="s">
        <v>8269</v>
      </c>
      <c r="M329">
        <v>109</v>
      </c>
      <c r="N329">
        <v>151.97999999999999</v>
      </c>
      <c r="O329" t="s">
        <v>8315</v>
      </c>
      <c r="P329" t="s">
        <v>8316</v>
      </c>
      <c r="Q329">
        <v>42576.697569444441</v>
      </c>
      <c r="R329">
        <v>42636.697569444441</v>
      </c>
    </row>
    <row r="330" spans="1:18" ht="30" x14ac:dyDescent="0.25">
      <c r="A330">
        <v>3589</v>
      </c>
      <c r="B330" t="s">
        <v>3588</v>
      </c>
      <c r="C330" s="3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 t="b">
        <v>0</v>
      </c>
      <c r="J330">
        <v>62</v>
      </c>
      <c r="K330" t="b">
        <v>1</v>
      </c>
      <c r="L330" t="s">
        <v>8269</v>
      </c>
      <c r="M330">
        <v>128</v>
      </c>
      <c r="N330">
        <v>82.26</v>
      </c>
      <c r="O330" t="s">
        <v>8315</v>
      </c>
      <c r="P330" t="s">
        <v>8316</v>
      </c>
      <c r="Q330">
        <v>42125.647534722222</v>
      </c>
      <c r="R330">
        <v>42150.647534722222</v>
      </c>
    </row>
    <row r="331" spans="1:18" ht="30" x14ac:dyDescent="0.25">
      <c r="A331">
        <v>3591</v>
      </c>
      <c r="B331" t="s">
        <v>3590</v>
      </c>
      <c r="C331" s="3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 t="b">
        <v>0</v>
      </c>
      <c r="J331">
        <v>18</v>
      </c>
      <c r="K331" t="b">
        <v>1</v>
      </c>
      <c r="L331" t="s">
        <v>8269</v>
      </c>
      <c r="M331">
        <v>175</v>
      </c>
      <c r="N331">
        <v>68.06</v>
      </c>
      <c r="O331" t="s">
        <v>8315</v>
      </c>
      <c r="P331" t="s">
        <v>8316</v>
      </c>
      <c r="Q331">
        <v>42003.948425925926</v>
      </c>
      <c r="R331">
        <v>42028.207638888889</v>
      </c>
    </row>
    <row r="332" spans="1:18" ht="30" x14ac:dyDescent="0.25">
      <c r="A332">
        <v>3592</v>
      </c>
      <c r="B332" t="s">
        <v>3591</v>
      </c>
      <c r="C332" s="3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 t="b">
        <v>0</v>
      </c>
      <c r="J332">
        <v>35</v>
      </c>
      <c r="K332" t="b">
        <v>1</v>
      </c>
      <c r="L332" t="s">
        <v>8269</v>
      </c>
      <c r="M332">
        <v>127</v>
      </c>
      <c r="N332">
        <v>72.709999999999994</v>
      </c>
      <c r="O332" t="s">
        <v>8315</v>
      </c>
      <c r="P332" t="s">
        <v>8316</v>
      </c>
      <c r="Q332">
        <v>41988.829942129625</v>
      </c>
      <c r="R332">
        <v>42046.207638888889</v>
      </c>
    </row>
    <row r="333" spans="1:18" ht="30" x14ac:dyDescent="0.25">
      <c r="A333">
        <v>3593</v>
      </c>
      <c r="B333" t="s">
        <v>3592</v>
      </c>
      <c r="C333" s="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 t="b">
        <v>0</v>
      </c>
      <c r="J333">
        <v>43</v>
      </c>
      <c r="K333" t="b">
        <v>1</v>
      </c>
      <c r="L333" t="s">
        <v>8269</v>
      </c>
      <c r="M333">
        <v>111</v>
      </c>
      <c r="N333">
        <v>77.19</v>
      </c>
      <c r="O333" t="s">
        <v>8315</v>
      </c>
      <c r="P333" t="s">
        <v>8316</v>
      </c>
      <c r="Q333">
        <v>41974.898599537039</v>
      </c>
      <c r="R333">
        <v>42009.851388888885</v>
      </c>
    </row>
    <row r="334" spans="1:18" ht="30" x14ac:dyDescent="0.25">
      <c r="A334">
        <v>3594</v>
      </c>
      <c r="B334" t="s">
        <v>3593</v>
      </c>
      <c r="C334" s="3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 t="b">
        <v>0</v>
      </c>
      <c r="J334">
        <v>36</v>
      </c>
      <c r="K334" t="b">
        <v>1</v>
      </c>
      <c r="L334" t="s">
        <v>8269</v>
      </c>
      <c r="M334">
        <v>126</v>
      </c>
      <c r="N334">
        <v>55.97</v>
      </c>
      <c r="O334" t="s">
        <v>8315</v>
      </c>
      <c r="P334" t="s">
        <v>8316</v>
      </c>
      <c r="Q334">
        <v>42592.066921296297</v>
      </c>
      <c r="R334">
        <v>42617.066921296297</v>
      </c>
    </row>
    <row r="335" spans="1:18" x14ac:dyDescent="0.25">
      <c r="A335">
        <v>3595</v>
      </c>
      <c r="B335" t="s">
        <v>3594</v>
      </c>
      <c r="C335" s="3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 t="b">
        <v>0</v>
      </c>
      <c r="J335">
        <v>62</v>
      </c>
      <c r="K335" t="b">
        <v>1</v>
      </c>
      <c r="L335" t="s">
        <v>8269</v>
      </c>
      <c r="M335">
        <v>119</v>
      </c>
      <c r="N335">
        <v>49.69</v>
      </c>
      <c r="O335" t="s">
        <v>8315</v>
      </c>
      <c r="P335" t="s">
        <v>8316</v>
      </c>
      <c r="Q335">
        <v>42050.008368055554</v>
      </c>
      <c r="R335">
        <v>42076.290972222225</v>
      </c>
    </row>
    <row r="336" spans="1:18" x14ac:dyDescent="0.25">
      <c r="A336">
        <v>3597</v>
      </c>
      <c r="B336" t="s">
        <v>3596</v>
      </c>
      <c r="C336" s="3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 t="b">
        <v>0</v>
      </c>
      <c r="J336">
        <v>33</v>
      </c>
      <c r="K336" t="b">
        <v>1</v>
      </c>
      <c r="L336" t="s">
        <v>8269</v>
      </c>
      <c r="M336">
        <v>103</v>
      </c>
      <c r="N336">
        <v>77.73</v>
      </c>
      <c r="O336" t="s">
        <v>8315</v>
      </c>
      <c r="P336" t="s">
        <v>8316</v>
      </c>
      <c r="Q336">
        <v>42417.585532407407</v>
      </c>
      <c r="R336">
        <v>42432.249305555553</v>
      </c>
    </row>
    <row r="337" spans="1:18" ht="30" x14ac:dyDescent="0.25">
      <c r="A337">
        <v>3598</v>
      </c>
      <c r="B337" t="s">
        <v>3597</v>
      </c>
      <c r="C337" s="3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 t="b">
        <v>0</v>
      </c>
      <c r="J337">
        <v>27</v>
      </c>
      <c r="K337" t="b">
        <v>1</v>
      </c>
      <c r="L337" t="s">
        <v>8269</v>
      </c>
      <c r="M337">
        <v>110</v>
      </c>
      <c r="N337">
        <v>40.78</v>
      </c>
      <c r="O337" t="s">
        <v>8315</v>
      </c>
      <c r="P337" t="s">
        <v>8316</v>
      </c>
      <c r="Q337">
        <v>41866.79886574074</v>
      </c>
      <c r="R337">
        <v>41885.207638888889</v>
      </c>
    </row>
    <row r="338" spans="1:18" ht="30" x14ac:dyDescent="0.25">
      <c r="A338">
        <v>3599</v>
      </c>
      <c r="B338" t="s">
        <v>3598</v>
      </c>
      <c r="C338" s="3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 t="b">
        <v>0</v>
      </c>
      <c r="J338">
        <v>17</v>
      </c>
      <c r="K338" t="b">
        <v>1</v>
      </c>
      <c r="L338" t="s">
        <v>8269</v>
      </c>
      <c r="M338">
        <v>202</v>
      </c>
      <c r="N338">
        <v>59.41</v>
      </c>
      <c r="O338" t="s">
        <v>8315</v>
      </c>
      <c r="P338" t="s">
        <v>8316</v>
      </c>
      <c r="Q338">
        <v>42220.79487268519</v>
      </c>
      <c r="R338">
        <v>42246</v>
      </c>
    </row>
    <row r="339" spans="1:18" x14ac:dyDescent="0.25">
      <c r="A339">
        <v>3600</v>
      </c>
      <c r="B339" t="s">
        <v>3599</v>
      </c>
      <c r="C339" s="3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 t="b">
        <v>0</v>
      </c>
      <c r="J339">
        <v>4</v>
      </c>
      <c r="K339" t="b">
        <v>1</v>
      </c>
      <c r="L339" t="s">
        <v>8269</v>
      </c>
      <c r="M339">
        <v>130</v>
      </c>
      <c r="N339">
        <v>3.25</v>
      </c>
      <c r="O339" t="s">
        <v>8315</v>
      </c>
      <c r="P339" t="s">
        <v>8316</v>
      </c>
      <c r="Q339">
        <v>42628.849120370374</v>
      </c>
      <c r="R339">
        <v>42656.849120370374</v>
      </c>
    </row>
    <row r="340" spans="1:18" ht="30" x14ac:dyDescent="0.25">
      <c r="A340">
        <v>3602</v>
      </c>
      <c r="B340" t="s">
        <v>3601</v>
      </c>
      <c r="C340" s="3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 t="b">
        <v>0</v>
      </c>
      <c r="J340">
        <v>49</v>
      </c>
      <c r="K340" t="b">
        <v>1</v>
      </c>
      <c r="L340" t="s">
        <v>8269</v>
      </c>
      <c r="M340">
        <v>100</v>
      </c>
      <c r="N340">
        <v>81.67</v>
      </c>
      <c r="O340" t="s">
        <v>8315</v>
      </c>
      <c r="P340" t="s">
        <v>8316</v>
      </c>
      <c r="Q340">
        <v>42447.894432870366</v>
      </c>
      <c r="R340">
        <v>42507.894432870366</v>
      </c>
    </row>
    <row r="341" spans="1:18" ht="30" x14ac:dyDescent="0.25">
      <c r="A341">
        <v>3603</v>
      </c>
      <c r="B341" t="s">
        <v>3602</v>
      </c>
      <c r="C341" s="3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 t="b">
        <v>0</v>
      </c>
      <c r="J341">
        <v>57</v>
      </c>
      <c r="K341" t="b">
        <v>1</v>
      </c>
      <c r="L341" t="s">
        <v>8269</v>
      </c>
      <c r="M341">
        <v>171</v>
      </c>
      <c r="N341">
        <v>44.91</v>
      </c>
      <c r="O341" t="s">
        <v>8315</v>
      </c>
      <c r="P341" t="s">
        <v>8316</v>
      </c>
      <c r="Q341">
        <v>42283.864351851851</v>
      </c>
      <c r="R341">
        <v>42313.906018518523</v>
      </c>
    </row>
    <row r="342" spans="1:18" ht="30" x14ac:dyDescent="0.25">
      <c r="A342">
        <v>3604</v>
      </c>
      <c r="B342" t="s">
        <v>3603</v>
      </c>
      <c r="C342" s="3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 t="b">
        <v>0</v>
      </c>
      <c r="J342">
        <v>69</v>
      </c>
      <c r="K342" t="b">
        <v>1</v>
      </c>
      <c r="L342" t="s">
        <v>8269</v>
      </c>
      <c r="M342">
        <v>113</v>
      </c>
      <c r="N342">
        <v>49.06</v>
      </c>
      <c r="O342" t="s">
        <v>8315</v>
      </c>
      <c r="P342" t="s">
        <v>8316</v>
      </c>
      <c r="Q342">
        <v>42483.015694444446</v>
      </c>
      <c r="R342">
        <v>42489.290972222225</v>
      </c>
    </row>
    <row r="343" spans="1:18" ht="30" x14ac:dyDescent="0.25">
      <c r="A343">
        <v>3613</v>
      </c>
      <c r="B343" t="s">
        <v>3612</v>
      </c>
      <c r="C343" s="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 t="b">
        <v>0</v>
      </c>
      <c r="J343">
        <v>20</v>
      </c>
      <c r="K343" t="b">
        <v>1</v>
      </c>
      <c r="L343" t="s">
        <v>8269</v>
      </c>
      <c r="M343">
        <v>100</v>
      </c>
      <c r="N343">
        <v>62.5</v>
      </c>
      <c r="O343" t="s">
        <v>8315</v>
      </c>
      <c r="P343" t="s">
        <v>8316</v>
      </c>
      <c r="Q343">
        <v>41788.58997685185</v>
      </c>
      <c r="R343">
        <v>41818.58997685185</v>
      </c>
    </row>
    <row r="344" spans="1:18" ht="30" x14ac:dyDescent="0.25">
      <c r="A344">
        <v>3614</v>
      </c>
      <c r="B344" t="s">
        <v>3439</v>
      </c>
      <c r="C344" s="3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 t="b">
        <v>0</v>
      </c>
      <c r="J344">
        <v>71</v>
      </c>
      <c r="K344" t="b">
        <v>1</v>
      </c>
      <c r="L344" t="s">
        <v>8269</v>
      </c>
      <c r="M344">
        <v>101</v>
      </c>
      <c r="N344">
        <v>35.49</v>
      </c>
      <c r="O344" t="s">
        <v>8315</v>
      </c>
      <c r="P344" t="s">
        <v>8316</v>
      </c>
      <c r="Q344">
        <v>42144.041851851856</v>
      </c>
      <c r="R344">
        <v>42174.041851851856</v>
      </c>
    </row>
    <row r="345" spans="1:18" ht="30" x14ac:dyDescent="0.25">
      <c r="A345">
        <v>3619</v>
      </c>
      <c r="B345" t="s">
        <v>3617</v>
      </c>
      <c r="C345" s="3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 t="b">
        <v>0</v>
      </c>
      <c r="J345">
        <v>17</v>
      </c>
      <c r="K345" t="b">
        <v>1</v>
      </c>
      <c r="L345" t="s">
        <v>8269</v>
      </c>
      <c r="M345">
        <v>113</v>
      </c>
      <c r="N345">
        <v>66.47</v>
      </c>
      <c r="O345" t="s">
        <v>8315</v>
      </c>
      <c r="P345" t="s">
        <v>8316</v>
      </c>
      <c r="Q345">
        <v>42661.132245370376</v>
      </c>
      <c r="R345">
        <v>42693.916666666672</v>
      </c>
    </row>
    <row r="346" spans="1:18" ht="30" x14ac:dyDescent="0.25">
      <c r="A346">
        <v>3620</v>
      </c>
      <c r="B346" t="s">
        <v>3618</v>
      </c>
      <c r="C346" s="3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 t="b">
        <v>0</v>
      </c>
      <c r="J346">
        <v>197</v>
      </c>
      <c r="K346" t="b">
        <v>1</v>
      </c>
      <c r="L346" t="s">
        <v>8269</v>
      </c>
      <c r="M346">
        <v>105</v>
      </c>
      <c r="N346">
        <v>56.07</v>
      </c>
      <c r="O346" t="s">
        <v>8315</v>
      </c>
      <c r="P346" t="s">
        <v>8316</v>
      </c>
      <c r="Q346">
        <v>42037.938206018516</v>
      </c>
      <c r="R346">
        <v>42068.166666666672</v>
      </c>
    </row>
    <row r="347" spans="1:18" ht="30" x14ac:dyDescent="0.25">
      <c r="A347">
        <v>3621</v>
      </c>
      <c r="B347" t="s">
        <v>3619</v>
      </c>
      <c r="C347" s="3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 t="b">
        <v>0</v>
      </c>
      <c r="J347">
        <v>70</v>
      </c>
      <c r="K347" t="b">
        <v>1</v>
      </c>
      <c r="L347" t="s">
        <v>8269</v>
      </c>
      <c r="M347">
        <v>110</v>
      </c>
      <c r="N347">
        <v>47.03</v>
      </c>
      <c r="O347" t="s">
        <v>8315</v>
      </c>
      <c r="P347" t="s">
        <v>8316</v>
      </c>
      <c r="Q347">
        <v>42619.935694444444</v>
      </c>
      <c r="R347">
        <v>42643.875</v>
      </c>
    </row>
    <row r="348" spans="1:18" x14ac:dyDescent="0.25">
      <c r="A348">
        <v>3622</v>
      </c>
      <c r="B348" t="s">
        <v>3620</v>
      </c>
      <c r="C348" s="3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 t="b">
        <v>0</v>
      </c>
      <c r="J348">
        <v>21</v>
      </c>
      <c r="K348" t="b">
        <v>1</v>
      </c>
      <c r="L348" t="s">
        <v>8269</v>
      </c>
      <c r="M348">
        <v>100</v>
      </c>
      <c r="N348">
        <v>47.67</v>
      </c>
      <c r="O348" t="s">
        <v>8315</v>
      </c>
      <c r="P348" t="s">
        <v>8316</v>
      </c>
      <c r="Q348">
        <v>41877.221886574072</v>
      </c>
      <c r="R348">
        <v>41910.140972222223</v>
      </c>
    </row>
    <row r="349" spans="1:18" x14ac:dyDescent="0.25">
      <c r="A349">
        <v>3623</v>
      </c>
      <c r="B349" t="s">
        <v>3621</v>
      </c>
      <c r="C349" s="3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 t="b">
        <v>0</v>
      </c>
      <c r="J349">
        <v>34</v>
      </c>
      <c r="K349" t="b">
        <v>1</v>
      </c>
      <c r="L349" t="s">
        <v>8269</v>
      </c>
      <c r="M349">
        <v>120</v>
      </c>
      <c r="N349">
        <v>88.24</v>
      </c>
      <c r="O349" t="s">
        <v>8315</v>
      </c>
      <c r="P349" t="s">
        <v>8316</v>
      </c>
      <c r="Q349">
        <v>41828.736921296295</v>
      </c>
      <c r="R349">
        <v>41846.291666666664</v>
      </c>
    </row>
    <row r="350" spans="1:18" ht="60" x14ac:dyDescent="0.25">
      <c r="A350">
        <v>3624</v>
      </c>
      <c r="B350" t="s">
        <v>3622</v>
      </c>
      <c r="C350" s="3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 t="b">
        <v>0</v>
      </c>
      <c r="J350">
        <v>39</v>
      </c>
      <c r="K350" t="b">
        <v>1</v>
      </c>
      <c r="L350" t="s">
        <v>8269</v>
      </c>
      <c r="M350">
        <v>105</v>
      </c>
      <c r="N350">
        <v>80.72</v>
      </c>
      <c r="O350" t="s">
        <v>8315</v>
      </c>
      <c r="P350" t="s">
        <v>8316</v>
      </c>
      <c r="Q350">
        <v>42545.774189814809</v>
      </c>
      <c r="R350">
        <v>42605.774189814809</v>
      </c>
    </row>
    <row r="351" spans="1:18" ht="30" x14ac:dyDescent="0.25">
      <c r="A351">
        <v>3627</v>
      </c>
      <c r="B351" t="s">
        <v>3625</v>
      </c>
      <c r="C351" s="3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 t="b">
        <v>0</v>
      </c>
      <c r="J351">
        <v>29</v>
      </c>
      <c r="K351" t="b">
        <v>1</v>
      </c>
      <c r="L351" t="s">
        <v>8269</v>
      </c>
      <c r="M351">
        <v>100</v>
      </c>
      <c r="N351">
        <v>68.97</v>
      </c>
      <c r="O351" t="s">
        <v>8315</v>
      </c>
      <c r="P351" t="s">
        <v>8316</v>
      </c>
      <c r="Q351">
        <v>42460.741747685184</v>
      </c>
      <c r="R351">
        <v>42511.165972222225</v>
      </c>
    </row>
    <row r="352" spans="1:18" x14ac:dyDescent="0.25">
      <c r="A352">
        <v>3648</v>
      </c>
      <c r="B352" t="s">
        <v>3646</v>
      </c>
      <c r="C352" s="3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 t="b">
        <v>0</v>
      </c>
      <c r="J352">
        <v>73</v>
      </c>
      <c r="K352" t="b">
        <v>1</v>
      </c>
      <c r="L352" t="s">
        <v>8269</v>
      </c>
      <c r="M352">
        <v>100</v>
      </c>
      <c r="N352">
        <v>550.04</v>
      </c>
      <c r="O352" t="s">
        <v>8315</v>
      </c>
      <c r="P352" t="s">
        <v>8316</v>
      </c>
      <c r="Q352">
        <v>41887.292187500003</v>
      </c>
      <c r="R352">
        <v>41917.292187500003</v>
      </c>
    </row>
    <row r="353" spans="1:18" ht="30" x14ac:dyDescent="0.25">
      <c r="A353">
        <v>3651</v>
      </c>
      <c r="B353" t="s">
        <v>3649</v>
      </c>
      <c r="C353" s="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 t="b">
        <v>0</v>
      </c>
      <c r="J353">
        <v>9</v>
      </c>
      <c r="K353" t="b">
        <v>1</v>
      </c>
      <c r="L353" t="s">
        <v>8269</v>
      </c>
      <c r="M353">
        <v>104</v>
      </c>
      <c r="N353">
        <v>57.78</v>
      </c>
      <c r="O353" t="s">
        <v>8315</v>
      </c>
      <c r="P353" t="s">
        <v>8316</v>
      </c>
      <c r="Q353">
        <v>41828.646319444444</v>
      </c>
      <c r="R353">
        <v>41861.665972222225</v>
      </c>
    </row>
    <row r="354" spans="1:18" ht="30" x14ac:dyDescent="0.25">
      <c r="A354">
        <v>3655</v>
      </c>
      <c r="B354" t="s">
        <v>3652</v>
      </c>
      <c r="C354" s="3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 t="b">
        <v>0</v>
      </c>
      <c r="J354">
        <v>79</v>
      </c>
      <c r="K354" t="b">
        <v>1</v>
      </c>
      <c r="L354" t="s">
        <v>8269</v>
      </c>
      <c r="M354">
        <v>116</v>
      </c>
      <c r="N354">
        <v>73.58</v>
      </c>
      <c r="O354" t="s">
        <v>8315</v>
      </c>
      <c r="P354" t="s">
        <v>8316</v>
      </c>
      <c r="Q354">
        <v>42173.803217592591</v>
      </c>
      <c r="R354">
        <v>42203.290972222225</v>
      </c>
    </row>
    <row r="355" spans="1:18" x14ac:dyDescent="0.25">
      <c r="A355">
        <v>3658</v>
      </c>
      <c r="B355" t="s">
        <v>3655</v>
      </c>
      <c r="C355" s="3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 t="b">
        <v>0</v>
      </c>
      <c r="J355">
        <v>20</v>
      </c>
      <c r="K355" t="b">
        <v>1</v>
      </c>
      <c r="L355" t="s">
        <v>8269</v>
      </c>
      <c r="M355">
        <v>101</v>
      </c>
      <c r="N355">
        <v>75.5</v>
      </c>
      <c r="O355" t="s">
        <v>8315</v>
      </c>
      <c r="P355" t="s">
        <v>8316</v>
      </c>
      <c r="Q355">
        <v>41775.858564814815</v>
      </c>
      <c r="R355">
        <v>41822.165972222225</v>
      </c>
    </row>
    <row r="356" spans="1:18" ht="30" x14ac:dyDescent="0.25">
      <c r="A356">
        <v>3659</v>
      </c>
      <c r="B356" t="s">
        <v>3656</v>
      </c>
      <c r="C356" s="3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 t="b">
        <v>0</v>
      </c>
      <c r="J356">
        <v>13</v>
      </c>
      <c r="K356" t="b">
        <v>1</v>
      </c>
      <c r="L356" t="s">
        <v>8269</v>
      </c>
      <c r="M356">
        <v>102</v>
      </c>
      <c r="N356">
        <v>235.46</v>
      </c>
      <c r="O356" t="s">
        <v>8315</v>
      </c>
      <c r="P356" t="s">
        <v>8316</v>
      </c>
      <c r="Q356">
        <v>42055.277199074073</v>
      </c>
      <c r="R356">
        <v>42082.610416666663</v>
      </c>
    </row>
    <row r="357" spans="1:18" ht="30" x14ac:dyDescent="0.25">
      <c r="A357">
        <v>3661</v>
      </c>
      <c r="B357" t="s">
        <v>3658</v>
      </c>
      <c r="C357" s="3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 t="b">
        <v>0</v>
      </c>
      <c r="J357">
        <v>36</v>
      </c>
      <c r="K357" t="b">
        <v>1</v>
      </c>
      <c r="L357" t="s">
        <v>8269</v>
      </c>
      <c r="M357">
        <v>111</v>
      </c>
      <c r="N357">
        <v>92.5</v>
      </c>
      <c r="O357" t="s">
        <v>8315</v>
      </c>
      <c r="P357" t="s">
        <v>8316</v>
      </c>
      <c r="Q357">
        <v>42447.896666666667</v>
      </c>
      <c r="R357">
        <v>42470.166666666672</v>
      </c>
    </row>
    <row r="358" spans="1:18" ht="30" x14ac:dyDescent="0.25">
      <c r="A358">
        <v>3664</v>
      </c>
      <c r="B358" t="s">
        <v>3661</v>
      </c>
      <c r="C358" s="3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 t="b">
        <v>0</v>
      </c>
      <c r="J358">
        <v>19</v>
      </c>
      <c r="K358" t="b">
        <v>1</v>
      </c>
      <c r="L358" t="s">
        <v>8269</v>
      </c>
      <c r="M358">
        <v>109</v>
      </c>
      <c r="N358">
        <v>46.05</v>
      </c>
      <c r="O358" t="s">
        <v>8315</v>
      </c>
      <c r="P358" t="s">
        <v>8316</v>
      </c>
      <c r="Q358">
        <v>42523.248715277776</v>
      </c>
      <c r="R358">
        <v>42537.248715277776</v>
      </c>
    </row>
    <row r="359" spans="1:18" x14ac:dyDescent="0.25">
      <c r="A359">
        <v>3666</v>
      </c>
      <c r="B359" t="s">
        <v>3663</v>
      </c>
      <c r="C359" s="3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 t="b">
        <v>0</v>
      </c>
      <c r="J359">
        <v>38</v>
      </c>
      <c r="K359" t="b">
        <v>1</v>
      </c>
      <c r="L359" t="s">
        <v>8269</v>
      </c>
      <c r="M359">
        <v>100</v>
      </c>
      <c r="N359">
        <v>31.58</v>
      </c>
      <c r="O359" t="s">
        <v>8315</v>
      </c>
      <c r="P359" t="s">
        <v>8316</v>
      </c>
      <c r="Q359">
        <v>41822.90488425926</v>
      </c>
      <c r="R359">
        <v>41844.291666666664</v>
      </c>
    </row>
    <row r="360" spans="1:18" ht="30" x14ac:dyDescent="0.25">
      <c r="A360">
        <v>3668</v>
      </c>
      <c r="B360" t="s">
        <v>3665</v>
      </c>
      <c r="C360" s="3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 t="b">
        <v>0</v>
      </c>
      <c r="J360">
        <v>28</v>
      </c>
      <c r="K360" t="b">
        <v>1</v>
      </c>
      <c r="L360" t="s">
        <v>8269</v>
      </c>
      <c r="M360">
        <v>104</v>
      </c>
      <c r="N360">
        <v>36.96</v>
      </c>
      <c r="O360" t="s">
        <v>8315</v>
      </c>
      <c r="P360" t="s">
        <v>8316</v>
      </c>
      <c r="Q360">
        <v>42185.556157407409</v>
      </c>
      <c r="R360">
        <v>42208.772916666669</v>
      </c>
    </row>
    <row r="361" spans="1:18" ht="30" x14ac:dyDescent="0.25">
      <c r="A361">
        <v>3671</v>
      </c>
      <c r="B361" t="s">
        <v>3668</v>
      </c>
      <c r="C361" s="3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 t="b">
        <v>0</v>
      </c>
      <c r="J361">
        <v>40</v>
      </c>
      <c r="K361" t="b">
        <v>1</v>
      </c>
      <c r="L361" t="s">
        <v>8269</v>
      </c>
      <c r="M361">
        <v>101</v>
      </c>
      <c r="N361">
        <v>88.25</v>
      </c>
      <c r="O361" t="s">
        <v>8315</v>
      </c>
      <c r="P361" t="s">
        <v>8316</v>
      </c>
      <c r="Q361">
        <v>41820.62809027778</v>
      </c>
      <c r="R361">
        <v>41841.165972222225</v>
      </c>
    </row>
    <row r="362" spans="1:18" ht="30" x14ac:dyDescent="0.25">
      <c r="A362">
        <v>3676</v>
      </c>
      <c r="B362" t="s">
        <v>3673</v>
      </c>
      <c r="C362" s="3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 t="b">
        <v>0</v>
      </c>
      <c r="J362">
        <v>16</v>
      </c>
      <c r="K362" t="b">
        <v>1</v>
      </c>
      <c r="L362" t="s">
        <v>8269</v>
      </c>
      <c r="M362">
        <v>129</v>
      </c>
      <c r="N362">
        <v>64.38</v>
      </c>
      <c r="O362" t="s">
        <v>8315</v>
      </c>
      <c r="P362" t="s">
        <v>8316</v>
      </c>
      <c r="Q362">
        <v>41876.815787037034</v>
      </c>
      <c r="R362">
        <v>41894.815787037034</v>
      </c>
    </row>
    <row r="363" spans="1:18" ht="30" x14ac:dyDescent="0.25">
      <c r="A363">
        <v>3677</v>
      </c>
      <c r="B363" t="s">
        <v>3674</v>
      </c>
      <c r="C363" s="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 t="b">
        <v>0</v>
      </c>
      <c r="J363">
        <v>199</v>
      </c>
      <c r="K363" t="b">
        <v>1</v>
      </c>
      <c r="L363" t="s">
        <v>8269</v>
      </c>
      <c r="M363">
        <v>103</v>
      </c>
      <c r="N363">
        <v>62.05</v>
      </c>
      <c r="O363" t="s">
        <v>8315</v>
      </c>
      <c r="P363" t="s">
        <v>8316</v>
      </c>
      <c r="Q363">
        <v>41802.574282407404</v>
      </c>
      <c r="R363">
        <v>41823.165972222225</v>
      </c>
    </row>
    <row r="364" spans="1:18" ht="30" x14ac:dyDescent="0.25">
      <c r="A364">
        <v>3679</v>
      </c>
      <c r="B364" t="s">
        <v>3676</v>
      </c>
      <c r="C364" s="3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 t="b">
        <v>0</v>
      </c>
      <c r="J364">
        <v>30</v>
      </c>
      <c r="K364" t="b">
        <v>1</v>
      </c>
      <c r="L364" t="s">
        <v>8269</v>
      </c>
      <c r="M364">
        <v>110</v>
      </c>
      <c r="N364">
        <v>73.400000000000006</v>
      </c>
      <c r="O364" t="s">
        <v>8315</v>
      </c>
      <c r="P364" t="s">
        <v>8316</v>
      </c>
      <c r="Q364">
        <v>41786.761354166665</v>
      </c>
      <c r="R364">
        <v>41821.207638888889</v>
      </c>
    </row>
    <row r="365" spans="1:18" ht="30" x14ac:dyDescent="0.25">
      <c r="A365">
        <v>3680</v>
      </c>
      <c r="B365" t="s">
        <v>3677</v>
      </c>
      <c r="C365" s="3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 t="b">
        <v>0</v>
      </c>
      <c r="J365">
        <v>34</v>
      </c>
      <c r="K365" t="b">
        <v>1</v>
      </c>
      <c r="L365" t="s">
        <v>8269</v>
      </c>
      <c r="M365">
        <v>113</v>
      </c>
      <c r="N365">
        <v>99.5</v>
      </c>
      <c r="O365" t="s">
        <v>8315</v>
      </c>
      <c r="P365" t="s">
        <v>8316</v>
      </c>
      <c r="Q365">
        <v>42627.454097222217</v>
      </c>
      <c r="R365">
        <v>42648.454097222217</v>
      </c>
    </row>
    <row r="366" spans="1:18" ht="30" x14ac:dyDescent="0.25">
      <c r="A366">
        <v>3681</v>
      </c>
      <c r="B366" t="s">
        <v>3678</v>
      </c>
      <c r="C366" s="3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 t="b">
        <v>0</v>
      </c>
      <c r="J366">
        <v>18</v>
      </c>
      <c r="K366" t="b">
        <v>1</v>
      </c>
      <c r="L366" t="s">
        <v>8269</v>
      </c>
      <c r="M366">
        <v>112</v>
      </c>
      <c r="N366">
        <v>62.17</v>
      </c>
      <c r="O366" t="s">
        <v>8315</v>
      </c>
      <c r="P366" t="s">
        <v>8316</v>
      </c>
      <c r="Q366">
        <v>42374.651504629626</v>
      </c>
      <c r="R366">
        <v>42384.651504629626</v>
      </c>
    </row>
    <row r="367" spans="1:18" ht="30" x14ac:dyDescent="0.25">
      <c r="A367">
        <v>3682</v>
      </c>
      <c r="B367" t="s">
        <v>3679</v>
      </c>
      <c r="C367" s="3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 t="b">
        <v>0</v>
      </c>
      <c r="J367">
        <v>67</v>
      </c>
      <c r="K367" t="b">
        <v>1</v>
      </c>
      <c r="L367" t="s">
        <v>8269</v>
      </c>
      <c r="M367">
        <v>139</v>
      </c>
      <c r="N367">
        <v>62.33</v>
      </c>
      <c r="O367" t="s">
        <v>8315</v>
      </c>
      <c r="P367" t="s">
        <v>8316</v>
      </c>
      <c r="Q367">
        <v>41772.685393518521</v>
      </c>
      <c r="R367">
        <v>41806.290972222225</v>
      </c>
    </row>
    <row r="368" spans="1:18" ht="30" x14ac:dyDescent="0.25">
      <c r="A368">
        <v>3683</v>
      </c>
      <c r="B368" t="s">
        <v>3680</v>
      </c>
      <c r="C368" s="3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 t="b">
        <v>0</v>
      </c>
      <c r="J368">
        <v>66</v>
      </c>
      <c r="K368" t="b">
        <v>1</v>
      </c>
      <c r="L368" t="s">
        <v>8269</v>
      </c>
      <c r="M368">
        <v>111</v>
      </c>
      <c r="N368">
        <v>58.79</v>
      </c>
      <c r="O368" t="s">
        <v>8315</v>
      </c>
      <c r="P368" t="s">
        <v>8316</v>
      </c>
      <c r="Q368">
        <v>42633.116851851853</v>
      </c>
      <c r="R368">
        <v>42663.116851851853</v>
      </c>
    </row>
    <row r="369" spans="1:18" ht="30" x14ac:dyDescent="0.25">
      <c r="A369">
        <v>3684</v>
      </c>
      <c r="B369" t="s">
        <v>3681</v>
      </c>
      <c r="C369" s="3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 t="b">
        <v>0</v>
      </c>
      <c r="J369">
        <v>23</v>
      </c>
      <c r="K369" t="b">
        <v>1</v>
      </c>
      <c r="L369" t="s">
        <v>8269</v>
      </c>
      <c r="M369">
        <v>139</v>
      </c>
      <c r="N369">
        <v>45.35</v>
      </c>
      <c r="O369" t="s">
        <v>8315</v>
      </c>
      <c r="P369" t="s">
        <v>8316</v>
      </c>
      <c r="Q369">
        <v>42219.180393518516</v>
      </c>
      <c r="R369">
        <v>42249.180393518516</v>
      </c>
    </row>
    <row r="370" spans="1:18" ht="30" x14ac:dyDescent="0.25">
      <c r="A370">
        <v>3685</v>
      </c>
      <c r="B370" t="s">
        <v>3682</v>
      </c>
      <c r="C370" s="3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 t="b">
        <v>0</v>
      </c>
      <c r="J370">
        <v>126</v>
      </c>
      <c r="K370" t="b">
        <v>1</v>
      </c>
      <c r="L370" t="s">
        <v>8269</v>
      </c>
      <c r="M370">
        <v>106</v>
      </c>
      <c r="N370">
        <v>41.94</v>
      </c>
      <c r="O370" t="s">
        <v>8315</v>
      </c>
      <c r="P370" t="s">
        <v>8316</v>
      </c>
      <c r="Q370">
        <v>41753.593275462961</v>
      </c>
      <c r="R370">
        <v>41778.875</v>
      </c>
    </row>
    <row r="371" spans="1:18" ht="30" x14ac:dyDescent="0.25">
      <c r="A371">
        <v>3686</v>
      </c>
      <c r="B371" t="s">
        <v>3683</v>
      </c>
      <c r="C371" s="3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 t="b">
        <v>0</v>
      </c>
      <c r="J371">
        <v>6</v>
      </c>
      <c r="K371" t="b">
        <v>1</v>
      </c>
      <c r="L371" t="s">
        <v>8269</v>
      </c>
      <c r="M371">
        <v>101</v>
      </c>
      <c r="N371">
        <v>59.17</v>
      </c>
      <c r="O371" t="s">
        <v>8315</v>
      </c>
      <c r="P371" t="s">
        <v>8316</v>
      </c>
      <c r="Q371">
        <v>42230.662731481483</v>
      </c>
      <c r="R371">
        <v>42245.165972222225</v>
      </c>
    </row>
    <row r="372" spans="1:18" ht="30" x14ac:dyDescent="0.25">
      <c r="A372">
        <v>3687</v>
      </c>
      <c r="B372" t="s">
        <v>3684</v>
      </c>
      <c r="C372" s="3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 t="b">
        <v>0</v>
      </c>
      <c r="J372">
        <v>25</v>
      </c>
      <c r="K372" t="b">
        <v>1</v>
      </c>
      <c r="L372" t="s">
        <v>8269</v>
      </c>
      <c r="M372">
        <v>100</v>
      </c>
      <c r="N372">
        <v>200.49</v>
      </c>
      <c r="O372" t="s">
        <v>8315</v>
      </c>
      <c r="P372" t="s">
        <v>8316</v>
      </c>
      <c r="Q372">
        <v>41787.218229166669</v>
      </c>
      <c r="R372">
        <v>41817.218229166669</v>
      </c>
    </row>
    <row r="373" spans="1:18" ht="30" x14ac:dyDescent="0.25">
      <c r="A373">
        <v>3689</v>
      </c>
      <c r="B373" t="s">
        <v>3686</v>
      </c>
      <c r="C373" s="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 t="b">
        <v>0</v>
      </c>
      <c r="J373">
        <v>62</v>
      </c>
      <c r="K373" t="b">
        <v>1</v>
      </c>
      <c r="L373" t="s">
        <v>8269</v>
      </c>
      <c r="M373">
        <v>118</v>
      </c>
      <c r="N373">
        <v>57.26</v>
      </c>
      <c r="O373" t="s">
        <v>8315</v>
      </c>
      <c r="P373" t="s">
        <v>8316</v>
      </c>
      <c r="Q373">
        <v>42147.826840277776</v>
      </c>
      <c r="R373">
        <v>42176.934027777781</v>
      </c>
    </row>
    <row r="374" spans="1:18" ht="30" x14ac:dyDescent="0.25">
      <c r="A374">
        <v>3690</v>
      </c>
      <c r="B374" t="s">
        <v>3687</v>
      </c>
      <c r="C374" s="3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 t="b">
        <v>0</v>
      </c>
      <c r="J374">
        <v>31</v>
      </c>
      <c r="K374" t="b">
        <v>1</v>
      </c>
      <c r="L374" t="s">
        <v>8269</v>
      </c>
      <c r="M374">
        <v>120</v>
      </c>
      <c r="N374">
        <v>58.06</v>
      </c>
      <c r="O374" t="s">
        <v>8315</v>
      </c>
      <c r="P374" t="s">
        <v>8316</v>
      </c>
      <c r="Q374">
        <v>41940.598182870373</v>
      </c>
      <c r="R374">
        <v>41970.639849537038</v>
      </c>
    </row>
    <row r="375" spans="1:18" x14ac:dyDescent="0.25">
      <c r="A375">
        <v>3691</v>
      </c>
      <c r="B375" t="s">
        <v>3688</v>
      </c>
      <c r="C375" s="3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 t="b">
        <v>0</v>
      </c>
      <c r="J375">
        <v>274</v>
      </c>
      <c r="K375" t="b">
        <v>1</v>
      </c>
      <c r="L375" t="s">
        <v>8269</v>
      </c>
      <c r="M375">
        <v>128</v>
      </c>
      <c r="N375">
        <v>186.8</v>
      </c>
      <c r="O375" t="s">
        <v>8315</v>
      </c>
      <c r="P375" t="s">
        <v>8316</v>
      </c>
      <c r="Q375">
        <v>42020.700567129628</v>
      </c>
      <c r="R375">
        <v>42065.207638888889</v>
      </c>
    </row>
    <row r="376" spans="1:18" x14ac:dyDescent="0.25">
      <c r="A376">
        <v>3692</v>
      </c>
      <c r="B376" t="s">
        <v>3689</v>
      </c>
      <c r="C376" s="3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 t="b">
        <v>0</v>
      </c>
      <c r="J376">
        <v>17</v>
      </c>
      <c r="K376" t="b">
        <v>1</v>
      </c>
      <c r="L376" t="s">
        <v>8269</v>
      </c>
      <c r="M376">
        <v>126</v>
      </c>
      <c r="N376">
        <v>74.12</v>
      </c>
      <c r="O376" t="s">
        <v>8315</v>
      </c>
      <c r="P376" t="s">
        <v>8316</v>
      </c>
      <c r="Q376">
        <v>41891.96503472222</v>
      </c>
      <c r="R376">
        <v>41901</v>
      </c>
    </row>
    <row r="377" spans="1:18" ht="30" x14ac:dyDescent="0.25">
      <c r="A377">
        <v>3694</v>
      </c>
      <c r="B377" t="s">
        <v>3691</v>
      </c>
      <c r="C377" s="3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 t="b">
        <v>0</v>
      </c>
      <c r="J377">
        <v>60</v>
      </c>
      <c r="K377" t="b">
        <v>1</v>
      </c>
      <c r="L377" t="s">
        <v>8269</v>
      </c>
      <c r="M377">
        <v>107</v>
      </c>
      <c r="N377">
        <v>62.67</v>
      </c>
      <c r="O377" t="s">
        <v>8315</v>
      </c>
      <c r="P377" t="s">
        <v>8316</v>
      </c>
      <c r="Q377">
        <v>42490.133877314816</v>
      </c>
      <c r="R377">
        <v>42527.083333333328</v>
      </c>
    </row>
    <row r="378" spans="1:18" ht="30" x14ac:dyDescent="0.25">
      <c r="A378">
        <v>3695</v>
      </c>
      <c r="B378" t="s">
        <v>3692</v>
      </c>
      <c r="C378" s="3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 t="b">
        <v>0</v>
      </c>
      <c r="J378">
        <v>33</v>
      </c>
      <c r="K378" t="b">
        <v>1</v>
      </c>
      <c r="L378" t="s">
        <v>8269</v>
      </c>
      <c r="M378">
        <v>100</v>
      </c>
      <c r="N378">
        <v>121.36</v>
      </c>
      <c r="O378" t="s">
        <v>8315</v>
      </c>
      <c r="P378" t="s">
        <v>8316</v>
      </c>
      <c r="Q378">
        <v>41995.870486111111</v>
      </c>
      <c r="R378">
        <v>42015.870486111111</v>
      </c>
    </row>
    <row r="379" spans="1:18" ht="30" x14ac:dyDescent="0.25">
      <c r="A379">
        <v>3698</v>
      </c>
      <c r="B379" t="s">
        <v>3695</v>
      </c>
      <c r="C379" s="3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 t="b">
        <v>0</v>
      </c>
      <c r="J379">
        <v>136</v>
      </c>
      <c r="K379" t="b">
        <v>1</v>
      </c>
      <c r="L379" t="s">
        <v>8269</v>
      </c>
      <c r="M379">
        <v>111</v>
      </c>
      <c r="N379">
        <v>40.630000000000003</v>
      </c>
      <c r="O379" t="s">
        <v>8315</v>
      </c>
      <c r="P379" t="s">
        <v>8316</v>
      </c>
      <c r="Q379">
        <v>42401.806562500002</v>
      </c>
      <c r="R379">
        <v>42431.806562500002</v>
      </c>
    </row>
    <row r="380" spans="1:18" ht="30" x14ac:dyDescent="0.25">
      <c r="A380">
        <v>3699</v>
      </c>
      <c r="B380" t="s">
        <v>3696</v>
      </c>
      <c r="C380" s="3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 t="b">
        <v>0</v>
      </c>
      <c r="J380">
        <v>40</v>
      </c>
      <c r="K380" t="b">
        <v>1</v>
      </c>
      <c r="L380" t="s">
        <v>8269</v>
      </c>
      <c r="M380">
        <v>101</v>
      </c>
      <c r="N380">
        <v>63</v>
      </c>
      <c r="O380" t="s">
        <v>8315</v>
      </c>
      <c r="P380" t="s">
        <v>8316</v>
      </c>
      <c r="Q380">
        <v>41897.602037037039</v>
      </c>
      <c r="R380">
        <v>41927.602037037039</v>
      </c>
    </row>
    <row r="381" spans="1:18" x14ac:dyDescent="0.25">
      <c r="A381">
        <v>3700</v>
      </c>
      <c r="B381" t="s">
        <v>3697</v>
      </c>
      <c r="C381" s="3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 t="b">
        <v>0</v>
      </c>
      <c r="J381">
        <v>18</v>
      </c>
      <c r="K381" t="b">
        <v>1</v>
      </c>
      <c r="L381" t="s">
        <v>8269</v>
      </c>
      <c r="M381">
        <v>121</v>
      </c>
      <c r="N381">
        <v>33.67</v>
      </c>
      <c r="O381" t="s">
        <v>8315</v>
      </c>
      <c r="P381" t="s">
        <v>8316</v>
      </c>
      <c r="Q381">
        <v>41882.585648148146</v>
      </c>
      <c r="R381">
        <v>41912.666666666664</v>
      </c>
    </row>
    <row r="382" spans="1:18" ht="30" x14ac:dyDescent="0.25">
      <c r="A382">
        <v>3703</v>
      </c>
      <c r="B382" t="s">
        <v>3700</v>
      </c>
      <c r="C382" s="3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 t="b">
        <v>0</v>
      </c>
      <c r="J382">
        <v>30</v>
      </c>
      <c r="K382" t="b">
        <v>1</v>
      </c>
      <c r="L382" t="s">
        <v>8269</v>
      </c>
      <c r="M382">
        <v>123</v>
      </c>
      <c r="N382">
        <v>43.2</v>
      </c>
      <c r="O382" t="s">
        <v>8315</v>
      </c>
      <c r="P382" t="s">
        <v>8316</v>
      </c>
      <c r="Q382">
        <v>42556.504490740743</v>
      </c>
      <c r="R382">
        <v>42595.290972222225</v>
      </c>
    </row>
    <row r="383" spans="1:18" ht="30" x14ac:dyDescent="0.25">
      <c r="A383">
        <v>3705</v>
      </c>
      <c r="B383" t="s">
        <v>3702</v>
      </c>
      <c r="C383" s="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 t="b">
        <v>0</v>
      </c>
      <c r="J383">
        <v>35</v>
      </c>
      <c r="K383" t="b">
        <v>1</v>
      </c>
      <c r="L383" t="s">
        <v>8269</v>
      </c>
      <c r="M383">
        <v>103</v>
      </c>
      <c r="N383">
        <v>83.57</v>
      </c>
      <c r="O383" t="s">
        <v>8315</v>
      </c>
      <c r="P383" t="s">
        <v>8316</v>
      </c>
      <c r="Q383">
        <v>41792.542986111112</v>
      </c>
      <c r="R383">
        <v>41813.75</v>
      </c>
    </row>
    <row r="384" spans="1:18" ht="30" x14ac:dyDescent="0.25">
      <c r="A384">
        <v>3706</v>
      </c>
      <c r="B384" t="s">
        <v>3703</v>
      </c>
      <c r="C384" s="3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 t="b">
        <v>0</v>
      </c>
      <c r="J384">
        <v>13</v>
      </c>
      <c r="K384" t="b">
        <v>1</v>
      </c>
      <c r="L384" t="s">
        <v>8269</v>
      </c>
      <c r="M384">
        <v>121</v>
      </c>
      <c r="N384">
        <v>140</v>
      </c>
      <c r="O384" t="s">
        <v>8315</v>
      </c>
      <c r="P384" t="s">
        <v>8316</v>
      </c>
      <c r="Q384">
        <v>41879.913761574076</v>
      </c>
      <c r="R384">
        <v>41894.913761574076</v>
      </c>
    </row>
    <row r="385" spans="1:18" ht="30" x14ac:dyDescent="0.25">
      <c r="A385">
        <v>3707</v>
      </c>
      <c r="B385" t="s">
        <v>3704</v>
      </c>
      <c r="C385" s="3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 t="b">
        <v>0</v>
      </c>
      <c r="J385">
        <v>23</v>
      </c>
      <c r="K385" t="b">
        <v>1</v>
      </c>
      <c r="L385" t="s">
        <v>8269</v>
      </c>
      <c r="M385">
        <v>186</v>
      </c>
      <c r="N385">
        <v>80.87</v>
      </c>
      <c r="O385" t="s">
        <v>8315</v>
      </c>
      <c r="P385" t="s">
        <v>8316</v>
      </c>
      <c r="Q385">
        <v>42552.048356481479</v>
      </c>
      <c r="R385">
        <v>42573.226388888885</v>
      </c>
    </row>
    <row r="386" spans="1:18" ht="30" x14ac:dyDescent="0.25">
      <c r="A386">
        <v>3708</v>
      </c>
      <c r="B386" t="s">
        <v>3705</v>
      </c>
      <c r="C386" s="3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 t="b">
        <v>0</v>
      </c>
      <c r="J386">
        <v>39</v>
      </c>
      <c r="K386" t="b">
        <v>1</v>
      </c>
      <c r="L386" t="s">
        <v>8269</v>
      </c>
      <c r="M386">
        <v>300</v>
      </c>
      <c r="N386">
        <v>53.85</v>
      </c>
      <c r="O386" t="s">
        <v>8315</v>
      </c>
      <c r="P386" t="s">
        <v>8316</v>
      </c>
      <c r="Q386">
        <v>41810.142199074071</v>
      </c>
      <c r="R386">
        <v>41824.142199074071</v>
      </c>
    </row>
    <row r="387" spans="1:18" x14ac:dyDescent="0.25">
      <c r="A387">
        <v>3710</v>
      </c>
      <c r="B387" t="s">
        <v>3707</v>
      </c>
      <c r="C387" s="3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 t="b">
        <v>0</v>
      </c>
      <c r="J387">
        <v>27</v>
      </c>
      <c r="K387" t="b">
        <v>1</v>
      </c>
      <c r="L387" t="s">
        <v>8269</v>
      </c>
      <c r="M387">
        <v>141</v>
      </c>
      <c r="N387">
        <v>67.959999999999994</v>
      </c>
      <c r="O387" t="s">
        <v>8315</v>
      </c>
      <c r="P387" t="s">
        <v>8316</v>
      </c>
      <c r="Q387">
        <v>42072.576249999998</v>
      </c>
      <c r="R387">
        <v>42097.576249999998</v>
      </c>
    </row>
    <row r="388" spans="1:18" x14ac:dyDescent="0.25">
      <c r="A388">
        <v>3711</v>
      </c>
      <c r="B388" t="s">
        <v>3708</v>
      </c>
      <c r="C388" s="3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 t="b">
        <v>0</v>
      </c>
      <c r="J388">
        <v>21</v>
      </c>
      <c r="K388" t="b">
        <v>1</v>
      </c>
      <c r="L388" t="s">
        <v>8269</v>
      </c>
      <c r="M388">
        <v>114</v>
      </c>
      <c r="N388">
        <v>27.14</v>
      </c>
      <c r="O388" t="s">
        <v>8315</v>
      </c>
      <c r="P388" t="s">
        <v>8316</v>
      </c>
      <c r="Q388">
        <v>41779.724224537036</v>
      </c>
      <c r="R388">
        <v>41805.666666666664</v>
      </c>
    </row>
    <row r="389" spans="1:18" ht="30" x14ac:dyDescent="0.25">
      <c r="A389">
        <v>3712</v>
      </c>
      <c r="B389" t="s">
        <v>3709</v>
      </c>
      <c r="C389" s="3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 t="b">
        <v>0</v>
      </c>
      <c r="J389">
        <v>104</v>
      </c>
      <c r="K389" t="b">
        <v>1</v>
      </c>
      <c r="L389" t="s">
        <v>8269</v>
      </c>
      <c r="M389">
        <v>154</v>
      </c>
      <c r="N389">
        <v>110.87</v>
      </c>
      <c r="O389" t="s">
        <v>8315</v>
      </c>
      <c r="P389" t="s">
        <v>8316</v>
      </c>
      <c r="Q389">
        <v>42134.172071759262</v>
      </c>
      <c r="R389">
        <v>42155.290972222225</v>
      </c>
    </row>
    <row r="390" spans="1:18" ht="30" x14ac:dyDescent="0.25">
      <c r="A390">
        <v>3713</v>
      </c>
      <c r="B390" t="s">
        <v>3710</v>
      </c>
      <c r="C390" s="3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 t="b">
        <v>0</v>
      </c>
      <c r="J390">
        <v>19</v>
      </c>
      <c r="K390" t="b">
        <v>1</v>
      </c>
      <c r="L390" t="s">
        <v>8269</v>
      </c>
      <c r="M390">
        <v>102</v>
      </c>
      <c r="N390">
        <v>106.84</v>
      </c>
      <c r="O390" t="s">
        <v>8315</v>
      </c>
      <c r="P390" t="s">
        <v>8316</v>
      </c>
      <c r="Q390">
        <v>42505.738032407404</v>
      </c>
      <c r="R390">
        <v>42525.738032407404</v>
      </c>
    </row>
    <row r="391" spans="1:18" ht="30" x14ac:dyDescent="0.25">
      <c r="A391">
        <v>3714</v>
      </c>
      <c r="B391" t="s">
        <v>3711</v>
      </c>
      <c r="C391" s="3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 t="b">
        <v>0</v>
      </c>
      <c r="J391">
        <v>97</v>
      </c>
      <c r="K391" t="b">
        <v>1</v>
      </c>
      <c r="L391" t="s">
        <v>8269</v>
      </c>
      <c r="M391">
        <v>102</v>
      </c>
      <c r="N391">
        <v>105.52</v>
      </c>
      <c r="O391" t="s">
        <v>8315</v>
      </c>
      <c r="P391" t="s">
        <v>8316</v>
      </c>
      <c r="Q391">
        <v>42118.556331018524</v>
      </c>
      <c r="R391">
        <v>42150.165972222225</v>
      </c>
    </row>
    <row r="392" spans="1:18" ht="30" x14ac:dyDescent="0.25">
      <c r="A392">
        <v>3716</v>
      </c>
      <c r="B392" t="s">
        <v>3713</v>
      </c>
      <c r="C392" s="3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 t="b">
        <v>0</v>
      </c>
      <c r="J392">
        <v>24</v>
      </c>
      <c r="K392" t="b">
        <v>1</v>
      </c>
      <c r="L392" t="s">
        <v>8269</v>
      </c>
      <c r="M392">
        <v>156</v>
      </c>
      <c r="N392">
        <v>51.92</v>
      </c>
      <c r="O392" t="s">
        <v>8315</v>
      </c>
      <c r="P392" t="s">
        <v>8316</v>
      </c>
      <c r="Q392">
        <v>42360.887835648144</v>
      </c>
      <c r="R392">
        <v>42390.887835648144</v>
      </c>
    </row>
    <row r="393" spans="1:18" x14ac:dyDescent="0.25">
      <c r="A393">
        <v>3720</v>
      </c>
      <c r="B393" t="s">
        <v>3717</v>
      </c>
      <c r="C393" s="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 t="b">
        <v>0</v>
      </c>
      <c r="J393">
        <v>40</v>
      </c>
      <c r="K393" t="b">
        <v>1</v>
      </c>
      <c r="L393" t="s">
        <v>8269</v>
      </c>
      <c r="M393">
        <v>105</v>
      </c>
      <c r="N393">
        <v>86.23</v>
      </c>
      <c r="O393" t="s">
        <v>8315</v>
      </c>
      <c r="P393" t="s">
        <v>8316</v>
      </c>
      <c r="Q393">
        <v>42165.993125000001</v>
      </c>
      <c r="R393">
        <v>42187.993125000001</v>
      </c>
    </row>
    <row r="394" spans="1:18" ht="30" x14ac:dyDescent="0.25">
      <c r="A394">
        <v>3721</v>
      </c>
      <c r="B394" t="s">
        <v>3718</v>
      </c>
      <c r="C394" s="3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 t="b">
        <v>0</v>
      </c>
      <c r="J394">
        <v>44</v>
      </c>
      <c r="K394" t="b">
        <v>1</v>
      </c>
      <c r="L394" t="s">
        <v>8269</v>
      </c>
      <c r="M394">
        <v>101</v>
      </c>
      <c r="N394">
        <v>114.55</v>
      </c>
      <c r="O394" t="s">
        <v>8315</v>
      </c>
      <c r="P394" t="s">
        <v>8316</v>
      </c>
      <c r="Q394">
        <v>41927.936157407406</v>
      </c>
      <c r="R394">
        <v>41948.977824074071</v>
      </c>
    </row>
    <row r="395" spans="1:18" ht="30" x14ac:dyDescent="0.25">
      <c r="A395">
        <v>3726</v>
      </c>
      <c r="B395" t="s">
        <v>3723</v>
      </c>
      <c r="C395" s="3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 t="b">
        <v>0</v>
      </c>
      <c r="J395">
        <v>46</v>
      </c>
      <c r="K395" t="b">
        <v>1</v>
      </c>
      <c r="L395" t="s">
        <v>8269</v>
      </c>
      <c r="M395">
        <v>339</v>
      </c>
      <c r="N395">
        <v>62.59</v>
      </c>
      <c r="O395" t="s">
        <v>8315</v>
      </c>
      <c r="P395" t="s">
        <v>8316</v>
      </c>
      <c r="Q395">
        <v>42462.140868055561</v>
      </c>
      <c r="R395">
        <v>42489.875</v>
      </c>
    </row>
    <row r="396" spans="1:18" ht="30" x14ac:dyDescent="0.25">
      <c r="A396">
        <v>3727</v>
      </c>
      <c r="B396" t="s">
        <v>3724</v>
      </c>
      <c r="C396" s="3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 t="b">
        <v>0</v>
      </c>
      <c r="J396">
        <v>33</v>
      </c>
      <c r="K396" t="b">
        <v>1</v>
      </c>
      <c r="L396" t="s">
        <v>8269</v>
      </c>
      <c r="M396">
        <v>101</v>
      </c>
      <c r="N396">
        <v>61.06</v>
      </c>
      <c r="O396" t="s">
        <v>8315</v>
      </c>
      <c r="P396" t="s">
        <v>8316</v>
      </c>
      <c r="Q396">
        <v>42632.348310185189</v>
      </c>
      <c r="R396">
        <v>42663.204861111109</v>
      </c>
    </row>
    <row r="397" spans="1:18" ht="30" x14ac:dyDescent="0.25">
      <c r="A397">
        <v>3810</v>
      </c>
      <c r="B397" t="s">
        <v>3807</v>
      </c>
      <c r="C397" s="3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 t="b">
        <v>0</v>
      </c>
      <c r="J397">
        <v>26</v>
      </c>
      <c r="K397" t="b">
        <v>1</v>
      </c>
      <c r="L397" t="s">
        <v>8269</v>
      </c>
      <c r="M397">
        <v>122</v>
      </c>
      <c r="N397">
        <v>70.23</v>
      </c>
      <c r="O397" t="s">
        <v>8315</v>
      </c>
      <c r="P397" t="s">
        <v>8316</v>
      </c>
      <c r="Q397">
        <v>42054.849050925928</v>
      </c>
      <c r="R397">
        <v>42084.807384259257</v>
      </c>
    </row>
    <row r="398" spans="1:18" ht="30" x14ac:dyDescent="0.25">
      <c r="A398">
        <v>3813</v>
      </c>
      <c r="B398" t="s">
        <v>3810</v>
      </c>
      <c r="C398" s="3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 t="b">
        <v>0</v>
      </c>
      <c r="J398">
        <v>27</v>
      </c>
      <c r="K398" t="b">
        <v>1</v>
      </c>
      <c r="L398" t="s">
        <v>8269</v>
      </c>
      <c r="M398">
        <v>101</v>
      </c>
      <c r="N398">
        <v>78.52</v>
      </c>
      <c r="O398" t="s">
        <v>8315</v>
      </c>
      <c r="P398" t="s">
        <v>8316</v>
      </c>
      <c r="Q398">
        <v>42497.275706018518</v>
      </c>
      <c r="R398">
        <v>42535.904861111107</v>
      </c>
    </row>
    <row r="399" spans="1:18" ht="30" x14ac:dyDescent="0.25">
      <c r="A399">
        <v>3814</v>
      </c>
      <c r="B399" t="s">
        <v>3811</v>
      </c>
      <c r="C399" s="3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 t="b">
        <v>0</v>
      </c>
      <c r="J399">
        <v>34</v>
      </c>
      <c r="K399" t="b">
        <v>1</v>
      </c>
      <c r="L399" t="s">
        <v>8269</v>
      </c>
      <c r="M399">
        <v>140</v>
      </c>
      <c r="N399">
        <v>61.82</v>
      </c>
      <c r="O399" t="s">
        <v>8315</v>
      </c>
      <c r="P399" t="s">
        <v>8316</v>
      </c>
      <c r="Q399">
        <v>42058.904074074075</v>
      </c>
      <c r="R399">
        <v>42095.165972222225</v>
      </c>
    </row>
    <row r="400" spans="1:18" ht="45" x14ac:dyDescent="0.25">
      <c r="A400">
        <v>3816</v>
      </c>
      <c r="B400" t="s">
        <v>3813</v>
      </c>
      <c r="C400" s="3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 t="b">
        <v>0</v>
      </c>
      <c r="J400">
        <v>37</v>
      </c>
      <c r="K400" t="b">
        <v>1</v>
      </c>
      <c r="L400" t="s">
        <v>8269</v>
      </c>
      <c r="M400">
        <v>119</v>
      </c>
      <c r="N400">
        <v>48.34</v>
      </c>
      <c r="O400" t="s">
        <v>8315</v>
      </c>
      <c r="P400" t="s">
        <v>8316</v>
      </c>
      <c r="Q400">
        <v>41807.690081018518</v>
      </c>
      <c r="R400">
        <v>41837.690081018518</v>
      </c>
    </row>
    <row r="401" spans="1:18" ht="30" x14ac:dyDescent="0.25">
      <c r="A401">
        <v>3817</v>
      </c>
      <c r="B401" t="s">
        <v>3814</v>
      </c>
      <c r="C401" s="3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 t="b">
        <v>0</v>
      </c>
      <c r="J401">
        <v>20</v>
      </c>
      <c r="K401" t="b">
        <v>1</v>
      </c>
      <c r="L401" t="s">
        <v>8269</v>
      </c>
      <c r="M401">
        <v>107</v>
      </c>
      <c r="N401">
        <v>107.25</v>
      </c>
      <c r="O401" t="s">
        <v>8315</v>
      </c>
      <c r="P401" t="s">
        <v>8316</v>
      </c>
      <c r="Q401">
        <v>42284.69694444444</v>
      </c>
      <c r="R401">
        <v>42301.165972222225</v>
      </c>
    </row>
    <row r="402" spans="1:18" ht="30" x14ac:dyDescent="0.25">
      <c r="A402">
        <v>3818</v>
      </c>
      <c r="B402" t="s">
        <v>3815</v>
      </c>
      <c r="C402" s="3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 t="b">
        <v>0</v>
      </c>
      <c r="J402">
        <v>10</v>
      </c>
      <c r="K402" t="b">
        <v>1</v>
      </c>
      <c r="L402" t="s">
        <v>8269</v>
      </c>
      <c r="M402">
        <v>228</v>
      </c>
      <c r="N402">
        <v>57</v>
      </c>
      <c r="O402" t="s">
        <v>8315</v>
      </c>
      <c r="P402" t="s">
        <v>8316</v>
      </c>
      <c r="Q402">
        <v>42045.84238425926</v>
      </c>
      <c r="R402">
        <v>42075.800717592589</v>
      </c>
    </row>
    <row r="403" spans="1:18" ht="30" x14ac:dyDescent="0.25">
      <c r="A403">
        <v>3819</v>
      </c>
      <c r="B403" t="s">
        <v>3816</v>
      </c>
      <c r="C403" s="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 t="b">
        <v>0</v>
      </c>
      <c r="J403">
        <v>26</v>
      </c>
      <c r="K403" t="b">
        <v>1</v>
      </c>
      <c r="L403" t="s">
        <v>8269</v>
      </c>
      <c r="M403">
        <v>106</v>
      </c>
      <c r="N403">
        <v>40.92</v>
      </c>
      <c r="O403" t="s">
        <v>8315</v>
      </c>
      <c r="P403" t="s">
        <v>8316</v>
      </c>
      <c r="Q403">
        <v>42184.209537037037</v>
      </c>
      <c r="R403">
        <v>42202.876388888893</v>
      </c>
    </row>
    <row r="404" spans="1:18" ht="30" x14ac:dyDescent="0.25">
      <c r="A404">
        <v>3821</v>
      </c>
      <c r="B404" t="s">
        <v>3818</v>
      </c>
      <c r="C404" s="3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 t="b">
        <v>0</v>
      </c>
      <c r="J404">
        <v>46</v>
      </c>
      <c r="K404" t="b">
        <v>1</v>
      </c>
      <c r="L404" t="s">
        <v>8269</v>
      </c>
      <c r="M404">
        <v>105</v>
      </c>
      <c r="N404">
        <v>79.540000000000006</v>
      </c>
      <c r="O404" t="s">
        <v>8315</v>
      </c>
      <c r="P404" t="s">
        <v>8316</v>
      </c>
      <c r="Q404">
        <v>42341.180636574078</v>
      </c>
      <c r="R404">
        <v>42373.180636574078</v>
      </c>
    </row>
    <row r="405" spans="1:18" ht="30" x14ac:dyDescent="0.25">
      <c r="A405">
        <v>3823</v>
      </c>
      <c r="B405" t="s">
        <v>3820</v>
      </c>
      <c r="C405" s="3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 t="b">
        <v>0</v>
      </c>
      <c r="J405">
        <v>41</v>
      </c>
      <c r="K405" t="b">
        <v>1</v>
      </c>
      <c r="L405" t="s">
        <v>8269</v>
      </c>
      <c r="M405">
        <v>106</v>
      </c>
      <c r="N405">
        <v>64.63</v>
      </c>
      <c r="O405" t="s">
        <v>8315</v>
      </c>
      <c r="P405" t="s">
        <v>8316</v>
      </c>
      <c r="Q405">
        <v>42170.910231481481</v>
      </c>
      <c r="R405">
        <v>42205.165972222225</v>
      </c>
    </row>
    <row r="406" spans="1:18" ht="30" x14ac:dyDescent="0.25">
      <c r="A406">
        <v>3825</v>
      </c>
      <c r="B406" t="s">
        <v>3822</v>
      </c>
      <c r="C406" s="3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 t="b">
        <v>0</v>
      </c>
      <c r="J406">
        <v>49</v>
      </c>
      <c r="K406" t="b">
        <v>1</v>
      </c>
      <c r="L406" t="s">
        <v>8269</v>
      </c>
      <c r="M406">
        <v>105</v>
      </c>
      <c r="N406">
        <v>107.57</v>
      </c>
      <c r="O406" t="s">
        <v>8315</v>
      </c>
      <c r="P406" t="s">
        <v>8316</v>
      </c>
      <c r="Q406">
        <v>42151.069606481484</v>
      </c>
      <c r="R406">
        <v>42172.069606481484</v>
      </c>
    </row>
    <row r="407" spans="1:18" ht="30" x14ac:dyDescent="0.25">
      <c r="A407">
        <v>3828</v>
      </c>
      <c r="B407" t="s">
        <v>3825</v>
      </c>
      <c r="C407" s="3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 t="b">
        <v>0</v>
      </c>
      <c r="J407">
        <v>28</v>
      </c>
      <c r="K407" t="b">
        <v>1</v>
      </c>
      <c r="L407" t="s">
        <v>8269</v>
      </c>
      <c r="M407">
        <v>100</v>
      </c>
      <c r="N407">
        <v>178.57</v>
      </c>
      <c r="O407" t="s">
        <v>8315</v>
      </c>
      <c r="P407" t="s">
        <v>8316</v>
      </c>
      <c r="Q407">
        <v>41944.527627314819</v>
      </c>
      <c r="R407">
        <v>42004.569293981483</v>
      </c>
    </row>
    <row r="408" spans="1:18" ht="30" x14ac:dyDescent="0.25">
      <c r="A408">
        <v>3829</v>
      </c>
      <c r="B408" t="s">
        <v>3826</v>
      </c>
      <c r="C408" s="3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 t="b">
        <v>0</v>
      </c>
      <c r="J408">
        <v>8</v>
      </c>
      <c r="K408" t="b">
        <v>1</v>
      </c>
      <c r="L408" t="s">
        <v>8269</v>
      </c>
      <c r="M408">
        <v>100</v>
      </c>
      <c r="N408">
        <v>62.63</v>
      </c>
      <c r="O408" t="s">
        <v>8315</v>
      </c>
      <c r="P408" t="s">
        <v>8316</v>
      </c>
      <c r="Q408">
        <v>42593.865405092598</v>
      </c>
      <c r="R408">
        <v>42613.865405092598</v>
      </c>
    </row>
    <row r="409" spans="1:18" ht="30" x14ac:dyDescent="0.25">
      <c r="A409">
        <v>3830</v>
      </c>
      <c r="B409" t="s">
        <v>3827</v>
      </c>
      <c r="C409" s="3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 t="b">
        <v>0</v>
      </c>
      <c r="J409">
        <v>3</v>
      </c>
      <c r="K409" t="b">
        <v>1</v>
      </c>
      <c r="L409" t="s">
        <v>8269</v>
      </c>
      <c r="M409">
        <v>225</v>
      </c>
      <c r="N409">
        <v>75</v>
      </c>
      <c r="O409" t="s">
        <v>8315</v>
      </c>
      <c r="P409" t="s">
        <v>8316</v>
      </c>
      <c r="Q409">
        <v>42503.740868055553</v>
      </c>
      <c r="R409">
        <v>42517.740868055553</v>
      </c>
    </row>
    <row r="410" spans="1:18" ht="30" x14ac:dyDescent="0.25">
      <c r="A410">
        <v>3831</v>
      </c>
      <c r="B410" t="s">
        <v>3828</v>
      </c>
      <c r="C410" s="3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 t="b">
        <v>0</v>
      </c>
      <c r="J410">
        <v>9</v>
      </c>
      <c r="K410" t="b">
        <v>1</v>
      </c>
      <c r="L410" t="s">
        <v>8269</v>
      </c>
      <c r="M410">
        <v>106</v>
      </c>
      <c r="N410">
        <v>58.9</v>
      </c>
      <c r="O410" t="s">
        <v>8315</v>
      </c>
      <c r="P410" t="s">
        <v>8316</v>
      </c>
      <c r="Q410">
        <v>41927.848900462966</v>
      </c>
      <c r="R410">
        <v>41948.890567129631</v>
      </c>
    </row>
    <row r="411" spans="1:18" ht="30" x14ac:dyDescent="0.25">
      <c r="A411">
        <v>3832</v>
      </c>
      <c r="B411" t="s">
        <v>3829</v>
      </c>
      <c r="C411" s="3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 t="b">
        <v>0</v>
      </c>
      <c r="J411">
        <v>9</v>
      </c>
      <c r="K411" t="b">
        <v>1</v>
      </c>
      <c r="L411" t="s">
        <v>8269</v>
      </c>
      <c r="M411">
        <v>105</v>
      </c>
      <c r="N411">
        <v>139.56</v>
      </c>
      <c r="O411" t="s">
        <v>8315</v>
      </c>
      <c r="P411" t="s">
        <v>8316</v>
      </c>
      <c r="Q411">
        <v>42375.114988425921</v>
      </c>
      <c r="R411">
        <v>42420.114988425921</v>
      </c>
    </row>
    <row r="412" spans="1:18" ht="30" x14ac:dyDescent="0.25">
      <c r="A412">
        <v>3836</v>
      </c>
      <c r="B412" t="s">
        <v>3833</v>
      </c>
      <c r="C412" s="3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 t="b">
        <v>0</v>
      </c>
      <c r="J412">
        <v>14</v>
      </c>
      <c r="K412" t="b">
        <v>1</v>
      </c>
      <c r="L412" t="s">
        <v>8269</v>
      </c>
      <c r="M412">
        <v>113</v>
      </c>
      <c r="N412">
        <v>64.290000000000006</v>
      </c>
      <c r="O412" t="s">
        <v>8315</v>
      </c>
      <c r="P412" t="s">
        <v>8316</v>
      </c>
      <c r="Q412">
        <v>42553.926527777774</v>
      </c>
      <c r="R412">
        <v>42585.172916666663</v>
      </c>
    </row>
    <row r="413" spans="1:18" ht="30" x14ac:dyDescent="0.25">
      <c r="A413">
        <v>3839</v>
      </c>
      <c r="B413" t="s">
        <v>3836</v>
      </c>
      <c r="C413" s="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 t="b">
        <v>0</v>
      </c>
      <c r="J413">
        <v>32</v>
      </c>
      <c r="K413" t="b">
        <v>1</v>
      </c>
      <c r="L413" t="s">
        <v>8269</v>
      </c>
      <c r="M413">
        <v>101</v>
      </c>
      <c r="N413">
        <v>63.28</v>
      </c>
      <c r="O413" t="s">
        <v>8315</v>
      </c>
      <c r="P413" t="s">
        <v>8316</v>
      </c>
      <c r="Q413">
        <v>42155.142638888887</v>
      </c>
      <c r="R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0C38-8389-42C8-94DC-69B1D44A7AA1}">
  <dimension ref="A1:R251"/>
  <sheetViews>
    <sheetView topLeftCell="A220" workbookViewId="0">
      <selection activeCell="C251" sqref="C251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8260</v>
      </c>
      <c r="J1" t="s">
        <v>8261</v>
      </c>
      <c r="K1" t="s">
        <v>8262</v>
      </c>
      <c r="L1" t="s">
        <v>8305</v>
      </c>
      <c r="M1" t="s">
        <v>8306</v>
      </c>
      <c r="N1" t="s">
        <v>8307</v>
      </c>
      <c r="O1" t="s">
        <v>8358</v>
      </c>
      <c r="P1" t="s">
        <v>8359</v>
      </c>
      <c r="Q1" t="s">
        <v>8365</v>
      </c>
      <c r="R1" t="s">
        <v>8366</v>
      </c>
    </row>
    <row r="2" spans="1:18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 t="b">
        <v>0</v>
      </c>
      <c r="J2">
        <v>0</v>
      </c>
      <c r="K2" t="b">
        <v>0</v>
      </c>
      <c r="L2" t="s">
        <v>8269</v>
      </c>
      <c r="M2">
        <v>0</v>
      </c>
      <c r="N2">
        <v>0</v>
      </c>
      <c r="O2" t="s">
        <v>8315</v>
      </c>
      <c r="P2" t="s">
        <v>8316</v>
      </c>
      <c r="Q2">
        <v>42492.737847222219</v>
      </c>
      <c r="R2">
        <v>42534.166666666672</v>
      </c>
    </row>
    <row r="3" spans="1:18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 t="b">
        <v>0</v>
      </c>
      <c r="J3">
        <v>39</v>
      </c>
      <c r="K3" t="b">
        <v>0</v>
      </c>
      <c r="L3" t="s">
        <v>8269</v>
      </c>
      <c r="M3">
        <v>32</v>
      </c>
      <c r="N3">
        <v>60.67</v>
      </c>
      <c r="O3" t="s">
        <v>8315</v>
      </c>
      <c r="P3" t="s">
        <v>8316</v>
      </c>
      <c r="Q3">
        <v>42103.016585648147</v>
      </c>
      <c r="R3">
        <v>42163.016585648147</v>
      </c>
    </row>
    <row r="4" spans="1:18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 t="b">
        <v>0</v>
      </c>
      <c r="J4">
        <v>0</v>
      </c>
      <c r="K4" t="b">
        <v>0</v>
      </c>
      <c r="L4" t="s">
        <v>8269</v>
      </c>
      <c r="M4">
        <v>0</v>
      </c>
      <c r="N4">
        <v>0</v>
      </c>
      <c r="O4" t="s">
        <v>8315</v>
      </c>
      <c r="P4" t="s">
        <v>8316</v>
      </c>
      <c r="Q4">
        <v>42108.692060185189</v>
      </c>
      <c r="R4">
        <v>42153.692060185189</v>
      </c>
    </row>
    <row r="5" spans="1:18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 t="b">
        <v>0</v>
      </c>
      <c r="J5">
        <v>0</v>
      </c>
      <c r="K5" t="b">
        <v>0</v>
      </c>
      <c r="L5" t="s">
        <v>8269</v>
      </c>
      <c r="M5">
        <v>0</v>
      </c>
      <c r="N5">
        <v>0</v>
      </c>
      <c r="O5" t="s">
        <v>8315</v>
      </c>
      <c r="P5" t="s">
        <v>8316</v>
      </c>
      <c r="Q5">
        <v>42453.806307870371</v>
      </c>
      <c r="R5">
        <v>42513.806307870371</v>
      </c>
    </row>
    <row r="6" spans="1:18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 t="b">
        <v>0</v>
      </c>
      <c r="J6">
        <v>3</v>
      </c>
      <c r="K6" t="b">
        <v>0</v>
      </c>
      <c r="L6" t="s">
        <v>8269</v>
      </c>
      <c r="M6">
        <v>0</v>
      </c>
      <c r="N6">
        <v>23.33</v>
      </c>
      <c r="O6" t="s">
        <v>8315</v>
      </c>
      <c r="P6" t="s">
        <v>8316</v>
      </c>
      <c r="Q6">
        <v>42123.648831018523</v>
      </c>
      <c r="R6">
        <v>42153.648831018523</v>
      </c>
    </row>
    <row r="7" spans="1:18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 t="b">
        <v>0</v>
      </c>
      <c r="J7">
        <v>13</v>
      </c>
      <c r="K7" t="b">
        <v>0</v>
      </c>
      <c r="L7" t="s">
        <v>8269</v>
      </c>
      <c r="M7">
        <v>4</v>
      </c>
      <c r="N7">
        <v>23.92</v>
      </c>
      <c r="O7" t="s">
        <v>8315</v>
      </c>
      <c r="P7" t="s">
        <v>8316</v>
      </c>
      <c r="Q7">
        <v>41858.007071759261</v>
      </c>
      <c r="R7">
        <v>41888.007071759261</v>
      </c>
    </row>
    <row r="8" spans="1:18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 t="b">
        <v>0</v>
      </c>
      <c r="J8">
        <v>6</v>
      </c>
      <c r="K8" t="b">
        <v>0</v>
      </c>
      <c r="L8" t="s">
        <v>8269</v>
      </c>
      <c r="M8">
        <v>2</v>
      </c>
      <c r="N8">
        <v>15.83</v>
      </c>
      <c r="O8" t="s">
        <v>8315</v>
      </c>
      <c r="P8" t="s">
        <v>8316</v>
      </c>
      <c r="Q8">
        <v>41781.045173611114</v>
      </c>
      <c r="R8">
        <v>41811.045173611114</v>
      </c>
    </row>
    <row r="9" spans="1:18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 t="b">
        <v>0</v>
      </c>
      <c r="J9">
        <v>5</v>
      </c>
      <c r="K9" t="b">
        <v>0</v>
      </c>
      <c r="L9" t="s">
        <v>8269</v>
      </c>
      <c r="M9">
        <v>50</v>
      </c>
      <c r="N9">
        <v>60</v>
      </c>
      <c r="O9" t="s">
        <v>8315</v>
      </c>
      <c r="P9" t="s">
        <v>8316</v>
      </c>
      <c r="Q9">
        <v>42370.007766203707</v>
      </c>
      <c r="R9">
        <v>42398.981944444444</v>
      </c>
    </row>
    <row r="10" spans="1:18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 t="b">
        <v>0</v>
      </c>
      <c r="J10">
        <v>6</v>
      </c>
      <c r="K10" t="b">
        <v>0</v>
      </c>
      <c r="L10" t="s">
        <v>8269</v>
      </c>
      <c r="M10">
        <v>5</v>
      </c>
      <c r="N10">
        <v>24.33</v>
      </c>
      <c r="O10" t="s">
        <v>8315</v>
      </c>
      <c r="P10" t="s">
        <v>8316</v>
      </c>
      <c r="Q10">
        <v>42165.037581018521</v>
      </c>
      <c r="R10">
        <v>42224.898611111115</v>
      </c>
    </row>
    <row r="11" spans="1:18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 t="b">
        <v>0</v>
      </c>
      <c r="J11">
        <v>9</v>
      </c>
      <c r="K11" t="b">
        <v>0</v>
      </c>
      <c r="L11" t="s">
        <v>8269</v>
      </c>
      <c r="M11">
        <v>7</v>
      </c>
      <c r="N11">
        <v>29.56</v>
      </c>
      <c r="O11" t="s">
        <v>8315</v>
      </c>
      <c r="P11" t="s">
        <v>8316</v>
      </c>
      <c r="Q11">
        <v>42480.800648148142</v>
      </c>
      <c r="R11">
        <v>42540.800648148142</v>
      </c>
    </row>
    <row r="12" spans="1:18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 t="b">
        <v>0</v>
      </c>
      <c r="J12">
        <v>3</v>
      </c>
      <c r="K12" t="b">
        <v>0</v>
      </c>
      <c r="L12" t="s">
        <v>8269</v>
      </c>
      <c r="M12">
        <v>0</v>
      </c>
      <c r="N12">
        <v>18.329999999999998</v>
      </c>
      <c r="O12" t="s">
        <v>8315</v>
      </c>
      <c r="P12" t="s">
        <v>8316</v>
      </c>
      <c r="Q12">
        <v>41784.789687500001</v>
      </c>
      <c r="R12">
        <v>41814.789687500001</v>
      </c>
    </row>
    <row r="13" spans="1:18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 t="b">
        <v>0</v>
      </c>
      <c r="J13">
        <v>1</v>
      </c>
      <c r="K13" t="b">
        <v>0</v>
      </c>
      <c r="L13" t="s">
        <v>8269</v>
      </c>
      <c r="M13">
        <v>0</v>
      </c>
      <c r="N13">
        <v>20</v>
      </c>
      <c r="O13" t="s">
        <v>8315</v>
      </c>
      <c r="P13" t="s">
        <v>8316</v>
      </c>
      <c r="Q13">
        <v>41831.675034722226</v>
      </c>
      <c r="R13">
        <v>41891.675034722226</v>
      </c>
    </row>
    <row r="14" spans="1:18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 t="b">
        <v>0</v>
      </c>
      <c r="J14">
        <v>0</v>
      </c>
      <c r="K14" t="b">
        <v>0</v>
      </c>
      <c r="L14" t="s">
        <v>8269</v>
      </c>
      <c r="M14">
        <v>0</v>
      </c>
      <c r="N14">
        <v>0</v>
      </c>
      <c r="O14" t="s">
        <v>8315</v>
      </c>
      <c r="P14" t="s">
        <v>8316</v>
      </c>
      <c r="Q14">
        <v>41950.114108796297</v>
      </c>
      <c r="R14">
        <v>42010.114108796297</v>
      </c>
    </row>
    <row r="15" spans="1:18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 t="b">
        <v>0</v>
      </c>
      <c r="J15">
        <v>2</v>
      </c>
      <c r="K15" t="b">
        <v>0</v>
      </c>
      <c r="L15" t="s">
        <v>8269</v>
      </c>
      <c r="M15">
        <v>1</v>
      </c>
      <c r="N15">
        <v>22.5</v>
      </c>
      <c r="O15" t="s">
        <v>8315</v>
      </c>
      <c r="P15" t="s">
        <v>8316</v>
      </c>
      <c r="Q15">
        <v>42627.955104166671</v>
      </c>
      <c r="R15">
        <v>42657.916666666672</v>
      </c>
    </row>
    <row r="16" spans="1:18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 t="b">
        <v>0</v>
      </c>
      <c r="J16">
        <v>10</v>
      </c>
      <c r="K16" t="b">
        <v>0</v>
      </c>
      <c r="L16" t="s">
        <v>8269</v>
      </c>
      <c r="M16">
        <v>20</v>
      </c>
      <c r="N16">
        <v>50.4</v>
      </c>
      <c r="O16" t="s">
        <v>8315</v>
      </c>
      <c r="P16" t="s">
        <v>8316</v>
      </c>
      <c r="Q16">
        <v>42531.195277777777</v>
      </c>
      <c r="R16">
        <v>42555.166666666672</v>
      </c>
    </row>
    <row r="17" spans="1:18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 t="b">
        <v>0</v>
      </c>
      <c r="J17">
        <v>60</v>
      </c>
      <c r="K17" t="b">
        <v>0</v>
      </c>
      <c r="L17" t="s">
        <v>8269</v>
      </c>
      <c r="M17">
        <v>42</v>
      </c>
      <c r="N17">
        <v>105.03</v>
      </c>
      <c r="O17" t="s">
        <v>8315</v>
      </c>
      <c r="P17" t="s">
        <v>8316</v>
      </c>
      <c r="Q17">
        <v>42618.827013888891</v>
      </c>
      <c r="R17">
        <v>42648.827013888891</v>
      </c>
    </row>
    <row r="18" spans="1:18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 t="b">
        <v>0</v>
      </c>
      <c r="J18">
        <v>5</v>
      </c>
      <c r="K18" t="b">
        <v>0</v>
      </c>
      <c r="L18" t="s">
        <v>8269</v>
      </c>
      <c r="M18">
        <v>1</v>
      </c>
      <c r="N18">
        <v>35.4</v>
      </c>
      <c r="O18" t="s">
        <v>8315</v>
      </c>
      <c r="P18" t="s">
        <v>8316</v>
      </c>
      <c r="Q18">
        <v>42540.593530092592</v>
      </c>
      <c r="R18">
        <v>42570.593530092592</v>
      </c>
    </row>
    <row r="19" spans="1:18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 t="b">
        <v>0</v>
      </c>
      <c r="J19">
        <v>9</v>
      </c>
      <c r="K19" t="b">
        <v>0</v>
      </c>
      <c r="L19" t="s">
        <v>8269</v>
      </c>
      <c r="M19">
        <v>15</v>
      </c>
      <c r="N19">
        <v>83.33</v>
      </c>
      <c r="O19" t="s">
        <v>8315</v>
      </c>
      <c r="P19" t="s">
        <v>8316</v>
      </c>
      <c r="Q19">
        <v>41746.189409722225</v>
      </c>
      <c r="R19">
        <v>41776.189409722225</v>
      </c>
    </row>
    <row r="20" spans="1:18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 t="b">
        <v>0</v>
      </c>
      <c r="J20">
        <v>13</v>
      </c>
      <c r="K20" t="b">
        <v>0</v>
      </c>
      <c r="L20" t="s">
        <v>8269</v>
      </c>
      <c r="M20">
        <v>5</v>
      </c>
      <c r="N20">
        <v>35.92</v>
      </c>
      <c r="O20" t="s">
        <v>8315</v>
      </c>
      <c r="P20" t="s">
        <v>8316</v>
      </c>
      <c r="Q20">
        <v>41974.738576388889</v>
      </c>
      <c r="R20">
        <v>41994.738576388889</v>
      </c>
    </row>
    <row r="21" spans="1:18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 t="b">
        <v>0</v>
      </c>
      <c r="J21">
        <v>0</v>
      </c>
      <c r="K21" t="b">
        <v>0</v>
      </c>
      <c r="L21" t="s">
        <v>8269</v>
      </c>
      <c r="M21">
        <v>0</v>
      </c>
      <c r="N21">
        <v>0</v>
      </c>
      <c r="O21" t="s">
        <v>8315</v>
      </c>
      <c r="P21" t="s">
        <v>8316</v>
      </c>
      <c r="Q21">
        <v>42115.11618055556</v>
      </c>
      <c r="R21">
        <v>42175.11618055556</v>
      </c>
    </row>
    <row r="22" spans="1:18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 t="b">
        <v>0</v>
      </c>
      <c r="J22">
        <v>8</v>
      </c>
      <c r="K22" t="b">
        <v>0</v>
      </c>
      <c r="L22" t="s">
        <v>8269</v>
      </c>
      <c r="M22">
        <v>38</v>
      </c>
      <c r="N22">
        <v>119.13</v>
      </c>
      <c r="O22" t="s">
        <v>8315</v>
      </c>
      <c r="P22" t="s">
        <v>8316</v>
      </c>
      <c r="Q22">
        <v>42002.817488425921</v>
      </c>
      <c r="R22">
        <v>42032.817488425921</v>
      </c>
    </row>
    <row r="23" spans="1:18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 t="b">
        <v>0</v>
      </c>
      <c r="J23">
        <v>3</v>
      </c>
      <c r="K23" t="b">
        <v>0</v>
      </c>
      <c r="L23" t="s">
        <v>8269</v>
      </c>
      <c r="M23">
        <v>5</v>
      </c>
      <c r="N23">
        <v>90.33</v>
      </c>
      <c r="O23" t="s">
        <v>8315</v>
      </c>
      <c r="P23" t="s">
        <v>8316</v>
      </c>
      <c r="Q23">
        <v>42722.84474537037</v>
      </c>
      <c r="R23">
        <v>42752.84474537037</v>
      </c>
    </row>
    <row r="24" spans="1:18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 t="b">
        <v>0</v>
      </c>
      <c r="J24">
        <v>3</v>
      </c>
      <c r="K24" t="b">
        <v>0</v>
      </c>
      <c r="L24" t="s">
        <v>8269</v>
      </c>
      <c r="M24">
        <v>0</v>
      </c>
      <c r="N24">
        <v>2.33</v>
      </c>
      <c r="O24" t="s">
        <v>8315</v>
      </c>
      <c r="P24" t="s">
        <v>8316</v>
      </c>
      <c r="Q24">
        <v>42465.128391203703</v>
      </c>
      <c r="R24">
        <v>42495.128391203703</v>
      </c>
    </row>
    <row r="25" spans="1:18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 t="b">
        <v>0</v>
      </c>
      <c r="J25">
        <v>0</v>
      </c>
      <c r="K25" t="b">
        <v>0</v>
      </c>
      <c r="L25" t="s">
        <v>8269</v>
      </c>
      <c r="M25">
        <v>0</v>
      </c>
      <c r="N25">
        <v>0</v>
      </c>
      <c r="O25" t="s">
        <v>8315</v>
      </c>
      <c r="P25" t="s">
        <v>8316</v>
      </c>
      <c r="Q25">
        <v>42171.743969907402</v>
      </c>
      <c r="R25">
        <v>42201.743969907402</v>
      </c>
    </row>
    <row r="26" spans="1:18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 t="b">
        <v>0</v>
      </c>
      <c r="J26">
        <v>6</v>
      </c>
      <c r="K26" t="b">
        <v>0</v>
      </c>
      <c r="L26" t="s">
        <v>8269</v>
      </c>
      <c r="M26">
        <v>11</v>
      </c>
      <c r="N26">
        <v>108.33</v>
      </c>
      <c r="O26" t="s">
        <v>8315</v>
      </c>
      <c r="P26" t="s">
        <v>8316</v>
      </c>
      <c r="Q26">
        <v>42672.955138888887</v>
      </c>
      <c r="R26">
        <v>42704.708333333328</v>
      </c>
    </row>
    <row r="27" spans="1:18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 t="b">
        <v>0</v>
      </c>
      <c r="J27">
        <v>1</v>
      </c>
      <c r="K27" t="b">
        <v>0</v>
      </c>
      <c r="L27" t="s">
        <v>8269</v>
      </c>
      <c r="M27">
        <v>0</v>
      </c>
      <c r="N27">
        <v>29</v>
      </c>
      <c r="O27" t="s">
        <v>8315</v>
      </c>
      <c r="P27" t="s">
        <v>8316</v>
      </c>
      <c r="Q27">
        <v>42359.725243055553</v>
      </c>
      <c r="R27">
        <v>42389.725243055553</v>
      </c>
    </row>
    <row r="28" spans="1:18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 t="b">
        <v>0</v>
      </c>
      <c r="J28">
        <v>29</v>
      </c>
      <c r="K28" t="b">
        <v>0</v>
      </c>
      <c r="L28" t="s">
        <v>8269</v>
      </c>
      <c r="M28">
        <v>23</v>
      </c>
      <c r="N28">
        <v>96.55</v>
      </c>
      <c r="O28" t="s">
        <v>8315</v>
      </c>
      <c r="P28" t="s">
        <v>8316</v>
      </c>
      <c r="Q28">
        <v>42192.905694444446</v>
      </c>
      <c r="R28">
        <v>42236.711805555555</v>
      </c>
    </row>
    <row r="29" spans="1:18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 t="b">
        <v>0</v>
      </c>
      <c r="J29">
        <v>0</v>
      </c>
      <c r="K29" t="b">
        <v>0</v>
      </c>
      <c r="L29" t="s">
        <v>8269</v>
      </c>
      <c r="M29">
        <v>0</v>
      </c>
      <c r="N29">
        <v>0</v>
      </c>
      <c r="O29" t="s">
        <v>8315</v>
      </c>
      <c r="P29" t="s">
        <v>8316</v>
      </c>
      <c r="Q29">
        <v>41916.597638888888</v>
      </c>
      <c r="R29">
        <v>41976.639305555553</v>
      </c>
    </row>
    <row r="30" spans="1:18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 t="b">
        <v>0</v>
      </c>
      <c r="J30">
        <v>4</v>
      </c>
      <c r="K30" t="b">
        <v>0</v>
      </c>
      <c r="L30" t="s">
        <v>8269</v>
      </c>
      <c r="M30">
        <v>34</v>
      </c>
      <c r="N30">
        <v>63</v>
      </c>
      <c r="O30" t="s">
        <v>8315</v>
      </c>
      <c r="P30" t="s">
        <v>8316</v>
      </c>
      <c r="Q30">
        <v>42461.596273148149</v>
      </c>
      <c r="R30">
        <v>42491.596273148149</v>
      </c>
    </row>
    <row r="31" spans="1:18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 t="b">
        <v>0</v>
      </c>
      <c r="J31">
        <v>5</v>
      </c>
      <c r="K31" t="b">
        <v>0</v>
      </c>
      <c r="L31" t="s">
        <v>8269</v>
      </c>
      <c r="M31">
        <v>19</v>
      </c>
      <c r="N31">
        <v>381.6</v>
      </c>
      <c r="O31" t="s">
        <v>8315</v>
      </c>
      <c r="P31" t="s">
        <v>8316</v>
      </c>
      <c r="Q31">
        <v>42370.90320601852</v>
      </c>
      <c r="R31">
        <v>42406.207638888889</v>
      </c>
    </row>
    <row r="32" spans="1:18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 t="b">
        <v>0</v>
      </c>
      <c r="J32">
        <v>4</v>
      </c>
      <c r="K32" t="b">
        <v>0</v>
      </c>
      <c r="L32" t="s">
        <v>8269</v>
      </c>
      <c r="M32">
        <v>0</v>
      </c>
      <c r="N32">
        <v>46.25</v>
      </c>
      <c r="O32" t="s">
        <v>8315</v>
      </c>
      <c r="P32" t="s">
        <v>8316</v>
      </c>
      <c r="Q32">
        <v>41948.727256944447</v>
      </c>
      <c r="R32">
        <v>41978.727256944447</v>
      </c>
    </row>
    <row r="33" spans="1:18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 t="b">
        <v>0</v>
      </c>
      <c r="J33">
        <v>5</v>
      </c>
      <c r="K33" t="b">
        <v>0</v>
      </c>
      <c r="L33" t="s">
        <v>8269</v>
      </c>
      <c r="M33">
        <v>33</v>
      </c>
      <c r="N33">
        <v>26</v>
      </c>
      <c r="O33" t="s">
        <v>8315</v>
      </c>
      <c r="P33" t="s">
        <v>8316</v>
      </c>
      <c r="Q33">
        <v>42047.07640046296</v>
      </c>
      <c r="R33">
        <v>42077.034733796296</v>
      </c>
    </row>
    <row r="34" spans="1:18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 t="b">
        <v>0</v>
      </c>
      <c r="J34">
        <v>1</v>
      </c>
      <c r="K34" t="b">
        <v>0</v>
      </c>
      <c r="L34" t="s">
        <v>8269</v>
      </c>
      <c r="M34">
        <v>5</v>
      </c>
      <c r="N34">
        <v>10</v>
      </c>
      <c r="O34" t="s">
        <v>8315</v>
      </c>
      <c r="P34" t="s">
        <v>8316</v>
      </c>
      <c r="Q34">
        <v>42261.632916666669</v>
      </c>
      <c r="R34">
        <v>42266.165972222225</v>
      </c>
    </row>
    <row r="35" spans="1:18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 t="b">
        <v>0</v>
      </c>
      <c r="J35">
        <v>1</v>
      </c>
      <c r="K35" t="b">
        <v>0</v>
      </c>
      <c r="L35" t="s">
        <v>8269</v>
      </c>
      <c r="M35">
        <v>0</v>
      </c>
      <c r="N35">
        <v>5</v>
      </c>
      <c r="O35" t="s">
        <v>8315</v>
      </c>
      <c r="P35" t="s">
        <v>8316</v>
      </c>
      <c r="Q35">
        <v>41985.427361111113</v>
      </c>
      <c r="R35">
        <v>42015.427361111113</v>
      </c>
    </row>
    <row r="36" spans="1:18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 t="b">
        <v>0</v>
      </c>
      <c r="J36">
        <v>0</v>
      </c>
      <c r="K36" t="b">
        <v>0</v>
      </c>
      <c r="L36" t="s">
        <v>8269</v>
      </c>
      <c r="M36">
        <v>0</v>
      </c>
      <c r="N36">
        <v>0</v>
      </c>
      <c r="O36" t="s">
        <v>8315</v>
      </c>
      <c r="P36" t="s">
        <v>8316</v>
      </c>
      <c r="Q36">
        <v>41922.535185185188</v>
      </c>
      <c r="R36">
        <v>41930.207638888889</v>
      </c>
    </row>
    <row r="37" spans="1:18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 t="b">
        <v>0</v>
      </c>
      <c r="J37">
        <v>14</v>
      </c>
      <c r="K37" t="b">
        <v>0</v>
      </c>
      <c r="L37" t="s">
        <v>8269</v>
      </c>
      <c r="M37">
        <v>38</v>
      </c>
      <c r="N37">
        <v>81.569999999999993</v>
      </c>
      <c r="O37" t="s">
        <v>8315</v>
      </c>
      <c r="P37" t="s">
        <v>8316</v>
      </c>
      <c r="Q37">
        <v>41850.863252314812</v>
      </c>
      <c r="R37">
        <v>41880.863252314812</v>
      </c>
    </row>
    <row r="38" spans="1:18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 t="b">
        <v>0</v>
      </c>
      <c r="J38">
        <v>3</v>
      </c>
      <c r="K38" t="b">
        <v>0</v>
      </c>
      <c r="L38" t="s">
        <v>8269</v>
      </c>
      <c r="M38">
        <v>1</v>
      </c>
      <c r="N38">
        <v>7</v>
      </c>
      <c r="O38" t="s">
        <v>8315</v>
      </c>
      <c r="P38" t="s">
        <v>8316</v>
      </c>
      <c r="Q38">
        <v>41831.742962962962</v>
      </c>
      <c r="R38">
        <v>41860.125</v>
      </c>
    </row>
    <row r="39" spans="1:18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 t="b">
        <v>0</v>
      </c>
      <c r="J39">
        <v>10</v>
      </c>
      <c r="K39" t="b">
        <v>0</v>
      </c>
      <c r="L39" t="s">
        <v>8269</v>
      </c>
      <c r="M39">
        <v>3</v>
      </c>
      <c r="N39">
        <v>27.3</v>
      </c>
      <c r="O39" t="s">
        <v>8315</v>
      </c>
      <c r="P39" t="s">
        <v>8316</v>
      </c>
      <c r="Q39">
        <v>42415.883425925931</v>
      </c>
      <c r="R39">
        <v>42475.84175925926</v>
      </c>
    </row>
    <row r="40" spans="1:18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 t="b">
        <v>0</v>
      </c>
      <c r="J40">
        <v>17</v>
      </c>
      <c r="K40" t="b">
        <v>0</v>
      </c>
      <c r="L40" t="s">
        <v>8269</v>
      </c>
      <c r="M40">
        <v>9</v>
      </c>
      <c r="N40">
        <v>29.41</v>
      </c>
      <c r="O40" t="s">
        <v>8315</v>
      </c>
      <c r="P40" t="s">
        <v>8316</v>
      </c>
      <c r="Q40">
        <v>41869.714166666665</v>
      </c>
      <c r="R40">
        <v>41876.875</v>
      </c>
    </row>
    <row r="41" spans="1:18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 t="b">
        <v>0</v>
      </c>
      <c r="J41">
        <v>2</v>
      </c>
      <c r="K41" t="b">
        <v>0</v>
      </c>
      <c r="L41" t="s">
        <v>8269</v>
      </c>
      <c r="M41">
        <v>1</v>
      </c>
      <c r="N41">
        <v>12.5</v>
      </c>
      <c r="O41" t="s">
        <v>8315</v>
      </c>
      <c r="P41" t="s">
        <v>8316</v>
      </c>
      <c r="Q41">
        <v>41953.773090277777</v>
      </c>
      <c r="R41">
        <v>42013.083333333328</v>
      </c>
    </row>
    <row r="42" spans="1:18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 t="b">
        <v>0</v>
      </c>
      <c r="J42">
        <v>0</v>
      </c>
      <c r="K42" t="b">
        <v>0</v>
      </c>
      <c r="L42" t="s">
        <v>8269</v>
      </c>
      <c r="M42">
        <v>0</v>
      </c>
      <c r="N42">
        <v>0</v>
      </c>
      <c r="O42" t="s">
        <v>8315</v>
      </c>
      <c r="P42" t="s">
        <v>8316</v>
      </c>
      <c r="Q42">
        <v>42037.986284722225</v>
      </c>
      <c r="R42">
        <v>42097.944618055553</v>
      </c>
    </row>
    <row r="43" spans="1:18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 t="b">
        <v>0</v>
      </c>
      <c r="J43">
        <v>4</v>
      </c>
      <c r="K43" t="b">
        <v>0</v>
      </c>
      <c r="L43" t="s">
        <v>8269</v>
      </c>
      <c r="M43">
        <v>5</v>
      </c>
      <c r="N43">
        <v>5.75</v>
      </c>
      <c r="O43" t="s">
        <v>8315</v>
      </c>
      <c r="P43" t="s">
        <v>8316</v>
      </c>
      <c r="Q43">
        <v>41811.555462962962</v>
      </c>
      <c r="R43">
        <v>41812.875</v>
      </c>
    </row>
    <row r="44" spans="1:18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 t="b">
        <v>0</v>
      </c>
      <c r="J44">
        <v>12</v>
      </c>
      <c r="K44" t="b">
        <v>0</v>
      </c>
      <c r="L44" t="s">
        <v>8269</v>
      </c>
      <c r="M44">
        <v>21</v>
      </c>
      <c r="N44">
        <v>52.08</v>
      </c>
      <c r="O44" t="s">
        <v>8315</v>
      </c>
      <c r="P44" t="s">
        <v>8316</v>
      </c>
      <c r="Q44">
        <v>42701.908807870372</v>
      </c>
      <c r="R44">
        <v>42716.25</v>
      </c>
    </row>
    <row r="45" spans="1:18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 t="b">
        <v>0</v>
      </c>
      <c r="J45">
        <v>3</v>
      </c>
      <c r="K45" t="b">
        <v>0</v>
      </c>
      <c r="L45" t="s">
        <v>8269</v>
      </c>
      <c r="M45">
        <v>5</v>
      </c>
      <c r="N45">
        <v>183.33</v>
      </c>
      <c r="O45" t="s">
        <v>8315</v>
      </c>
      <c r="P45" t="s">
        <v>8316</v>
      </c>
      <c r="Q45">
        <v>42258.646504629629</v>
      </c>
      <c r="R45">
        <v>42288.645196759258</v>
      </c>
    </row>
    <row r="46" spans="1:18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 t="b">
        <v>0</v>
      </c>
      <c r="J46">
        <v>12</v>
      </c>
      <c r="K46" t="b">
        <v>0</v>
      </c>
      <c r="L46" t="s">
        <v>8269</v>
      </c>
      <c r="M46">
        <v>4</v>
      </c>
      <c r="N46">
        <v>26.33</v>
      </c>
      <c r="O46" t="s">
        <v>8315</v>
      </c>
      <c r="P46" t="s">
        <v>8316</v>
      </c>
      <c r="Q46">
        <v>42278.664965277778</v>
      </c>
      <c r="R46">
        <v>42308.664965277778</v>
      </c>
    </row>
    <row r="47" spans="1:18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 t="b">
        <v>0</v>
      </c>
      <c r="J47">
        <v>0</v>
      </c>
      <c r="K47" t="b">
        <v>0</v>
      </c>
      <c r="L47" t="s">
        <v>8269</v>
      </c>
      <c r="M47">
        <v>0</v>
      </c>
      <c r="N47">
        <v>0</v>
      </c>
      <c r="O47" t="s">
        <v>8315</v>
      </c>
      <c r="P47" t="s">
        <v>8316</v>
      </c>
      <c r="Q47">
        <v>42515.078217592592</v>
      </c>
      <c r="R47">
        <v>42575.078217592592</v>
      </c>
    </row>
    <row r="48" spans="1:18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 t="b">
        <v>0</v>
      </c>
      <c r="J48">
        <v>7</v>
      </c>
      <c r="K48" t="b">
        <v>0</v>
      </c>
      <c r="L48" t="s">
        <v>8269</v>
      </c>
      <c r="M48">
        <v>62</v>
      </c>
      <c r="N48">
        <v>486.43</v>
      </c>
      <c r="O48" t="s">
        <v>8315</v>
      </c>
      <c r="P48" t="s">
        <v>8316</v>
      </c>
      <c r="Q48">
        <v>41830.234166666669</v>
      </c>
      <c r="R48">
        <v>41860.234166666669</v>
      </c>
    </row>
    <row r="49" spans="1:18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 t="b">
        <v>0</v>
      </c>
      <c r="J49">
        <v>2</v>
      </c>
      <c r="K49" t="b">
        <v>0</v>
      </c>
      <c r="L49" t="s">
        <v>8269</v>
      </c>
      <c r="M49">
        <v>1</v>
      </c>
      <c r="N49">
        <v>3</v>
      </c>
      <c r="O49" t="s">
        <v>8315</v>
      </c>
      <c r="P49" t="s">
        <v>8316</v>
      </c>
      <c r="Q49">
        <v>41982.904386574075</v>
      </c>
      <c r="R49">
        <v>42042.904386574075</v>
      </c>
    </row>
    <row r="50" spans="1:18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 t="b">
        <v>0</v>
      </c>
      <c r="J50">
        <v>1</v>
      </c>
      <c r="K50" t="b">
        <v>0</v>
      </c>
      <c r="L50" t="s">
        <v>8269</v>
      </c>
      <c r="M50">
        <v>0</v>
      </c>
      <c r="N50">
        <v>25</v>
      </c>
      <c r="O50" t="s">
        <v>8315</v>
      </c>
      <c r="P50" t="s">
        <v>8316</v>
      </c>
      <c r="Q50">
        <v>42210.439768518518</v>
      </c>
      <c r="R50">
        <v>42240.439768518518</v>
      </c>
    </row>
    <row r="51" spans="1:18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 t="b">
        <v>0</v>
      </c>
      <c r="J51">
        <v>4</v>
      </c>
      <c r="K51" t="b">
        <v>0</v>
      </c>
      <c r="L51" t="s">
        <v>8269</v>
      </c>
      <c r="M51">
        <v>1</v>
      </c>
      <c r="N51">
        <v>9.75</v>
      </c>
      <c r="O51" t="s">
        <v>8315</v>
      </c>
      <c r="P51" t="s">
        <v>8316</v>
      </c>
      <c r="Q51">
        <v>42196.166874999995</v>
      </c>
      <c r="R51">
        <v>42256.166874999995</v>
      </c>
    </row>
    <row r="52" spans="1:18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 t="b">
        <v>0</v>
      </c>
      <c r="J52">
        <v>17</v>
      </c>
      <c r="K52" t="b">
        <v>0</v>
      </c>
      <c r="L52" t="s">
        <v>8269</v>
      </c>
      <c r="M52">
        <v>18</v>
      </c>
      <c r="N52">
        <v>36.590000000000003</v>
      </c>
      <c r="O52" t="s">
        <v>8315</v>
      </c>
      <c r="P52" t="s">
        <v>8316</v>
      </c>
      <c r="Q52">
        <v>42606.056863425925</v>
      </c>
      <c r="R52">
        <v>42620.056863425925</v>
      </c>
    </row>
    <row r="53" spans="1:18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 t="b">
        <v>0</v>
      </c>
      <c r="J53">
        <v>7</v>
      </c>
      <c r="K53" t="b">
        <v>0</v>
      </c>
      <c r="L53" t="s">
        <v>8269</v>
      </c>
      <c r="M53">
        <v>9</v>
      </c>
      <c r="N53">
        <v>80.709999999999994</v>
      </c>
      <c r="O53" t="s">
        <v>8315</v>
      </c>
      <c r="P53" t="s">
        <v>8316</v>
      </c>
      <c r="Q53">
        <v>42199.648912037039</v>
      </c>
      <c r="R53">
        <v>42217.041666666672</v>
      </c>
    </row>
    <row r="54" spans="1:18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 t="b">
        <v>0</v>
      </c>
      <c r="J54">
        <v>2</v>
      </c>
      <c r="K54" t="b">
        <v>0</v>
      </c>
      <c r="L54" t="s">
        <v>8269</v>
      </c>
      <c r="M54">
        <v>0</v>
      </c>
      <c r="N54">
        <v>1</v>
      </c>
      <c r="O54" t="s">
        <v>8315</v>
      </c>
      <c r="P54" t="s">
        <v>8316</v>
      </c>
      <c r="Q54">
        <v>42444.877743055549</v>
      </c>
      <c r="R54">
        <v>42504.877743055549</v>
      </c>
    </row>
    <row r="55" spans="1:18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 t="b">
        <v>0</v>
      </c>
      <c r="J55">
        <v>5</v>
      </c>
      <c r="K55" t="b">
        <v>0</v>
      </c>
      <c r="L55" t="s">
        <v>8269</v>
      </c>
      <c r="M55">
        <v>3</v>
      </c>
      <c r="N55">
        <v>52.8</v>
      </c>
      <c r="O55" t="s">
        <v>8315</v>
      </c>
      <c r="P55" t="s">
        <v>8316</v>
      </c>
      <c r="Q55">
        <v>42499.731701388882</v>
      </c>
      <c r="R55">
        <v>42529.731701388882</v>
      </c>
    </row>
    <row r="56" spans="1:18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 t="b">
        <v>0</v>
      </c>
      <c r="J56">
        <v>1</v>
      </c>
      <c r="K56" t="b">
        <v>0</v>
      </c>
      <c r="L56" t="s">
        <v>8269</v>
      </c>
      <c r="M56">
        <v>0</v>
      </c>
      <c r="N56">
        <v>20</v>
      </c>
      <c r="O56" t="s">
        <v>8315</v>
      </c>
      <c r="P56" t="s">
        <v>8316</v>
      </c>
      <c r="Q56">
        <v>41929.266215277778</v>
      </c>
      <c r="R56">
        <v>41968.823611111111</v>
      </c>
    </row>
    <row r="57" spans="1:18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 t="b">
        <v>0</v>
      </c>
      <c r="J57">
        <v>14</v>
      </c>
      <c r="K57" t="b">
        <v>0</v>
      </c>
      <c r="L57" t="s">
        <v>8269</v>
      </c>
      <c r="M57">
        <v>37</v>
      </c>
      <c r="N57">
        <v>46.93</v>
      </c>
      <c r="O57" t="s">
        <v>8315</v>
      </c>
      <c r="P57" t="s">
        <v>8316</v>
      </c>
      <c r="Q57">
        <v>42142.768819444449</v>
      </c>
      <c r="R57">
        <v>42182.768819444449</v>
      </c>
    </row>
    <row r="58" spans="1:18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 t="b">
        <v>0</v>
      </c>
      <c r="J58">
        <v>26</v>
      </c>
      <c r="K58" t="b">
        <v>0</v>
      </c>
      <c r="L58" t="s">
        <v>8269</v>
      </c>
      <c r="M58">
        <v>14</v>
      </c>
      <c r="N58">
        <v>78.08</v>
      </c>
      <c r="O58" t="s">
        <v>8315</v>
      </c>
      <c r="P58" t="s">
        <v>8316</v>
      </c>
      <c r="Q58">
        <v>42354.131643518514</v>
      </c>
      <c r="R58">
        <v>42384.131643518514</v>
      </c>
    </row>
    <row r="59" spans="1:18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 t="b">
        <v>0</v>
      </c>
      <c r="J59">
        <v>2</v>
      </c>
      <c r="K59" t="b">
        <v>0</v>
      </c>
      <c r="L59" t="s">
        <v>8269</v>
      </c>
      <c r="M59">
        <v>0</v>
      </c>
      <c r="N59">
        <v>1</v>
      </c>
      <c r="O59" t="s">
        <v>8315</v>
      </c>
      <c r="P59" t="s">
        <v>8316</v>
      </c>
      <c r="Q59">
        <v>41828.922905092593</v>
      </c>
      <c r="R59">
        <v>41888.922905092593</v>
      </c>
    </row>
    <row r="60" spans="1:18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 t="b">
        <v>0</v>
      </c>
      <c r="J60">
        <v>9</v>
      </c>
      <c r="K60" t="b">
        <v>0</v>
      </c>
      <c r="L60" t="s">
        <v>8269</v>
      </c>
      <c r="M60">
        <v>22</v>
      </c>
      <c r="N60">
        <v>48.56</v>
      </c>
      <c r="O60" t="s">
        <v>8315</v>
      </c>
      <c r="P60" t="s">
        <v>8316</v>
      </c>
      <c r="Q60">
        <v>42245.234340277777</v>
      </c>
      <c r="R60">
        <v>42263.234340277777</v>
      </c>
    </row>
    <row r="61" spans="1:18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 t="b">
        <v>0</v>
      </c>
      <c r="J61">
        <v>20</v>
      </c>
      <c r="K61" t="b">
        <v>0</v>
      </c>
      <c r="L61" t="s">
        <v>8269</v>
      </c>
      <c r="M61">
        <v>27</v>
      </c>
      <c r="N61">
        <v>68.099999999999994</v>
      </c>
      <c r="O61" t="s">
        <v>8315</v>
      </c>
      <c r="P61" t="s">
        <v>8316</v>
      </c>
      <c r="Q61">
        <v>42278.629710648151</v>
      </c>
      <c r="R61">
        <v>42306.629710648151</v>
      </c>
    </row>
    <row r="62" spans="1:18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 t="b">
        <v>0</v>
      </c>
      <c r="J62">
        <v>6</v>
      </c>
      <c r="K62" t="b">
        <v>0</v>
      </c>
      <c r="L62" t="s">
        <v>8269</v>
      </c>
      <c r="M62">
        <v>9</v>
      </c>
      <c r="N62">
        <v>8.5</v>
      </c>
      <c r="O62" t="s">
        <v>8315</v>
      </c>
      <c r="P62" t="s">
        <v>8316</v>
      </c>
      <c r="Q62">
        <v>41826.61954861111</v>
      </c>
      <c r="R62">
        <v>41856.61954861111</v>
      </c>
    </row>
    <row r="63" spans="1:18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 t="b">
        <v>0</v>
      </c>
      <c r="J63">
        <v>31</v>
      </c>
      <c r="K63" t="b">
        <v>0</v>
      </c>
      <c r="L63" t="s">
        <v>8269</v>
      </c>
      <c r="M63">
        <v>9</v>
      </c>
      <c r="N63">
        <v>60.06</v>
      </c>
      <c r="O63" t="s">
        <v>8315</v>
      </c>
      <c r="P63" t="s">
        <v>8316</v>
      </c>
      <c r="Q63">
        <v>42205.171018518522</v>
      </c>
      <c r="R63">
        <v>42235.171018518522</v>
      </c>
    </row>
    <row r="64" spans="1:18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 t="b">
        <v>0</v>
      </c>
      <c r="J64">
        <v>5</v>
      </c>
      <c r="K64" t="b">
        <v>0</v>
      </c>
      <c r="L64" t="s">
        <v>8269</v>
      </c>
      <c r="M64">
        <v>7</v>
      </c>
      <c r="N64">
        <v>72.400000000000006</v>
      </c>
      <c r="O64" t="s">
        <v>8315</v>
      </c>
      <c r="P64" t="s">
        <v>8316</v>
      </c>
      <c r="Q64">
        <v>42041.205000000002</v>
      </c>
      <c r="R64">
        <v>42086.16333333333</v>
      </c>
    </row>
    <row r="65" spans="1:18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 t="b">
        <v>0</v>
      </c>
      <c r="J65">
        <v>1</v>
      </c>
      <c r="K65" t="b">
        <v>0</v>
      </c>
      <c r="L65" t="s">
        <v>8269</v>
      </c>
      <c r="M65">
        <v>10</v>
      </c>
      <c r="N65">
        <v>100</v>
      </c>
      <c r="O65" t="s">
        <v>8315</v>
      </c>
      <c r="P65" t="s">
        <v>8316</v>
      </c>
      <c r="Q65">
        <v>42203.677766203706</v>
      </c>
      <c r="R65">
        <v>42233.677766203706</v>
      </c>
    </row>
    <row r="66" spans="1:18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 t="b">
        <v>0</v>
      </c>
      <c r="J66">
        <v>12</v>
      </c>
      <c r="K66" t="b">
        <v>0</v>
      </c>
      <c r="L66" t="s">
        <v>8269</v>
      </c>
      <c r="M66">
        <v>11</v>
      </c>
      <c r="N66">
        <v>51.67</v>
      </c>
      <c r="O66" t="s">
        <v>8315</v>
      </c>
      <c r="P66" t="s">
        <v>8316</v>
      </c>
      <c r="Q66">
        <v>41983.752847222218</v>
      </c>
      <c r="R66">
        <v>42014.140972222223</v>
      </c>
    </row>
    <row r="67" spans="1:18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 t="b">
        <v>0</v>
      </c>
      <c r="J67">
        <v>0</v>
      </c>
      <c r="K67" t="b">
        <v>0</v>
      </c>
      <c r="L67" t="s">
        <v>8269</v>
      </c>
      <c r="M67">
        <v>0</v>
      </c>
      <c r="N67">
        <v>0</v>
      </c>
      <c r="O67" t="s">
        <v>8315</v>
      </c>
      <c r="P67" t="s">
        <v>8316</v>
      </c>
      <c r="Q67">
        <v>42103.024398148147</v>
      </c>
      <c r="R67">
        <v>42112.9375</v>
      </c>
    </row>
    <row r="68" spans="1:18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 t="b">
        <v>0</v>
      </c>
      <c r="J68">
        <v>7</v>
      </c>
      <c r="K68" t="b">
        <v>0</v>
      </c>
      <c r="L68" t="s">
        <v>8269</v>
      </c>
      <c r="M68">
        <v>28</v>
      </c>
      <c r="N68">
        <v>61</v>
      </c>
      <c r="O68" t="s">
        <v>8315</v>
      </c>
      <c r="P68" t="s">
        <v>8316</v>
      </c>
      <c r="Q68">
        <v>42089.901574074072</v>
      </c>
      <c r="R68">
        <v>42149.901574074072</v>
      </c>
    </row>
    <row r="69" spans="1:18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 t="b">
        <v>0</v>
      </c>
      <c r="J69">
        <v>4</v>
      </c>
      <c r="K69" t="b">
        <v>0</v>
      </c>
      <c r="L69" t="s">
        <v>8269</v>
      </c>
      <c r="M69">
        <v>21</v>
      </c>
      <c r="N69">
        <v>37.5</v>
      </c>
      <c r="O69" t="s">
        <v>8315</v>
      </c>
      <c r="P69" t="s">
        <v>8316</v>
      </c>
      <c r="Q69">
        <v>42297.691006944442</v>
      </c>
      <c r="R69">
        <v>42320.290972222225</v>
      </c>
    </row>
    <row r="70" spans="1:18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 t="b">
        <v>0</v>
      </c>
      <c r="J70">
        <v>14</v>
      </c>
      <c r="K70" t="b">
        <v>0</v>
      </c>
      <c r="L70" t="s">
        <v>8269</v>
      </c>
      <c r="M70">
        <v>18</v>
      </c>
      <c r="N70">
        <v>25.57</v>
      </c>
      <c r="O70" t="s">
        <v>8315</v>
      </c>
      <c r="P70" t="s">
        <v>8316</v>
      </c>
      <c r="Q70">
        <v>41833.089756944442</v>
      </c>
      <c r="R70">
        <v>41863.079143518517</v>
      </c>
    </row>
    <row r="71" spans="1:18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 t="b">
        <v>0</v>
      </c>
      <c r="J71">
        <v>0</v>
      </c>
      <c r="K71" t="b">
        <v>0</v>
      </c>
      <c r="L71" t="s">
        <v>8269</v>
      </c>
      <c r="M71">
        <v>0</v>
      </c>
      <c r="N71">
        <v>0</v>
      </c>
      <c r="O71" t="s">
        <v>8315</v>
      </c>
      <c r="P71" t="s">
        <v>8316</v>
      </c>
      <c r="Q71">
        <v>42325.920717592591</v>
      </c>
      <c r="R71">
        <v>42355.920717592591</v>
      </c>
    </row>
    <row r="72" spans="1:18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 t="b">
        <v>0</v>
      </c>
      <c r="J72">
        <v>4</v>
      </c>
      <c r="K72" t="b">
        <v>0</v>
      </c>
      <c r="L72" t="s">
        <v>8269</v>
      </c>
      <c r="M72">
        <v>2</v>
      </c>
      <c r="N72">
        <v>25</v>
      </c>
      <c r="O72" t="s">
        <v>8315</v>
      </c>
      <c r="P72" t="s">
        <v>8316</v>
      </c>
      <c r="Q72">
        <v>41858.214629629627</v>
      </c>
      <c r="R72">
        <v>41888.214629629627</v>
      </c>
    </row>
    <row r="73" spans="1:18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 t="b">
        <v>0</v>
      </c>
      <c r="J73">
        <v>0</v>
      </c>
      <c r="K73" t="b">
        <v>0</v>
      </c>
      <c r="L73" t="s">
        <v>8269</v>
      </c>
      <c r="M73">
        <v>0</v>
      </c>
      <c r="N73">
        <v>0</v>
      </c>
      <c r="O73" t="s">
        <v>8315</v>
      </c>
      <c r="P73" t="s">
        <v>8316</v>
      </c>
      <c r="Q73">
        <v>41793.710231481484</v>
      </c>
      <c r="R73">
        <v>41823.710231481484</v>
      </c>
    </row>
    <row r="74" spans="1:18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 t="b">
        <v>0</v>
      </c>
      <c r="J74">
        <v>0</v>
      </c>
      <c r="K74" t="b">
        <v>0</v>
      </c>
      <c r="L74" t="s">
        <v>8269</v>
      </c>
      <c r="M74">
        <v>0</v>
      </c>
      <c r="N74">
        <v>0</v>
      </c>
      <c r="O74" t="s">
        <v>8315</v>
      </c>
      <c r="P74" t="s">
        <v>8316</v>
      </c>
      <c r="Q74">
        <v>41793.814259259263</v>
      </c>
      <c r="R74">
        <v>41825.165972222225</v>
      </c>
    </row>
    <row r="75" spans="1:18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 t="b">
        <v>0</v>
      </c>
      <c r="J75">
        <v>1</v>
      </c>
      <c r="K75" t="b">
        <v>0</v>
      </c>
      <c r="L75" t="s">
        <v>8269</v>
      </c>
      <c r="M75">
        <v>10</v>
      </c>
      <c r="N75">
        <v>10</v>
      </c>
      <c r="O75" t="s">
        <v>8315</v>
      </c>
      <c r="P75" t="s">
        <v>8316</v>
      </c>
      <c r="Q75">
        <v>41831.697939814818</v>
      </c>
      <c r="R75">
        <v>41861.697939814818</v>
      </c>
    </row>
    <row r="76" spans="1:18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 t="b">
        <v>0</v>
      </c>
      <c r="J76">
        <v>1</v>
      </c>
      <c r="K76" t="b">
        <v>0</v>
      </c>
      <c r="L76" t="s">
        <v>8269</v>
      </c>
      <c r="M76">
        <v>2</v>
      </c>
      <c r="N76">
        <v>202</v>
      </c>
      <c r="O76" t="s">
        <v>8315</v>
      </c>
      <c r="P76" t="s">
        <v>8316</v>
      </c>
      <c r="Q76">
        <v>42621.389340277776</v>
      </c>
      <c r="R76">
        <v>42651.389340277776</v>
      </c>
    </row>
    <row r="77" spans="1:18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 t="b">
        <v>1</v>
      </c>
      <c r="J77">
        <v>34</v>
      </c>
      <c r="K77" t="b">
        <v>0</v>
      </c>
      <c r="L77" t="s">
        <v>8269</v>
      </c>
      <c r="M77">
        <v>9</v>
      </c>
      <c r="N77">
        <v>25.65</v>
      </c>
      <c r="O77" t="s">
        <v>8315</v>
      </c>
      <c r="P77" t="s">
        <v>8316</v>
      </c>
      <c r="Q77">
        <v>41780.785729166666</v>
      </c>
      <c r="R77">
        <v>41840.785729166666</v>
      </c>
    </row>
    <row r="78" spans="1:18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 t="b">
        <v>1</v>
      </c>
      <c r="J78">
        <v>19</v>
      </c>
      <c r="K78" t="b">
        <v>0</v>
      </c>
      <c r="L78" t="s">
        <v>8269</v>
      </c>
      <c r="M78">
        <v>21</v>
      </c>
      <c r="N78">
        <v>56.05</v>
      </c>
      <c r="O78" t="s">
        <v>8315</v>
      </c>
      <c r="P78" t="s">
        <v>8316</v>
      </c>
      <c r="Q78">
        <v>41766.072500000002</v>
      </c>
      <c r="R78">
        <v>41791.072500000002</v>
      </c>
    </row>
    <row r="79" spans="1:18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 t="b">
        <v>1</v>
      </c>
      <c r="J79">
        <v>50</v>
      </c>
      <c r="K79" t="b">
        <v>0</v>
      </c>
      <c r="L79" t="s">
        <v>8269</v>
      </c>
      <c r="M79">
        <v>41</v>
      </c>
      <c r="N79">
        <v>81.319999999999993</v>
      </c>
      <c r="O79" t="s">
        <v>8315</v>
      </c>
      <c r="P79" t="s">
        <v>8316</v>
      </c>
      <c r="Q79">
        <v>41766.617291666669</v>
      </c>
      <c r="R79">
        <v>41793.290972222225</v>
      </c>
    </row>
    <row r="80" spans="1:18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 t="b">
        <v>1</v>
      </c>
      <c r="J80">
        <v>12</v>
      </c>
      <c r="K80" t="b">
        <v>0</v>
      </c>
      <c r="L80" t="s">
        <v>8269</v>
      </c>
      <c r="M80">
        <v>2</v>
      </c>
      <c r="N80">
        <v>70.17</v>
      </c>
      <c r="O80" t="s">
        <v>8315</v>
      </c>
      <c r="P80" t="s">
        <v>8316</v>
      </c>
      <c r="Q80">
        <v>42248.627013888887</v>
      </c>
      <c r="R80">
        <v>42278.627013888887</v>
      </c>
    </row>
    <row r="81" spans="1:18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 t="b">
        <v>1</v>
      </c>
      <c r="J81">
        <v>8</v>
      </c>
      <c r="K81" t="b">
        <v>0</v>
      </c>
      <c r="L81" t="s">
        <v>8269</v>
      </c>
      <c r="M81">
        <v>3</v>
      </c>
      <c r="N81">
        <v>23.63</v>
      </c>
      <c r="O81" t="s">
        <v>8315</v>
      </c>
      <c r="P81" t="s">
        <v>8316</v>
      </c>
      <c r="Q81">
        <v>41885.221550925926</v>
      </c>
      <c r="R81">
        <v>41916.290972222225</v>
      </c>
    </row>
    <row r="82" spans="1:18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 t="b">
        <v>1</v>
      </c>
      <c r="J82">
        <v>9</v>
      </c>
      <c r="K82" t="b">
        <v>0</v>
      </c>
      <c r="L82" t="s">
        <v>8269</v>
      </c>
      <c r="M82">
        <v>16</v>
      </c>
      <c r="N82">
        <v>188.56</v>
      </c>
      <c r="O82" t="s">
        <v>8315</v>
      </c>
      <c r="P82" t="s">
        <v>8316</v>
      </c>
      <c r="Q82">
        <v>42159.224432870367</v>
      </c>
      <c r="R82">
        <v>42204.224432870367</v>
      </c>
    </row>
    <row r="83" spans="1:18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 t="b">
        <v>1</v>
      </c>
      <c r="J83">
        <v>43</v>
      </c>
      <c r="K83" t="b">
        <v>0</v>
      </c>
      <c r="L83" t="s">
        <v>8269</v>
      </c>
      <c r="M83">
        <v>16</v>
      </c>
      <c r="N83">
        <v>49.51</v>
      </c>
      <c r="O83" t="s">
        <v>8315</v>
      </c>
      <c r="P83" t="s">
        <v>8316</v>
      </c>
      <c r="Q83">
        <v>42265.817002314812</v>
      </c>
      <c r="R83">
        <v>42295.817002314812</v>
      </c>
    </row>
    <row r="84" spans="1:18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 t="b">
        <v>1</v>
      </c>
      <c r="J84">
        <v>4</v>
      </c>
      <c r="K84" t="b">
        <v>0</v>
      </c>
      <c r="L84" t="s">
        <v>8269</v>
      </c>
      <c r="M84">
        <v>4</v>
      </c>
      <c r="N84">
        <v>9.5</v>
      </c>
      <c r="O84" t="s">
        <v>8315</v>
      </c>
      <c r="P84" t="s">
        <v>8316</v>
      </c>
      <c r="Q84">
        <v>41975.124340277776</v>
      </c>
      <c r="R84">
        <v>42005.124340277776</v>
      </c>
    </row>
    <row r="85" spans="1:18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 t="b">
        <v>0</v>
      </c>
      <c r="J85">
        <v>2</v>
      </c>
      <c r="K85" t="b">
        <v>0</v>
      </c>
      <c r="L85" t="s">
        <v>8269</v>
      </c>
      <c r="M85">
        <v>0</v>
      </c>
      <c r="N85">
        <v>10</v>
      </c>
      <c r="O85" t="s">
        <v>8315</v>
      </c>
      <c r="P85" t="s">
        <v>8316</v>
      </c>
      <c r="Q85">
        <v>42065.190694444449</v>
      </c>
      <c r="R85">
        <v>42090.149027777778</v>
      </c>
    </row>
    <row r="86" spans="1:18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 t="b">
        <v>0</v>
      </c>
      <c r="J86">
        <v>2</v>
      </c>
      <c r="K86" t="b">
        <v>0</v>
      </c>
      <c r="L86" t="s">
        <v>8269</v>
      </c>
      <c r="M86">
        <v>0</v>
      </c>
      <c r="N86">
        <v>13</v>
      </c>
      <c r="O86" t="s">
        <v>8315</v>
      </c>
      <c r="P86" t="s">
        <v>8316</v>
      </c>
      <c r="Q86">
        <v>41848.84002314815</v>
      </c>
      <c r="R86">
        <v>41883.84002314815</v>
      </c>
    </row>
    <row r="87" spans="1:18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 t="b">
        <v>0</v>
      </c>
      <c r="J87">
        <v>20</v>
      </c>
      <c r="K87" t="b">
        <v>0</v>
      </c>
      <c r="L87" t="s">
        <v>8269</v>
      </c>
      <c r="M87">
        <v>16</v>
      </c>
      <c r="N87">
        <v>89.4</v>
      </c>
      <c r="O87" t="s">
        <v>8315</v>
      </c>
      <c r="P87" t="s">
        <v>8316</v>
      </c>
      <c r="Q87">
        <v>42103.884930555556</v>
      </c>
      <c r="R87">
        <v>42133.884930555556</v>
      </c>
    </row>
    <row r="88" spans="1:18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 t="b">
        <v>0</v>
      </c>
      <c r="J88">
        <v>1</v>
      </c>
      <c r="K88" t="b">
        <v>0</v>
      </c>
      <c r="L88" t="s">
        <v>8269</v>
      </c>
      <c r="M88">
        <v>3</v>
      </c>
      <c r="N88">
        <v>25</v>
      </c>
      <c r="O88" t="s">
        <v>8315</v>
      </c>
      <c r="P88" t="s">
        <v>8316</v>
      </c>
      <c r="Q88">
        <v>42059.970729166671</v>
      </c>
      <c r="R88">
        <v>42089.929062499999</v>
      </c>
    </row>
    <row r="89" spans="1:18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 t="b">
        <v>0</v>
      </c>
      <c r="J89">
        <v>1</v>
      </c>
      <c r="K89" t="b">
        <v>0</v>
      </c>
      <c r="L89" t="s">
        <v>8269</v>
      </c>
      <c r="M89">
        <v>0</v>
      </c>
      <c r="N89">
        <v>1</v>
      </c>
      <c r="O89" t="s">
        <v>8315</v>
      </c>
      <c r="P89" t="s">
        <v>8316</v>
      </c>
      <c r="Q89">
        <v>42041.743090277778</v>
      </c>
      <c r="R89">
        <v>42071.701423611114</v>
      </c>
    </row>
    <row r="90" spans="1:18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 t="b">
        <v>0</v>
      </c>
      <c r="J90">
        <v>4</v>
      </c>
      <c r="K90" t="b">
        <v>0</v>
      </c>
      <c r="L90" t="s">
        <v>8269</v>
      </c>
      <c r="M90">
        <v>5</v>
      </c>
      <c r="N90">
        <v>65</v>
      </c>
      <c r="O90" t="s">
        <v>8315</v>
      </c>
      <c r="P90" t="s">
        <v>8316</v>
      </c>
      <c r="Q90">
        <v>41829.73715277778</v>
      </c>
      <c r="R90">
        <v>41852.716666666667</v>
      </c>
    </row>
    <row r="91" spans="1:18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 t="b">
        <v>0</v>
      </c>
      <c r="J91">
        <v>1</v>
      </c>
      <c r="K91" t="b">
        <v>0</v>
      </c>
      <c r="L91" t="s">
        <v>8269</v>
      </c>
      <c r="M91">
        <v>0</v>
      </c>
      <c r="N91">
        <v>1</v>
      </c>
      <c r="O91" t="s">
        <v>8315</v>
      </c>
      <c r="P91" t="s">
        <v>8316</v>
      </c>
      <c r="Q91">
        <v>41789.893599537041</v>
      </c>
      <c r="R91">
        <v>41815.875</v>
      </c>
    </row>
    <row r="92" spans="1:18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 t="b">
        <v>0</v>
      </c>
      <c r="J92">
        <v>13</v>
      </c>
      <c r="K92" t="b">
        <v>0</v>
      </c>
      <c r="L92" t="s">
        <v>8269</v>
      </c>
      <c r="M92">
        <v>18</v>
      </c>
      <c r="N92">
        <v>81.540000000000006</v>
      </c>
      <c r="O92" t="s">
        <v>8315</v>
      </c>
      <c r="P92" t="s">
        <v>8316</v>
      </c>
      <c r="Q92">
        <v>41833.660995370366</v>
      </c>
      <c r="R92">
        <v>41863.660995370366</v>
      </c>
    </row>
    <row r="93" spans="1:18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 t="b">
        <v>0</v>
      </c>
      <c r="J93">
        <v>1</v>
      </c>
      <c r="K93" t="b">
        <v>0</v>
      </c>
      <c r="L93" t="s">
        <v>8269</v>
      </c>
      <c r="M93">
        <v>5</v>
      </c>
      <c r="N93">
        <v>100</v>
      </c>
      <c r="O93" t="s">
        <v>8315</v>
      </c>
      <c r="P93" t="s">
        <v>8316</v>
      </c>
      <c r="Q93">
        <v>41914.590011574073</v>
      </c>
      <c r="R93">
        <v>41955.907638888893</v>
      </c>
    </row>
    <row r="94" spans="1:18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 t="b">
        <v>0</v>
      </c>
      <c r="J94">
        <v>1</v>
      </c>
      <c r="K94" t="b">
        <v>0</v>
      </c>
      <c r="L94" t="s">
        <v>8269</v>
      </c>
      <c r="M94">
        <v>0</v>
      </c>
      <c r="N94">
        <v>1</v>
      </c>
      <c r="O94" t="s">
        <v>8315</v>
      </c>
      <c r="P94" t="s">
        <v>8316</v>
      </c>
      <c r="Q94">
        <v>42611.261064814811</v>
      </c>
      <c r="R94">
        <v>42625.707638888889</v>
      </c>
    </row>
    <row r="95" spans="1:18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 t="b">
        <v>0</v>
      </c>
      <c r="J95">
        <v>0</v>
      </c>
      <c r="K95" t="b">
        <v>0</v>
      </c>
      <c r="L95" t="s">
        <v>8269</v>
      </c>
      <c r="M95">
        <v>0</v>
      </c>
      <c r="N95">
        <v>0</v>
      </c>
      <c r="O95" t="s">
        <v>8315</v>
      </c>
      <c r="P95" t="s">
        <v>8316</v>
      </c>
      <c r="Q95">
        <v>42253.633159722223</v>
      </c>
      <c r="R95">
        <v>42313.674826388888</v>
      </c>
    </row>
    <row r="96" spans="1:18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 t="b">
        <v>0</v>
      </c>
      <c r="J96">
        <v>3</v>
      </c>
      <c r="K96" t="b">
        <v>0</v>
      </c>
      <c r="L96" t="s">
        <v>8269</v>
      </c>
      <c r="M96">
        <v>1</v>
      </c>
      <c r="N96">
        <v>20</v>
      </c>
      <c r="O96" t="s">
        <v>8315</v>
      </c>
      <c r="P96" t="s">
        <v>8316</v>
      </c>
      <c r="Q96">
        <v>42295.891828703709</v>
      </c>
      <c r="R96">
        <v>42325.933495370366</v>
      </c>
    </row>
    <row r="97" spans="1:18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 t="b">
        <v>0</v>
      </c>
      <c r="J97">
        <v>2</v>
      </c>
      <c r="K97" t="b">
        <v>0</v>
      </c>
      <c r="L97" t="s">
        <v>8269</v>
      </c>
      <c r="M97">
        <v>1</v>
      </c>
      <c r="N97">
        <v>5.5</v>
      </c>
      <c r="O97" t="s">
        <v>8315</v>
      </c>
      <c r="P97" t="s">
        <v>8316</v>
      </c>
      <c r="Q97">
        <v>42402.947002314817</v>
      </c>
      <c r="R97">
        <v>42452.145138888889</v>
      </c>
    </row>
    <row r="98" spans="1:18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 t="b">
        <v>0</v>
      </c>
      <c r="J98">
        <v>5</v>
      </c>
      <c r="K98" t="b">
        <v>0</v>
      </c>
      <c r="L98" t="s">
        <v>8269</v>
      </c>
      <c r="M98">
        <v>13</v>
      </c>
      <c r="N98">
        <v>50.2</v>
      </c>
      <c r="O98" t="s">
        <v>8315</v>
      </c>
      <c r="P98" t="s">
        <v>8316</v>
      </c>
      <c r="Q98">
        <v>42509.814108796301</v>
      </c>
      <c r="R98">
        <v>42539.814108796301</v>
      </c>
    </row>
    <row r="99" spans="1:18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 t="b">
        <v>0</v>
      </c>
      <c r="J99">
        <v>9</v>
      </c>
      <c r="K99" t="b">
        <v>0</v>
      </c>
      <c r="L99" t="s">
        <v>8269</v>
      </c>
      <c r="M99">
        <v>1</v>
      </c>
      <c r="N99">
        <v>13.11</v>
      </c>
      <c r="O99" t="s">
        <v>8315</v>
      </c>
      <c r="P99" t="s">
        <v>8316</v>
      </c>
      <c r="Q99">
        <v>41977.004976851851</v>
      </c>
      <c r="R99">
        <v>42008.976388888885</v>
      </c>
    </row>
    <row r="100" spans="1:18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 t="b">
        <v>0</v>
      </c>
      <c r="J100">
        <v>8</v>
      </c>
      <c r="K100" t="b">
        <v>0</v>
      </c>
      <c r="L100" t="s">
        <v>8269</v>
      </c>
      <c r="M100">
        <v>17</v>
      </c>
      <c r="N100">
        <v>315.5</v>
      </c>
      <c r="O100" t="s">
        <v>8315</v>
      </c>
      <c r="P100" t="s">
        <v>8316</v>
      </c>
      <c r="Q100">
        <v>42171.758611111116</v>
      </c>
      <c r="R100">
        <v>42231.758611111116</v>
      </c>
    </row>
    <row r="101" spans="1:18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 t="b">
        <v>0</v>
      </c>
      <c r="J101">
        <v>7</v>
      </c>
      <c r="K101" t="b">
        <v>0</v>
      </c>
      <c r="L101" t="s">
        <v>8269</v>
      </c>
      <c r="M101">
        <v>33</v>
      </c>
      <c r="N101">
        <v>37.14</v>
      </c>
      <c r="O101" t="s">
        <v>8315</v>
      </c>
      <c r="P101" t="s">
        <v>8316</v>
      </c>
      <c r="Q101">
        <v>42056.1324537037</v>
      </c>
      <c r="R101">
        <v>42086.207638888889</v>
      </c>
    </row>
    <row r="102" spans="1:18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 t="b">
        <v>0</v>
      </c>
      <c r="J102">
        <v>0</v>
      </c>
      <c r="K102" t="b">
        <v>0</v>
      </c>
      <c r="L102" t="s">
        <v>8269</v>
      </c>
      <c r="M102">
        <v>0</v>
      </c>
      <c r="N102">
        <v>0</v>
      </c>
      <c r="O102" t="s">
        <v>8315</v>
      </c>
      <c r="P102" t="s">
        <v>8316</v>
      </c>
      <c r="Q102">
        <v>41867.652280092596</v>
      </c>
      <c r="R102">
        <v>41875.291666666664</v>
      </c>
    </row>
    <row r="103" spans="1:18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 t="b">
        <v>0</v>
      </c>
      <c r="J103">
        <v>84</v>
      </c>
      <c r="K103" t="b">
        <v>0</v>
      </c>
      <c r="L103" t="s">
        <v>8269</v>
      </c>
      <c r="M103">
        <v>22</v>
      </c>
      <c r="N103">
        <v>128.27000000000001</v>
      </c>
      <c r="O103" t="s">
        <v>8315</v>
      </c>
      <c r="P103" t="s">
        <v>8316</v>
      </c>
      <c r="Q103">
        <v>41779.657870370371</v>
      </c>
      <c r="R103">
        <v>41821.25</v>
      </c>
    </row>
    <row r="104" spans="1:18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 t="b">
        <v>0</v>
      </c>
      <c r="J104">
        <v>11</v>
      </c>
      <c r="K104" t="b">
        <v>0</v>
      </c>
      <c r="L104" t="s">
        <v>8269</v>
      </c>
      <c r="M104">
        <v>3</v>
      </c>
      <c r="N104">
        <v>47.27</v>
      </c>
      <c r="O104" t="s">
        <v>8315</v>
      </c>
      <c r="P104" t="s">
        <v>8316</v>
      </c>
      <c r="Q104">
        <v>42679.958472222221</v>
      </c>
      <c r="R104">
        <v>42710.207638888889</v>
      </c>
    </row>
    <row r="105" spans="1:18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 t="b">
        <v>0</v>
      </c>
      <c r="J105">
        <v>1</v>
      </c>
      <c r="K105" t="b">
        <v>0</v>
      </c>
      <c r="L105" t="s">
        <v>8269</v>
      </c>
      <c r="M105">
        <v>5</v>
      </c>
      <c r="N105">
        <v>50</v>
      </c>
      <c r="O105" t="s">
        <v>8315</v>
      </c>
      <c r="P105" t="s">
        <v>8316</v>
      </c>
      <c r="Q105">
        <v>42032.250208333338</v>
      </c>
      <c r="R105">
        <v>42063.250208333338</v>
      </c>
    </row>
    <row r="106" spans="1:18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 t="b">
        <v>0</v>
      </c>
      <c r="J106">
        <v>4</v>
      </c>
      <c r="K106" t="b">
        <v>0</v>
      </c>
      <c r="L106" t="s">
        <v>8269</v>
      </c>
      <c r="M106">
        <v>11</v>
      </c>
      <c r="N106">
        <v>42.5</v>
      </c>
      <c r="O106" t="s">
        <v>8315</v>
      </c>
      <c r="P106" t="s">
        <v>8316</v>
      </c>
      <c r="Q106">
        <v>41793.191875000004</v>
      </c>
      <c r="R106">
        <v>41807.191875000004</v>
      </c>
    </row>
    <row r="107" spans="1:18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 t="b">
        <v>0</v>
      </c>
      <c r="J107">
        <v>2</v>
      </c>
      <c r="K107" t="b">
        <v>0</v>
      </c>
      <c r="L107" t="s">
        <v>8269</v>
      </c>
      <c r="M107">
        <v>1</v>
      </c>
      <c r="N107">
        <v>62.5</v>
      </c>
      <c r="O107" t="s">
        <v>8315</v>
      </c>
      <c r="P107" t="s">
        <v>8316</v>
      </c>
      <c r="Q107">
        <v>41843.775011574071</v>
      </c>
      <c r="R107">
        <v>41863.775011574071</v>
      </c>
    </row>
    <row r="108" spans="1:18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 t="b">
        <v>0</v>
      </c>
      <c r="J108">
        <v>5</v>
      </c>
      <c r="K108" t="b">
        <v>0</v>
      </c>
      <c r="L108" t="s">
        <v>8269</v>
      </c>
      <c r="M108">
        <v>5</v>
      </c>
      <c r="N108">
        <v>27</v>
      </c>
      <c r="O108" t="s">
        <v>8315</v>
      </c>
      <c r="P108" t="s">
        <v>8316</v>
      </c>
      <c r="Q108">
        <v>42136.092488425929</v>
      </c>
      <c r="R108">
        <v>42166.092488425929</v>
      </c>
    </row>
    <row r="109" spans="1:18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 t="b">
        <v>0</v>
      </c>
      <c r="J109">
        <v>1</v>
      </c>
      <c r="K109" t="b">
        <v>0</v>
      </c>
      <c r="L109" t="s">
        <v>8269</v>
      </c>
      <c r="M109">
        <v>1</v>
      </c>
      <c r="N109">
        <v>25</v>
      </c>
      <c r="O109" t="s">
        <v>8315</v>
      </c>
      <c r="P109" t="s">
        <v>8316</v>
      </c>
      <c r="Q109">
        <v>42317.826377314821</v>
      </c>
      <c r="R109">
        <v>42357.826377314821</v>
      </c>
    </row>
    <row r="110" spans="1:18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 t="b">
        <v>0</v>
      </c>
      <c r="J110">
        <v>0</v>
      </c>
      <c r="K110" t="b">
        <v>0</v>
      </c>
      <c r="L110" t="s">
        <v>8269</v>
      </c>
      <c r="M110">
        <v>0</v>
      </c>
      <c r="N110">
        <v>0</v>
      </c>
      <c r="O110" t="s">
        <v>8315</v>
      </c>
      <c r="P110" t="s">
        <v>8316</v>
      </c>
      <c r="Q110">
        <v>42186.01116898148</v>
      </c>
      <c r="R110">
        <v>42230.818055555559</v>
      </c>
    </row>
    <row r="111" spans="1:18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 t="b">
        <v>0</v>
      </c>
      <c r="J111">
        <v>2</v>
      </c>
      <c r="K111" t="b">
        <v>0</v>
      </c>
      <c r="L111" t="s">
        <v>8269</v>
      </c>
      <c r="M111">
        <v>0</v>
      </c>
      <c r="N111">
        <v>1.5</v>
      </c>
      <c r="O111" t="s">
        <v>8315</v>
      </c>
      <c r="P111" t="s">
        <v>8316</v>
      </c>
      <c r="Q111">
        <v>42095.229166666672</v>
      </c>
      <c r="R111">
        <v>42109.211111111115</v>
      </c>
    </row>
    <row r="112" spans="1:18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 t="b">
        <v>0</v>
      </c>
      <c r="J112">
        <v>4</v>
      </c>
      <c r="K112" t="b">
        <v>0</v>
      </c>
      <c r="L112" t="s">
        <v>8269</v>
      </c>
      <c r="M112">
        <v>15</v>
      </c>
      <c r="N112">
        <v>38.25</v>
      </c>
      <c r="O112" t="s">
        <v>8315</v>
      </c>
      <c r="P112" t="s">
        <v>8316</v>
      </c>
      <c r="Q112">
        <v>41906.819513888891</v>
      </c>
      <c r="R112">
        <v>41938.838888888888</v>
      </c>
    </row>
    <row r="113" spans="1:18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 t="b">
        <v>0</v>
      </c>
      <c r="J113">
        <v>4</v>
      </c>
      <c r="K113" t="b">
        <v>0</v>
      </c>
      <c r="L113" t="s">
        <v>8269</v>
      </c>
      <c r="M113">
        <v>9</v>
      </c>
      <c r="N113">
        <v>16.25</v>
      </c>
      <c r="O113" t="s">
        <v>8315</v>
      </c>
      <c r="P113" t="s">
        <v>8316</v>
      </c>
      <c r="Q113">
        <v>41834.135370370372</v>
      </c>
      <c r="R113">
        <v>41849.135370370372</v>
      </c>
    </row>
    <row r="114" spans="1:18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 t="b">
        <v>0</v>
      </c>
      <c r="J114">
        <v>4</v>
      </c>
      <c r="K114" t="b">
        <v>0</v>
      </c>
      <c r="L114" t="s">
        <v>8269</v>
      </c>
      <c r="M114">
        <v>0</v>
      </c>
      <c r="N114">
        <v>33.75</v>
      </c>
      <c r="O114" t="s">
        <v>8315</v>
      </c>
      <c r="P114" t="s">
        <v>8316</v>
      </c>
      <c r="Q114">
        <v>41863.359282407408</v>
      </c>
      <c r="R114">
        <v>41893.359282407408</v>
      </c>
    </row>
    <row r="115" spans="1:18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 t="b">
        <v>0</v>
      </c>
      <c r="J115">
        <v>3</v>
      </c>
      <c r="K115" t="b">
        <v>0</v>
      </c>
      <c r="L115" t="s">
        <v>8269</v>
      </c>
      <c r="M115">
        <v>3</v>
      </c>
      <c r="N115">
        <v>61.67</v>
      </c>
      <c r="O115" t="s">
        <v>8315</v>
      </c>
      <c r="P115" t="s">
        <v>8316</v>
      </c>
      <c r="Q115">
        <v>42224.756909722222</v>
      </c>
      <c r="R115">
        <v>42254.756909722222</v>
      </c>
    </row>
    <row r="116" spans="1:18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 t="b">
        <v>0</v>
      </c>
      <c r="J116">
        <v>36</v>
      </c>
      <c r="K116" t="b">
        <v>0</v>
      </c>
      <c r="L116" t="s">
        <v>8269</v>
      </c>
      <c r="M116">
        <v>37</v>
      </c>
      <c r="N116">
        <v>83.14</v>
      </c>
      <c r="O116" t="s">
        <v>8315</v>
      </c>
      <c r="P116" t="s">
        <v>8316</v>
      </c>
      <c r="Q116">
        <v>41939.8122337963</v>
      </c>
      <c r="R116">
        <v>41969.853900462964</v>
      </c>
    </row>
    <row r="117" spans="1:18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 t="b">
        <v>0</v>
      </c>
      <c r="J117">
        <v>1</v>
      </c>
      <c r="K117" t="b">
        <v>0</v>
      </c>
      <c r="L117" t="s">
        <v>8269</v>
      </c>
      <c r="M117">
        <v>0</v>
      </c>
      <c r="N117">
        <v>1</v>
      </c>
      <c r="O117" t="s">
        <v>8315</v>
      </c>
      <c r="P117" t="s">
        <v>8316</v>
      </c>
      <c r="Q117">
        <v>42059.270023148143</v>
      </c>
      <c r="R117">
        <v>42119.190972222219</v>
      </c>
    </row>
    <row r="118" spans="1:18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 t="b">
        <v>0</v>
      </c>
      <c r="J118">
        <v>7</v>
      </c>
      <c r="K118" t="b">
        <v>0</v>
      </c>
      <c r="L118" t="s">
        <v>8269</v>
      </c>
      <c r="M118">
        <v>10</v>
      </c>
      <c r="N118">
        <v>142.86000000000001</v>
      </c>
      <c r="O118" t="s">
        <v>8315</v>
      </c>
      <c r="P118" t="s">
        <v>8316</v>
      </c>
      <c r="Q118">
        <v>42308.211215277777</v>
      </c>
      <c r="R118">
        <v>42338.252881944441</v>
      </c>
    </row>
    <row r="119" spans="1:18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 t="b">
        <v>0</v>
      </c>
      <c r="J119">
        <v>6</v>
      </c>
      <c r="K119" t="b">
        <v>0</v>
      </c>
      <c r="L119" t="s">
        <v>8269</v>
      </c>
      <c r="M119">
        <v>8</v>
      </c>
      <c r="N119">
        <v>10.17</v>
      </c>
      <c r="O119" t="s">
        <v>8315</v>
      </c>
      <c r="P119" t="s">
        <v>8316</v>
      </c>
      <c r="Q119">
        <v>42020.768634259264</v>
      </c>
      <c r="R119">
        <v>42065.958333333328</v>
      </c>
    </row>
    <row r="120" spans="1:18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 t="b">
        <v>0</v>
      </c>
      <c r="J120">
        <v>40</v>
      </c>
      <c r="K120" t="b">
        <v>0</v>
      </c>
      <c r="L120" t="s">
        <v>8269</v>
      </c>
      <c r="M120">
        <v>15</v>
      </c>
      <c r="N120">
        <v>57.25</v>
      </c>
      <c r="O120" t="s">
        <v>8315</v>
      </c>
      <c r="P120" t="s">
        <v>8316</v>
      </c>
      <c r="Q120">
        <v>41786.959745370368</v>
      </c>
      <c r="R120">
        <v>41816.959745370368</v>
      </c>
    </row>
    <row r="121" spans="1:18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 t="b">
        <v>0</v>
      </c>
      <c r="J121">
        <v>3</v>
      </c>
      <c r="K121" t="b">
        <v>0</v>
      </c>
      <c r="L121" t="s">
        <v>8269</v>
      </c>
      <c r="M121">
        <v>10</v>
      </c>
      <c r="N121">
        <v>5</v>
      </c>
      <c r="O121" t="s">
        <v>8315</v>
      </c>
      <c r="P121" t="s">
        <v>8316</v>
      </c>
      <c r="Q121">
        <v>41820.870821759258</v>
      </c>
      <c r="R121">
        <v>41850.870821759258</v>
      </c>
    </row>
    <row r="122" spans="1:18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 t="b">
        <v>0</v>
      </c>
      <c r="J122">
        <v>7</v>
      </c>
      <c r="K122" t="b">
        <v>0</v>
      </c>
      <c r="L122" t="s">
        <v>8269</v>
      </c>
      <c r="M122">
        <v>13</v>
      </c>
      <c r="N122">
        <v>93</v>
      </c>
      <c r="O122" t="s">
        <v>8315</v>
      </c>
      <c r="P122" t="s">
        <v>8316</v>
      </c>
      <c r="Q122">
        <v>42265.683182870373</v>
      </c>
      <c r="R122">
        <v>42293.207638888889</v>
      </c>
    </row>
    <row r="123" spans="1:18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 t="b">
        <v>0</v>
      </c>
      <c r="J123">
        <v>14</v>
      </c>
      <c r="K123" t="b">
        <v>0</v>
      </c>
      <c r="L123" t="s">
        <v>8269</v>
      </c>
      <c r="M123">
        <v>2</v>
      </c>
      <c r="N123">
        <v>32.36</v>
      </c>
      <c r="O123" t="s">
        <v>8315</v>
      </c>
      <c r="P123" t="s">
        <v>8316</v>
      </c>
      <c r="Q123">
        <v>42601.827141203699</v>
      </c>
      <c r="R123">
        <v>42631.827141203699</v>
      </c>
    </row>
    <row r="124" spans="1:18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 t="b">
        <v>0</v>
      </c>
      <c r="J124">
        <v>0</v>
      </c>
      <c r="K124" t="b">
        <v>0</v>
      </c>
      <c r="L124" t="s">
        <v>8269</v>
      </c>
      <c r="M124">
        <v>0</v>
      </c>
      <c r="N124">
        <v>0</v>
      </c>
      <c r="O124" t="s">
        <v>8315</v>
      </c>
      <c r="P124" t="s">
        <v>8316</v>
      </c>
      <c r="Q124">
        <v>42228.151701388888</v>
      </c>
      <c r="R124">
        <v>42253.151701388888</v>
      </c>
    </row>
    <row r="125" spans="1:18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 t="b">
        <v>0</v>
      </c>
      <c r="J125">
        <v>1</v>
      </c>
      <c r="K125" t="b">
        <v>0</v>
      </c>
      <c r="L125" t="s">
        <v>8269</v>
      </c>
      <c r="M125">
        <v>0</v>
      </c>
      <c r="N125">
        <v>1</v>
      </c>
      <c r="O125" t="s">
        <v>8315</v>
      </c>
      <c r="P125" t="s">
        <v>8316</v>
      </c>
      <c r="Q125">
        <v>42415.168564814812</v>
      </c>
      <c r="R125">
        <v>42445.126898148148</v>
      </c>
    </row>
    <row r="126" spans="1:18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 t="b">
        <v>0</v>
      </c>
      <c r="J126">
        <v>12</v>
      </c>
      <c r="K126" t="b">
        <v>0</v>
      </c>
      <c r="L126" t="s">
        <v>8269</v>
      </c>
      <c r="M126">
        <v>16</v>
      </c>
      <c r="N126">
        <v>91.83</v>
      </c>
      <c r="O126" t="s">
        <v>8315</v>
      </c>
      <c r="P126" t="s">
        <v>8316</v>
      </c>
      <c r="Q126">
        <v>42538.968310185184</v>
      </c>
      <c r="R126">
        <v>42568.029861111107</v>
      </c>
    </row>
    <row r="127" spans="1:18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 t="b">
        <v>0</v>
      </c>
      <c r="J127">
        <v>12</v>
      </c>
      <c r="K127" t="b">
        <v>0</v>
      </c>
      <c r="L127" t="s">
        <v>8269</v>
      </c>
      <c r="M127">
        <v>11</v>
      </c>
      <c r="N127">
        <v>45.83</v>
      </c>
      <c r="O127" t="s">
        <v>8315</v>
      </c>
      <c r="P127" t="s">
        <v>8316</v>
      </c>
      <c r="Q127">
        <v>42233.671747685185</v>
      </c>
      <c r="R127">
        <v>42278.541666666672</v>
      </c>
    </row>
    <row r="128" spans="1:18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 t="b">
        <v>0</v>
      </c>
      <c r="J128">
        <v>0</v>
      </c>
      <c r="K128" t="b">
        <v>0</v>
      </c>
      <c r="L128" t="s">
        <v>8269</v>
      </c>
      <c r="M128">
        <v>0</v>
      </c>
      <c r="N128">
        <v>0</v>
      </c>
      <c r="O128" t="s">
        <v>8315</v>
      </c>
      <c r="P128" t="s">
        <v>8316</v>
      </c>
      <c r="Q128">
        <v>42675.262962962966</v>
      </c>
      <c r="R128">
        <v>42705.304629629631</v>
      </c>
    </row>
    <row r="129" spans="1:18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 t="b">
        <v>0</v>
      </c>
      <c r="J129">
        <v>10</v>
      </c>
      <c r="K129" t="b">
        <v>0</v>
      </c>
      <c r="L129" t="s">
        <v>8269</v>
      </c>
      <c r="M129">
        <v>86</v>
      </c>
      <c r="N129">
        <v>248.5</v>
      </c>
      <c r="O129" t="s">
        <v>8315</v>
      </c>
      <c r="P129" t="s">
        <v>8316</v>
      </c>
      <c r="Q129">
        <v>42534.631481481483</v>
      </c>
      <c r="R129">
        <v>42562.631481481483</v>
      </c>
    </row>
    <row r="130" spans="1:18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 t="b">
        <v>0</v>
      </c>
      <c r="J130">
        <v>5</v>
      </c>
      <c r="K130" t="b">
        <v>0</v>
      </c>
      <c r="L130" t="s">
        <v>8269</v>
      </c>
      <c r="M130">
        <v>12</v>
      </c>
      <c r="N130">
        <v>79.400000000000006</v>
      </c>
      <c r="O130" t="s">
        <v>8315</v>
      </c>
      <c r="P130" t="s">
        <v>8316</v>
      </c>
      <c r="Q130">
        <v>42151.905717592599</v>
      </c>
      <c r="R130">
        <v>42182.905717592599</v>
      </c>
    </row>
    <row r="131" spans="1:18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 t="b">
        <v>0</v>
      </c>
      <c r="J131">
        <v>2</v>
      </c>
      <c r="K131" t="b">
        <v>0</v>
      </c>
      <c r="L131" t="s">
        <v>8269</v>
      </c>
      <c r="M131">
        <v>0</v>
      </c>
      <c r="N131">
        <v>5.5</v>
      </c>
      <c r="O131" t="s">
        <v>8315</v>
      </c>
      <c r="P131" t="s">
        <v>8316</v>
      </c>
      <c r="Q131">
        <v>41961.492488425924</v>
      </c>
      <c r="R131">
        <v>42006.492488425924</v>
      </c>
    </row>
    <row r="132" spans="1:18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 t="b">
        <v>0</v>
      </c>
      <c r="J132">
        <v>2</v>
      </c>
      <c r="K132" t="b">
        <v>0</v>
      </c>
      <c r="L132" t="s">
        <v>8269</v>
      </c>
      <c r="M132">
        <v>1</v>
      </c>
      <c r="N132">
        <v>25</v>
      </c>
      <c r="O132" t="s">
        <v>8315</v>
      </c>
      <c r="P132" t="s">
        <v>8316</v>
      </c>
      <c r="Q132">
        <v>41940.587233796294</v>
      </c>
      <c r="R132">
        <v>41968.041666666672</v>
      </c>
    </row>
    <row r="133" spans="1:18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 t="b">
        <v>0</v>
      </c>
      <c r="J133">
        <v>0</v>
      </c>
      <c r="K133" t="b">
        <v>0</v>
      </c>
      <c r="L133" t="s">
        <v>8269</v>
      </c>
      <c r="M133">
        <v>0</v>
      </c>
      <c r="N133">
        <v>0</v>
      </c>
      <c r="O133" t="s">
        <v>8315</v>
      </c>
      <c r="P133" t="s">
        <v>8316</v>
      </c>
      <c r="Q133">
        <v>42111.904097222221</v>
      </c>
      <c r="R133">
        <v>42171.904097222221</v>
      </c>
    </row>
    <row r="134" spans="1:18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 t="b">
        <v>0</v>
      </c>
      <c r="J134">
        <v>13</v>
      </c>
      <c r="K134" t="b">
        <v>0</v>
      </c>
      <c r="L134" t="s">
        <v>8269</v>
      </c>
      <c r="M134">
        <v>36</v>
      </c>
      <c r="N134">
        <v>137.08000000000001</v>
      </c>
      <c r="O134" t="s">
        <v>8315</v>
      </c>
      <c r="P134" t="s">
        <v>8316</v>
      </c>
      <c r="Q134">
        <v>42279.778564814813</v>
      </c>
      <c r="R134">
        <v>42310.701388888891</v>
      </c>
    </row>
    <row r="135" spans="1:18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 t="b">
        <v>0</v>
      </c>
      <c r="J135">
        <v>0</v>
      </c>
      <c r="K135" t="b">
        <v>0</v>
      </c>
      <c r="L135" t="s">
        <v>8269</v>
      </c>
      <c r="M135">
        <v>0</v>
      </c>
      <c r="N135">
        <v>0</v>
      </c>
      <c r="O135" t="s">
        <v>8315</v>
      </c>
      <c r="P135" t="s">
        <v>8316</v>
      </c>
      <c r="Q135">
        <v>42213.662905092591</v>
      </c>
      <c r="R135">
        <v>42243.662905092591</v>
      </c>
    </row>
    <row r="136" spans="1:18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 t="b">
        <v>0</v>
      </c>
      <c r="J136">
        <v>1</v>
      </c>
      <c r="K136" t="b">
        <v>0</v>
      </c>
      <c r="L136" t="s">
        <v>8269</v>
      </c>
      <c r="M136">
        <v>0</v>
      </c>
      <c r="N136">
        <v>5</v>
      </c>
      <c r="O136" t="s">
        <v>8315</v>
      </c>
      <c r="P136" t="s">
        <v>8316</v>
      </c>
      <c r="Q136">
        <v>42109.801712962959</v>
      </c>
      <c r="R136">
        <v>42139.801712962959</v>
      </c>
    </row>
    <row r="137" spans="1:18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 t="b">
        <v>0</v>
      </c>
      <c r="J137">
        <v>5</v>
      </c>
      <c r="K137" t="b">
        <v>0</v>
      </c>
      <c r="L137" t="s">
        <v>8269</v>
      </c>
      <c r="M137">
        <v>3</v>
      </c>
      <c r="N137">
        <v>39</v>
      </c>
      <c r="O137" t="s">
        <v>8315</v>
      </c>
      <c r="P137" t="s">
        <v>8316</v>
      </c>
      <c r="Q137">
        <v>42031.833587962959</v>
      </c>
      <c r="R137">
        <v>42063.333333333328</v>
      </c>
    </row>
    <row r="138" spans="1:18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 t="b">
        <v>0</v>
      </c>
      <c r="J138">
        <v>2</v>
      </c>
      <c r="K138" t="b">
        <v>0</v>
      </c>
      <c r="L138" t="s">
        <v>8269</v>
      </c>
      <c r="M138">
        <v>3</v>
      </c>
      <c r="N138">
        <v>50.5</v>
      </c>
      <c r="O138" t="s">
        <v>8315</v>
      </c>
      <c r="P138" t="s">
        <v>8316</v>
      </c>
      <c r="Q138">
        <v>42615.142870370371</v>
      </c>
      <c r="R138">
        <v>42645.142870370371</v>
      </c>
    </row>
    <row r="139" spans="1:18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 t="b">
        <v>0</v>
      </c>
      <c r="J139">
        <v>1</v>
      </c>
      <c r="K139" t="b">
        <v>0</v>
      </c>
      <c r="L139" t="s">
        <v>8269</v>
      </c>
      <c r="M139">
        <v>1</v>
      </c>
      <c r="N139">
        <v>25</v>
      </c>
      <c r="O139" t="s">
        <v>8315</v>
      </c>
      <c r="P139" t="s">
        <v>8316</v>
      </c>
      <c r="Q139">
        <v>42439.702314814815</v>
      </c>
      <c r="R139">
        <v>42468.774305555555</v>
      </c>
    </row>
    <row r="140" spans="1:18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 t="b">
        <v>0</v>
      </c>
      <c r="J140">
        <v>1</v>
      </c>
      <c r="K140" t="b">
        <v>0</v>
      </c>
      <c r="L140" t="s">
        <v>8269</v>
      </c>
      <c r="M140">
        <v>0</v>
      </c>
      <c r="N140">
        <v>25</v>
      </c>
      <c r="O140" t="s">
        <v>8315</v>
      </c>
      <c r="P140" t="s">
        <v>8316</v>
      </c>
      <c r="Q140">
        <v>42243.790393518517</v>
      </c>
      <c r="R140">
        <v>42303.790393518517</v>
      </c>
    </row>
    <row r="141" spans="1:18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 t="b">
        <v>0</v>
      </c>
      <c r="J141">
        <v>0</v>
      </c>
      <c r="K141" t="b">
        <v>0</v>
      </c>
      <c r="L141" t="s">
        <v>8269</v>
      </c>
      <c r="M141">
        <v>0</v>
      </c>
      <c r="N141">
        <v>0</v>
      </c>
      <c r="O141" t="s">
        <v>8315</v>
      </c>
      <c r="P141" t="s">
        <v>8316</v>
      </c>
      <c r="Q141">
        <v>42550.048449074078</v>
      </c>
      <c r="R141">
        <v>42580.978472222225</v>
      </c>
    </row>
    <row r="142" spans="1:18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 t="b">
        <v>0</v>
      </c>
      <c r="J142">
        <v>8</v>
      </c>
      <c r="K142" t="b">
        <v>0</v>
      </c>
      <c r="L142" t="s">
        <v>8269</v>
      </c>
      <c r="M142">
        <v>24</v>
      </c>
      <c r="N142">
        <v>53.13</v>
      </c>
      <c r="O142" t="s">
        <v>8315</v>
      </c>
      <c r="P142" t="s">
        <v>8316</v>
      </c>
      <c r="Q142">
        <v>42306.848854166667</v>
      </c>
      <c r="R142">
        <v>42336.890520833331</v>
      </c>
    </row>
    <row r="143" spans="1:18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 t="b">
        <v>0</v>
      </c>
      <c r="J143">
        <v>0</v>
      </c>
      <c r="K143" t="b">
        <v>0</v>
      </c>
      <c r="L143" t="s">
        <v>8269</v>
      </c>
      <c r="M143">
        <v>0</v>
      </c>
      <c r="N143">
        <v>0</v>
      </c>
      <c r="O143" t="s">
        <v>8315</v>
      </c>
      <c r="P143" t="s">
        <v>8316</v>
      </c>
      <c r="Q143">
        <v>42457.932025462964</v>
      </c>
      <c r="R143">
        <v>42485.013888888891</v>
      </c>
    </row>
    <row r="144" spans="1:18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 t="b">
        <v>0</v>
      </c>
      <c r="J144">
        <v>1</v>
      </c>
      <c r="K144" t="b">
        <v>0</v>
      </c>
      <c r="L144" t="s">
        <v>8269</v>
      </c>
      <c r="M144">
        <v>0</v>
      </c>
      <c r="N144">
        <v>7</v>
      </c>
      <c r="O144" t="s">
        <v>8315</v>
      </c>
      <c r="P144" t="s">
        <v>8316</v>
      </c>
      <c r="Q144">
        <v>42513.976319444439</v>
      </c>
      <c r="R144">
        <v>42559.976319444439</v>
      </c>
    </row>
    <row r="145" spans="1:18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 t="b">
        <v>0</v>
      </c>
      <c r="J145">
        <v>16</v>
      </c>
      <c r="K145" t="b">
        <v>0</v>
      </c>
      <c r="L145" t="s">
        <v>8269</v>
      </c>
      <c r="M145">
        <v>32</v>
      </c>
      <c r="N145">
        <v>40.06</v>
      </c>
      <c r="O145" t="s">
        <v>8315</v>
      </c>
      <c r="P145" t="s">
        <v>8316</v>
      </c>
      <c r="Q145">
        <v>41816.950370370374</v>
      </c>
      <c r="R145">
        <v>41853.583333333336</v>
      </c>
    </row>
    <row r="146" spans="1:18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 t="b">
        <v>0</v>
      </c>
      <c r="J146">
        <v>12</v>
      </c>
      <c r="K146" t="b">
        <v>0</v>
      </c>
      <c r="L146" t="s">
        <v>8269</v>
      </c>
      <c r="M146">
        <v>24</v>
      </c>
      <c r="N146">
        <v>24.33</v>
      </c>
      <c r="O146" t="s">
        <v>8315</v>
      </c>
      <c r="P146" t="s">
        <v>8316</v>
      </c>
      <c r="Q146">
        <v>41880.788842592592</v>
      </c>
      <c r="R146">
        <v>41910.788842592592</v>
      </c>
    </row>
    <row r="147" spans="1:18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 t="b">
        <v>0</v>
      </c>
      <c r="J147">
        <v>4</v>
      </c>
      <c r="K147" t="b">
        <v>0</v>
      </c>
      <c r="L147" t="s">
        <v>8269</v>
      </c>
      <c r="M147">
        <v>2</v>
      </c>
      <c r="N147">
        <v>11.25</v>
      </c>
      <c r="O147" t="s">
        <v>8315</v>
      </c>
      <c r="P147" t="s">
        <v>8316</v>
      </c>
      <c r="Q147">
        <v>42342.845555555556</v>
      </c>
      <c r="R147">
        <v>42372.845555555556</v>
      </c>
    </row>
    <row r="148" spans="1:18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 t="b">
        <v>0</v>
      </c>
      <c r="J148">
        <v>3</v>
      </c>
      <c r="K148" t="b">
        <v>0</v>
      </c>
      <c r="L148" t="s">
        <v>8269</v>
      </c>
      <c r="M148">
        <v>6</v>
      </c>
      <c r="N148">
        <v>42</v>
      </c>
      <c r="O148" t="s">
        <v>8315</v>
      </c>
      <c r="P148" t="s">
        <v>8316</v>
      </c>
      <c r="Q148">
        <v>42053.722060185188</v>
      </c>
      <c r="R148">
        <v>42113.680393518516</v>
      </c>
    </row>
    <row r="149" spans="1:18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 t="b">
        <v>0</v>
      </c>
      <c r="J149">
        <v>4</v>
      </c>
      <c r="K149" t="b">
        <v>0</v>
      </c>
      <c r="L149" t="s">
        <v>8269</v>
      </c>
      <c r="M149">
        <v>14</v>
      </c>
      <c r="N149">
        <v>71.25</v>
      </c>
      <c r="O149" t="s">
        <v>8315</v>
      </c>
      <c r="P149" t="s">
        <v>8316</v>
      </c>
      <c r="Q149">
        <v>42414.235879629632</v>
      </c>
      <c r="R149">
        <v>42474.194212962961</v>
      </c>
    </row>
    <row r="150" spans="1:18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 t="b">
        <v>0</v>
      </c>
      <c r="J150">
        <v>2</v>
      </c>
      <c r="K150" t="b">
        <v>0</v>
      </c>
      <c r="L150" t="s">
        <v>8269</v>
      </c>
      <c r="M150">
        <v>1</v>
      </c>
      <c r="N150">
        <v>22.5</v>
      </c>
      <c r="O150" t="s">
        <v>8315</v>
      </c>
      <c r="P150" t="s">
        <v>8316</v>
      </c>
      <c r="Q150">
        <v>41801.711550925924</v>
      </c>
      <c r="R150">
        <v>41844.124305555553</v>
      </c>
    </row>
    <row r="151" spans="1:18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 t="b">
        <v>0</v>
      </c>
      <c r="J151">
        <v>10</v>
      </c>
      <c r="K151" t="b">
        <v>0</v>
      </c>
      <c r="L151" t="s">
        <v>8269</v>
      </c>
      <c r="M151">
        <v>24</v>
      </c>
      <c r="N151">
        <v>41</v>
      </c>
      <c r="O151" t="s">
        <v>8315</v>
      </c>
      <c r="P151" t="s">
        <v>8316</v>
      </c>
      <c r="Q151">
        <v>42770.290590277778</v>
      </c>
      <c r="R151">
        <v>42800.290590277778</v>
      </c>
    </row>
    <row r="152" spans="1:18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 t="b">
        <v>0</v>
      </c>
      <c r="J152">
        <v>11</v>
      </c>
      <c r="K152" t="b">
        <v>0</v>
      </c>
      <c r="L152" t="s">
        <v>8269</v>
      </c>
      <c r="M152">
        <v>11</v>
      </c>
      <c r="N152">
        <v>47.91</v>
      </c>
      <c r="O152" t="s">
        <v>8315</v>
      </c>
      <c r="P152" t="s">
        <v>8316</v>
      </c>
      <c r="Q152">
        <v>42452.815659722226</v>
      </c>
      <c r="R152">
        <v>42512.815659722226</v>
      </c>
    </row>
    <row r="153" spans="1:18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 t="b">
        <v>0</v>
      </c>
      <c r="J153">
        <v>6</v>
      </c>
      <c r="K153" t="b">
        <v>0</v>
      </c>
      <c r="L153" t="s">
        <v>8269</v>
      </c>
      <c r="M153">
        <v>7</v>
      </c>
      <c r="N153">
        <v>35.17</v>
      </c>
      <c r="O153" t="s">
        <v>8315</v>
      </c>
      <c r="P153" t="s">
        <v>8316</v>
      </c>
      <c r="Q153">
        <v>42601.854699074072</v>
      </c>
      <c r="R153">
        <v>42611.163194444445</v>
      </c>
    </row>
    <row r="154" spans="1:18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 t="b">
        <v>0</v>
      </c>
      <c r="J154">
        <v>2</v>
      </c>
      <c r="K154" t="b">
        <v>0</v>
      </c>
      <c r="L154" t="s">
        <v>8269</v>
      </c>
      <c r="M154">
        <v>0</v>
      </c>
      <c r="N154">
        <v>5.5</v>
      </c>
      <c r="O154" t="s">
        <v>8315</v>
      </c>
      <c r="P154" t="s">
        <v>8316</v>
      </c>
      <c r="Q154">
        <v>42447.863553240735</v>
      </c>
      <c r="R154">
        <v>42477.863553240735</v>
      </c>
    </row>
    <row r="155" spans="1:18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 t="b">
        <v>0</v>
      </c>
      <c r="J155">
        <v>6</v>
      </c>
      <c r="K155" t="b">
        <v>0</v>
      </c>
      <c r="L155" t="s">
        <v>8269</v>
      </c>
      <c r="M155">
        <v>1</v>
      </c>
      <c r="N155">
        <v>22.67</v>
      </c>
      <c r="O155" t="s">
        <v>8315</v>
      </c>
      <c r="P155" t="s">
        <v>8316</v>
      </c>
      <c r="Q155">
        <v>41811.536180555559</v>
      </c>
      <c r="R155">
        <v>41841.536180555559</v>
      </c>
    </row>
    <row r="156" spans="1:18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 t="b">
        <v>0</v>
      </c>
      <c r="J156">
        <v>8</v>
      </c>
      <c r="K156" t="b">
        <v>0</v>
      </c>
      <c r="L156" t="s">
        <v>8269</v>
      </c>
      <c r="M156">
        <v>21</v>
      </c>
      <c r="N156">
        <v>26.38</v>
      </c>
      <c r="O156" t="s">
        <v>8315</v>
      </c>
      <c r="P156" t="s">
        <v>8316</v>
      </c>
      <c r="Q156">
        <v>41981.067523148144</v>
      </c>
      <c r="R156">
        <v>42041.067523148144</v>
      </c>
    </row>
    <row r="157" spans="1:18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 t="b">
        <v>0</v>
      </c>
      <c r="J157">
        <v>37</v>
      </c>
      <c r="K157" t="b">
        <v>0</v>
      </c>
      <c r="L157" t="s">
        <v>8269</v>
      </c>
      <c r="M157">
        <v>78</v>
      </c>
      <c r="N157">
        <v>105.54</v>
      </c>
      <c r="O157" t="s">
        <v>8315</v>
      </c>
      <c r="P157" t="s">
        <v>8316</v>
      </c>
      <c r="Q157">
        <v>42469.68414351852</v>
      </c>
      <c r="R157">
        <v>42499.166666666672</v>
      </c>
    </row>
    <row r="158" spans="1:18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 t="b">
        <v>0</v>
      </c>
      <c r="J158">
        <v>0</v>
      </c>
      <c r="K158" t="b">
        <v>0</v>
      </c>
      <c r="L158" t="s">
        <v>8269</v>
      </c>
      <c r="M158">
        <v>0</v>
      </c>
      <c r="N158">
        <v>0</v>
      </c>
      <c r="O158" t="s">
        <v>8315</v>
      </c>
      <c r="P158" t="s">
        <v>8316</v>
      </c>
      <c r="Q158">
        <v>42534.866875</v>
      </c>
      <c r="R158">
        <v>42564.866875</v>
      </c>
    </row>
    <row r="159" spans="1:18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 t="b">
        <v>0</v>
      </c>
      <c r="J159">
        <v>10</v>
      </c>
      <c r="K159" t="b">
        <v>0</v>
      </c>
      <c r="L159" t="s">
        <v>8269</v>
      </c>
      <c r="M159">
        <v>48</v>
      </c>
      <c r="N159">
        <v>62</v>
      </c>
      <c r="O159" t="s">
        <v>8315</v>
      </c>
      <c r="P159" t="s">
        <v>8316</v>
      </c>
      <c r="Q159">
        <v>41830.858344907407</v>
      </c>
      <c r="R159">
        <v>41852.291666666664</v>
      </c>
    </row>
    <row r="160" spans="1:18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 t="b">
        <v>0</v>
      </c>
      <c r="J160">
        <v>6</v>
      </c>
      <c r="K160" t="b">
        <v>0</v>
      </c>
      <c r="L160" t="s">
        <v>8269</v>
      </c>
      <c r="M160">
        <v>1</v>
      </c>
      <c r="N160">
        <v>217.5</v>
      </c>
      <c r="O160" t="s">
        <v>8315</v>
      </c>
      <c r="P160" t="s">
        <v>8316</v>
      </c>
      <c r="Q160">
        <v>42543.788564814815</v>
      </c>
      <c r="R160">
        <v>42573.788564814815</v>
      </c>
    </row>
    <row r="161" spans="1:18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 t="b">
        <v>0</v>
      </c>
      <c r="J161">
        <v>8</v>
      </c>
      <c r="K161" t="b">
        <v>0</v>
      </c>
      <c r="L161" t="s">
        <v>8269</v>
      </c>
      <c r="M161">
        <v>11</v>
      </c>
      <c r="N161">
        <v>26.75</v>
      </c>
      <c r="O161" t="s">
        <v>8315</v>
      </c>
      <c r="P161" t="s">
        <v>8316</v>
      </c>
      <c r="Q161">
        <v>41975.642974537041</v>
      </c>
      <c r="R161">
        <v>42035.642974537041</v>
      </c>
    </row>
    <row r="162" spans="1:18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 t="b">
        <v>0</v>
      </c>
      <c r="J162">
        <v>7</v>
      </c>
      <c r="K162" t="b">
        <v>0</v>
      </c>
      <c r="L162" t="s">
        <v>8269</v>
      </c>
      <c r="M162">
        <v>18</v>
      </c>
      <c r="N162">
        <v>64.290000000000006</v>
      </c>
      <c r="O162" t="s">
        <v>8315</v>
      </c>
      <c r="P162" t="s">
        <v>8316</v>
      </c>
      <c r="Q162">
        <v>41795.598923611113</v>
      </c>
      <c r="R162">
        <v>41825.598923611113</v>
      </c>
    </row>
    <row r="163" spans="1:18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 t="b">
        <v>0</v>
      </c>
      <c r="J163">
        <v>7</v>
      </c>
      <c r="K163" t="b">
        <v>0</v>
      </c>
      <c r="L163" t="s">
        <v>8269</v>
      </c>
      <c r="M163">
        <v>4</v>
      </c>
      <c r="N163">
        <v>175</v>
      </c>
      <c r="O163" t="s">
        <v>8315</v>
      </c>
      <c r="P163" t="s">
        <v>8316</v>
      </c>
      <c r="Q163">
        <v>42508.179965277777</v>
      </c>
      <c r="R163">
        <v>42568.179965277777</v>
      </c>
    </row>
    <row r="164" spans="1:18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 t="b">
        <v>0</v>
      </c>
      <c r="J164">
        <v>46</v>
      </c>
      <c r="K164" t="b">
        <v>0</v>
      </c>
      <c r="L164" t="s">
        <v>8269</v>
      </c>
      <c r="M164">
        <v>35</v>
      </c>
      <c r="N164">
        <v>84.28</v>
      </c>
      <c r="O164" t="s">
        <v>8315</v>
      </c>
      <c r="P164" t="s">
        <v>8316</v>
      </c>
      <c r="Q164">
        <v>41747.86986111111</v>
      </c>
      <c r="R164">
        <v>41779.290972222225</v>
      </c>
    </row>
    <row r="165" spans="1:18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 t="b">
        <v>0</v>
      </c>
      <c r="J165">
        <v>19</v>
      </c>
      <c r="K165" t="b">
        <v>0</v>
      </c>
      <c r="L165" t="s">
        <v>8269</v>
      </c>
      <c r="M165">
        <v>32</v>
      </c>
      <c r="N165">
        <v>33.74</v>
      </c>
      <c r="O165" t="s">
        <v>8315</v>
      </c>
      <c r="P165" t="s">
        <v>8316</v>
      </c>
      <c r="Q165">
        <v>42399.707407407404</v>
      </c>
      <c r="R165">
        <v>42420.878472222219</v>
      </c>
    </row>
    <row r="166" spans="1:18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 t="b">
        <v>0</v>
      </c>
      <c r="J166">
        <v>4</v>
      </c>
      <c r="K166" t="b">
        <v>0</v>
      </c>
      <c r="L166" t="s">
        <v>8269</v>
      </c>
      <c r="M166">
        <v>2</v>
      </c>
      <c r="N166">
        <v>8</v>
      </c>
      <c r="O166" t="s">
        <v>8315</v>
      </c>
      <c r="P166" t="s">
        <v>8316</v>
      </c>
      <c r="Q166">
        <v>42230.08116898148</v>
      </c>
      <c r="R166">
        <v>42245.08116898148</v>
      </c>
    </row>
    <row r="167" spans="1:18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 t="b">
        <v>0</v>
      </c>
      <c r="J167">
        <v>0</v>
      </c>
      <c r="K167" t="b">
        <v>0</v>
      </c>
      <c r="L167" t="s">
        <v>8269</v>
      </c>
      <c r="M167">
        <v>0</v>
      </c>
      <c r="N167">
        <v>0</v>
      </c>
      <c r="O167" t="s">
        <v>8315</v>
      </c>
      <c r="P167" t="s">
        <v>8316</v>
      </c>
      <c r="Q167">
        <v>42286.749780092592</v>
      </c>
      <c r="R167">
        <v>42316.791446759264</v>
      </c>
    </row>
    <row r="168" spans="1:18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 t="b">
        <v>0</v>
      </c>
      <c r="J168">
        <v>1</v>
      </c>
      <c r="K168" t="b">
        <v>0</v>
      </c>
      <c r="L168" t="s">
        <v>8269</v>
      </c>
      <c r="M168">
        <v>20</v>
      </c>
      <c r="N168">
        <v>100</v>
      </c>
      <c r="O168" t="s">
        <v>8315</v>
      </c>
      <c r="P168" t="s">
        <v>8316</v>
      </c>
      <c r="Q168">
        <v>42125.644467592589</v>
      </c>
      <c r="R168">
        <v>42155.644467592589</v>
      </c>
    </row>
    <row r="169" spans="1:18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 t="b">
        <v>0</v>
      </c>
      <c r="J169">
        <v>9</v>
      </c>
      <c r="K169" t="b">
        <v>0</v>
      </c>
      <c r="L169" t="s">
        <v>8269</v>
      </c>
      <c r="M169">
        <v>5</v>
      </c>
      <c r="N169">
        <v>60.11</v>
      </c>
      <c r="O169" t="s">
        <v>8315</v>
      </c>
      <c r="P169" t="s">
        <v>8316</v>
      </c>
      <c r="Q169">
        <v>42289.94049768518</v>
      </c>
      <c r="R169">
        <v>42349.982164351852</v>
      </c>
    </row>
    <row r="170" spans="1:18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 t="b">
        <v>0</v>
      </c>
      <c r="J170">
        <v>1</v>
      </c>
      <c r="K170" t="b">
        <v>0</v>
      </c>
      <c r="L170" t="s">
        <v>8269</v>
      </c>
      <c r="M170">
        <v>0</v>
      </c>
      <c r="N170">
        <v>3</v>
      </c>
      <c r="O170" t="s">
        <v>8315</v>
      </c>
      <c r="P170" t="s">
        <v>8316</v>
      </c>
      <c r="Q170">
        <v>42107.864722222221</v>
      </c>
      <c r="R170">
        <v>42137.864722222221</v>
      </c>
    </row>
    <row r="171" spans="1:18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 t="b">
        <v>0</v>
      </c>
      <c r="J171">
        <v>1</v>
      </c>
      <c r="K171" t="b">
        <v>0</v>
      </c>
      <c r="L171" t="s">
        <v>8269</v>
      </c>
      <c r="M171">
        <v>0</v>
      </c>
      <c r="N171">
        <v>5</v>
      </c>
      <c r="O171" t="s">
        <v>8315</v>
      </c>
      <c r="P171" t="s">
        <v>8316</v>
      </c>
      <c r="Q171">
        <v>41809.389930555553</v>
      </c>
      <c r="R171">
        <v>41839.389930555553</v>
      </c>
    </row>
    <row r="172" spans="1:18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 t="b">
        <v>0</v>
      </c>
      <c r="J172">
        <v>17</v>
      </c>
      <c r="K172" t="b">
        <v>0</v>
      </c>
      <c r="L172" t="s">
        <v>8269</v>
      </c>
      <c r="M172">
        <v>17</v>
      </c>
      <c r="N172">
        <v>29.24</v>
      </c>
      <c r="O172" t="s">
        <v>8315</v>
      </c>
      <c r="P172" t="s">
        <v>8316</v>
      </c>
      <c r="Q172">
        <v>41950.26694444444</v>
      </c>
      <c r="R172">
        <v>41963.669444444444</v>
      </c>
    </row>
    <row r="173" spans="1:18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 t="b">
        <v>0</v>
      </c>
      <c r="J173">
        <v>12</v>
      </c>
      <c r="K173" t="b">
        <v>0</v>
      </c>
      <c r="L173" t="s">
        <v>8269</v>
      </c>
      <c r="M173">
        <v>57</v>
      </c>
      <c r="N173">
        <v>59.58</v>
      </c>
      <c r="O173" t="s">
        <v>8315</v>
      </c>
      <c r="P173" t="s">
        <v>8316</v>
      </c>
      <c r="Q173">
        <v>42061.963263888887</v>
      </c>
      <c r="R173">
        <v>42091.921597222223</v>
      </c>
    </row>
    <row r="174" spans="1:18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 t="b">
        <v>0</v>
      </c>
      <c r="J174">
        <v>14</v>
      </c>
      <c r="K174" t="b">
        <v>0</v>
      </c>
      <c r="L174" t="s">
        <v>8269</v>
      </c>
      <c r="M174">
        <v>17</v>
      </c>
      <c r="N174">
        <v>82.57</v>
      </c>
      <c r="O174" t="s">
        <v>8315</v>
      </c>
      <c r="P174" t="s">
        <v>8316</v>
      </c>
      <c r="Q174">
        <v>41842.828680555554</v>
      </c>
      <c r="R174">
        <v>41882.827650462961</v>
      </c>
    </row>
    <row r="175" spans="1:18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 t="b">
        <v>0</v>
      </c>
      <c r="J175">
        <v>1</v>
      </c>
      <c r="K175" t="b">
        <v>0</v>
      </c>
      <c r="L175" t="s">
        <v>8269</v>
      </c>
      <c r="M175">
        <v>0</v>
      </c>
      <c r="N175">
        <v>10</v>
      </c>
      <c r="O175" t="s">
        <v>8315</v>
      </c>
      <c r="P175" t="s">
        <v>8316</v>
      </c>
      <c r="Q175">
        <v>42437.64534722222</v>
      </c>
      <c r="R175">
        <v>42497.603680555556</v>
      </c>
    </row>
    <row r="176" spans="1:18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 t="b">
        <v>0</v>
      </c>
      <c r="J176">
        <v>4</v>
      </c>
      <c r="K176" t="b">
        <v>0</v>
      </c>
      <c r="L176" t="s">
        <v>8269</v>
      </c>
      <c r="M176">
        <v>2</v>
      </c>
      <c r="N176">
        <v>5.75</v>
      </c>
      <c r="O176" t="s">
        <v>8315</v>
      </c>
      <c r="P176" t="s">
        <v>8316</v>
      </c>
      <c r="Q176">
        <v>41879.043530092589</v>
      </c>
      <c r="R176">
        <v>41909.043530092589</v>
      </c>
    </row>
    <row r="177" spans="1:18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 t="b">
        <v>0</v>
      </c>
      <c r="J177">
        <v>2</v>
      </c>
      <c r="K177" t="b">
        <v>0</v>
      </c>
      <c r="L177" t="s">
        <v>8269</v>
      </c>
      <c r="M177">
        <v>10</v>
      </c>
      <c r="N177">
        <v>100.5</v>
      </c>
      <c r="O177" t="s">
        <v>8315</v>
      </c>
      <c r="P177" t="s">
        <v>8316</v>
      </c>
      <c r="Q177">
        <v>42020.587349537032</v>
      </c>
      <c r="R177">
        <v>42050.587349537032</v>
      </c>
    </row>
    <row r="178" spans="1:18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 t="b">
        <v>0</v>
      </c>
      <c r="J178">
        <v>1</v>
      </c>
      <c r="K178" t="b">
        <v>0</v>
      </c>
      <c r="L178" t="s">
        <v>8269</v>
      </c>
      <c r="M178">
        <v>0</v>
      </c>
      <c r="N178">
        <v>1</v>
      </c>
      <c r="O178" t="s">
        <v>8315</v>
      </c>
      <c r="P178" t="s">
        <v>8316</v>
      </c>
      <c r="Q178">
        <v>41890.16269675926</v>
      </c>
      <c r="R178">
        <v>41920.16269675926</v>
      </c>
    </row>
    <row r="179" spans="1:18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 t="b">
        <v>0</v>
      </c>
      <c r="J179">
        <v>2</v>
      </c>
      <c r="K179" t="b">
        <v>0</v>
      </c>
      <c r="L179" t="s">
        <v>8269</v>
      </c>
      <c r="M179">
        <v>1</v>
      </c>
      <c r="N179">
        <v>20</v>
      </c>
      <c r="O179" t="s">
        <v>8315</v>
      </c>
      <c r="P179" t="s">
        <v>8316</v>
      </c>
      <c r="Q179">
        <v>41872.807696759257</v>
      </c>
      <c r="R179">
        <v>41932.807696759257</v>
      </c>
    </row>
    <row r="180" spans="1:18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 t="b">
        <v>0</v>
      </c>
      <c r="J180">
        <v>1</v>
      </c>
      <c r="K180" t="b">
        <v>0</v>
      </c>
      <c r="L180" t="s">
        <v>8269</v>
      </c>
      <c r="M180">
        <v>0</v>
      </c>
      <c r="N180">
        <v>2</v>
      </c>
      <c r="O180" t="s">
        <v>8315</v>
      </c>
      <c r="P180" t="s">
        <v>8316</v>
      </c>
      <c r="Q180">
        <v>42391.772997685184</v>
      </c>
      <c r="R180">
        <v>42416.772997685184</v>
      </c>
    </row>
    <row r="181" spans="1:18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 t="b">
        <v>0</v>
      </c>
      <c r="J181">
        <v>1</v>
      </c>
      <c r="K181" t="b">
        <v>0</v>
      </c>
      <c r="L181" t="s">
        <v>8269</v>
      </c>
      <c r="M181">
        <v>0</v>
      </c>
      <c r="N181">
        <v>5</v>
      </c>
      <c r="O181" t="s">
        <v>8315</v>
      </c>
      <c r="P181" t="s">
        <v>8316</v>
      </c>
      <c r="Q181">
        <v>41848.772928240738</v>
      </c>
      <c r="R181">
        <v>41877.686111111114</v>
      </c>
    </row>
    <row r="182" spans="1:18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 t="b">
        <v>0</v>
      </c>
      <c r="J182">
        <v>38</v>
      </c>
      <c r="K182" t="b">
        <v>0</v>
      </c>
      <c r="L182" t="s">
        <v>8269</v>
      </c>
      <c r="M182">
        <v>24</v>
      </c>
      <c r="N182">
        <v>45.84</v>
      </c>
      <c r="O182" t="s">
        <v>8315</v>
      </c>
      <c r="P182" t="s">
        <v>8316</v>
      </c>
      <c r="Q182">
        <v>41921.770439814813</v>
      </c>
      <c r="R182">
        <v>41938.770439814813</v>
      </c>
    </row>
    <row r="183" spans="1:18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 t="b">
        <v>0</v>
      </c>
      <c r="J183">
        <v>2</v>
      </c>
      <c r="K183" t="b">
        <v>0</v>
      </c>
      <c r="L183" t="s">
        <v>8269</v>
      </c>
      <c r="M183">
        <v>1</v>
      </c>
      <c r="N183">
        <v>13</v>
      </c>
      <c r="O183" t="s">
        <v>8315</v>
      </c>
      <c r="P183" t="s">
        <v>8316</v>
      </c>
      <c r="Q183">
        <v>42021.301192129627</v>
      </c>
      <c r="R183">
        <v>42051.301192129627</v>
      </c>
    </row>
    <row r="184" spans="1:18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 t="b">
        <v>0</v>
      </c>
      <c r="J184">
        <v>0</v>
      </c>
      <c r="K184" t="b">
        <v>0</v>
      </c>
      <c r="L184" t="s">
        <v>8269</v>
      </c>
      <c r="M184">
        <v>0</v>
      </c>
      <c r="N184">
        <v>0</v>
      </c>
      <c r="O184" t="s">
        <v>8315</v>
      </c>
      <c r="P184" t="s">
        <v>8316</v>
      </c>
      <c r="Q184">
        <v>42419.246168981481</v>
      </c>
      <c r="R184">
        <v>42434.246168981481</v>
      </c>
    </row>
    <row r="185" spans="1:18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 t="b">
        <v>0</v>
      </c>
      <c r="J185">
        <v>1</v>
      </c>
      <c r="K185" t="b">
        <v>0</v>
      </c>
      <c r="L185" t="s">
        <v>8269</v>
      </c>
      <c r="M185">
        <v>0</v>
      </c>
      <c r="N185">
        <v>1</v>
      </c>
      <c r="O185" t="s">
        <v>8315</v>
      </c>
      <c r="P185" t="s">
        <v>8316</v>
      </c>
      <c r="Q185">
        <v>42174.780821759254</v>
      </c>
      <c r="R185">
        <v>42204.780821759254</v>
      </c>
    </row>
    <row r="186" spans="1:18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 t="b">
        <v>0</v>
      </c>
      <c r="J186">
        <v>2</v>
      </c>
      <c r="K186" t="b">
        <v>0</v>
      </c>
      <c r="L186" t="s">
        <v>8269</v>
      </c>
      <c r="M186">
        <v>1</v>
      </c>
      <c r="N186">
        <v>52.5</v>
      </c>
      <c r="O186" t="s">
        <v>8315</v>
      </c>
      <c r="P186" t="s">
        <v>8316</v>
      </c>
      <c r="Q186">
        <v>41856.672152777777</v>
      </c>
      <c r="R186">
        <v>41886.672152777777</v>
      </c>
    </row>
    <row r="187" spans="1:18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 t="b">
        <v>0</v>
      </c>
      <c r="J187">
        <v>4</v>
      </c>
      <c r="K187" t="b">
        <v>0</v>
      </c>
      <c r="L187" t="s">
        <v>8269</v>
      </c>
      <c r="M187">
        <v>1</v>
      </c>
      <c r="N187">
        <v>7.25</v>
      </c>
      <c r="O187" t="s">
        <v>8315</v>
      </c>
      <c r="P187" t="s">
        <v>8316</v>
      </c>
      <c r="Q187">
        <v>42417.675879629634</v>
      </c>
      <c r="R187">
        <v>42475.686111111107</v>
      </c>
    </row>
    <row r="188" spans="1:18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 t="b">
        <v>0</v>
      </c>
      <c r="J188">
        <v>3</v>
      </c>
      <c r="K188" t="b">
        <v>0</v>
      </c>
      <c r="L188" t="s">
        <v>8269</v>
      </c>
      <c r="M188">
        <v>17</v>
      </c>
      <c r="N188">
        <v>33.33</v>
      </c>
      <c r="O188" t="s">
        <v>8315</v>
      </c>
      <c r="P188" t="s">
        <v>8316</v>
      </c>
      <c r="Q188">
        <v>42057.190960648149</v>
      </c>
      <c r="R188">
        <v>42087.149293981478</v>
      </c>
    </row>
    <row r="189" spans="1:18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 t="b">
        <v>0</v>
      </c>
      <c r="J189">
        <v>2</v>
      </c>
      <c r="K189" t="b">
        <v>0</v>
      </c>
      <c r="L189" t="s">
        <v>8269</v>
      </c>
      <c r="M189">
        <v>1</v>
      </c>
      <c r="N189">
        <v>62.5</v>
      </c>
      <c r="O189" t="s">
        <v>8315</v>
      </c>
      <c r="P189" t="s">
        <v>8316</v>
      </c>
      <c r="Q189">
        <v>41878.911550925928</v>
      </c>
      <c r="R189">
        <v>41938.911550925928</v>
      </c>
    </row>
    <row r="190" spans="1:18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 t="b">
        <v>0</v>
      </c>
      <c r="J190">
        <v>197</v>
      </c>
      <c r="K190" t="b">
        <v>0</v>
      </c>
      <c r="L190" t="s">
        <v>8269</v>
      </c>
      <c r="M190">
        <v>70</v>
      </c>
      <c r="N190">
        <v>63.56</v>
      </c>
      <c r="O190" t="s">
        <v>8315</v>
      </c>
      <c r="P190" t="s">
        <v>8316</v>
      </c>
      <c r="Q190">
        <v>41990.584108796291</v>
      </c>
      <c r="R190">
        <v>42036.120833333334</v>
      </c>
    </row>
    <row r="191" spans="1:18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 t="b">
        <v>0</v>
      </c>
      <c r="J191">
        <v>0</v>
      </c>
      <c r="K191" t="b">
        <v>0</v>
      </c>
      <c r="L191" t="s">
        <v>8269</v>
      </c>
      <c r="M191">
        <v>0</v>
      </c>
      <c r="N191">
        <v>0</v>
      </c>
      <c r="O191" t="s">
        <v>8315</v>
      </c>
      <c r="P191" t="s">
        <v>8316</v>
      </c>
      <c r="Q191">
        <v>42408.999571759254</v>
      </c>
      <c r="R191">
        <v>42453.957905092597</v>
      </c>
    </row>
    <row r="192" spans="1:18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 t="b">
        <v>0</v>
      </c>
      <c r="J192">
        <v>1</v>
      </c>
      <c r="K192" t="b">
        <v>0</v>
      </c>
      <c r="L192" t="s">
        <v>8269</v>
      </c>
      <c r="M192">
        <v>1</v>
      </c>
      <c r="N192">
        <v>10</v>
      </c>
      <c r="O192" t="s">
        <v>8315</v>
      </c>
      <c r="P192" t="s">
        <v>8316</v>
      </c>
      <c r="Q192">
        <v>42217.670104166667</v>
      </c>
      <c r="R192">
        <v>42247.670104166667</v>
      </c>
    </row>
    <row r="193" spans="1:18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 t="b">
        <v>0</v>
      </c>
      <c r="J193">
        <v>0</v>
      </c>
      <c r="K193" t="b">
        <v>0</v>
      </c>
      <c r="L193" t="s">
        <v>8269</v>
      </c>
      <c r="M193">
        <v>0</v>
      </c>
      <c r="N193">
        <v>0</v>
      </c>
      <c r="O193" t="s">
        <v>8315</v>
      </c>
      <c r="P193" t="s">
        <v>8316</v>
      </c>
      <c r="Q193">
        <v>42282.655543981484</v>
      </c>
      <c r="R193">
        <v>42342.697210648148</v>
      </c>
    </row>
    <row r="194" spans="1:18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 t="b">
        <v>0</v>
      </c>
      <c r="J194">
        <v>7</v>
      </c>
      <c r="K194" t="b">
        <v>0</v>
      </c>
      <c r="L194" t="s">
        <v>8269</v>
      </c>
      <c r="M194">
        <v>7</v>
      </c>
      <c r="N194">
        <v>30.71</v>
      </c>
      <c r="O194" t="s">
        <v>8315</v>
      </c>
      <c r="P194" t="s">
        <v>8316</v>
      </c>
      <c r="Q194">
        <v>42768.97084490741</v>
      </c>
      <c r="R194">
        <v>42789.041666666672</v>
      </c>
    </row>
    <row r="195" spans="1:18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 t="b">
        <v>0</v>
      </c>
      <c r="J195">
        <v>11</v>
      </c>
      <c r="K195" t="b">
        <v>0</v>
      </c>
      <c r="L195" t="s">
        <v>8269</v>
      </c>
      <c r="M195">
        <v>28</v>
      </c>
      <c r="N195">
        <v>51</v>
      </c>
      <c r="O195" t="s">
        <v>8315</v>
      </c>
      <c r="P195" t="s">
        <v>8316</v>
      </c>
      <c r="Q195">
        <v>41765.938657407409</v>
      </c>
      <c r="R195">
        <v>41795.938657407409</v>
      </c>
    </row>
    <row r="196" spans="1:18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 t="b">
        <v>0</v>
      </c>
      <c r="J196">
        <v>0</v>
      </c>
      <c r="K196" t="b">
        <v>0</v>
      </c>
      <c r="L196" t="s">
        <v>8269</v>
      </c>
      <c r="M196">
        <v>0</v>
      </c>
      <c r="N196">
        <v>0</v>
      </c>
      <c r="O196" t="s">
        <v>8315</v>
      </c>
      <c r="P196" t="s">
        <v>8316</v>
      </c>
      <c r="Q196">
        <v>42322.025115740747</v>
      </c>
      <c r="R196">
        <v>42352.025115740747</v>
      </c>
    </row>
    <row r="197" spans="1:18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 t="b">
        <v>0</v>
      </c>
      <c r="J197">
        <v>6</v>
      </c>
      <c r="K197" t="b">
        <v>0</v>
      </c>
      <c r="L197" t="s">
        <v>8269</v>
      </c>
      <c r="M197">
        <v>16</v>
      </c>
      <c r="N197">
        <v>66.67</v>
      </c>
      <c r="O197" t="s">
        <v>8315</v>
      </c>
      <c r="P197" t="s">
        <v>8316</v>
      </c>
      <c r="Q197">
        <v>42374.655081018514</v>
      </c>
      <c r="R197">
        <v>42403.784027777772</v>
      </c>
    </row>
    <row r="198" spans="1:18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 t="b">
        <v>0</v>
      </c>
      <c r="J198">
        <v>0</v>
      </c>
      <c r="K198" t="b">
        <v>0</v>
      </c>
      <c r="L198" t="s">
        <v>8269</v>
      </c>
      <c r="M198">
        <v>0</v>
      </c>
      <c r="N198">
        <v>0</v>
      </c>
      <c r="O198" t="s">
        <v>8315</v>
      </c>
      <c r="P198" t="s">
        <v>8316</v>
      </c>
      <c r="Q198">
        <v>41941.585231481484</v>
      </c>
      <c r="R198">
        <v>41991.626898148148</v>
      </c>
    </row>
    <row r="199" spans="1:18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 t="b">
        <v>0</v>
      </c>
      <c r="J199">
        <v>7</v>
      </c>
      <c r="K199" t="b">
        <v>0</v>
      </c>
      <c r="L199" t="s">
        <v>8269</v>
      </c>
      <c r="M199">
        <v>7</v>
      </c>
      <c r="N199">
        <v>59</v>
      </c>
      <c r="O199" t="s">
        <v>8315</v>
      </c>
      <c r="P199" t="s">
        <v>8316</v>
      </c>
      <c r="Q199">
        <v>42293.809212962966</v>
      </c>
      <c r="R199">
        <v>42353.85087962963</v>
      </c>
    </row>
    <row r="200" spans="1:18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 t="b">
        <v>0</v>
      </c>
      <c r="J200">
        <v>2</v>
      </c>
      <c r="K200" t="b">
        <v>0</v>
      </c>
      <c r="L200" t="s">
        <v>8269</v>
      </c>
      <c r="M200">
        <v>1</v>
      </c>
      <c r="N200">
        <v>100</v>
      </c>
      <c r="O200" t="s">
        <v>8315</v>
      </c>
      <c r="P200" t="s">
        <v>8316</v>
      </c>
      <c r="Q200">
        <v>42067.947337962964</v>
      </c>
      <c r="R200">
        <v>42097.905671296292</v>
      </c>
    </row>
    <row r="201" spans="1:18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 t="b">
        <v>0</v>
      </c>
      <c r="J201">
        <v>25</v>
      </c>
      <c r="K201" t="b">
        <v>0</v>
      </c>
      <c r="L201" t="s">
        <v>8269</v>
      </c>
      <c r="M201">
        <v>37</v>
      </c>
      <c r="N201">
        <v>147.4</v>
      </c>
      <c r="O201" t="s">
        <v>8315</v>
      </c>
      <c r="P201" t="s">
        <v>8316</v>
      </c>
      <c r="Q201">
        <v>41903.882951388885</v>
      </c>
      <c r="R201">
        <v>41933.882951388885</v>
      </c>
    </row>
    <row r="202" spans="1:18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 t="b">
        <v>0</v>
      </c>
      <c r="J202">
        <v>17</v>
      </c>
      <c r="K202" t="b">
        <v>0</v>
      </c>
      <c r="L202" t="s">
        <v>8269</v>
      </c>
      <c r="M202">
        <v>47</v>
      </c>
      <c r="N202">
        <v>166.06</v>
      </c>
      <c r="O202" t="s">
        <v>8315</v>
      </c>
      <c r="P202" t="s">
        <v>8316</v>
      </c>
      <c r="Q202">
        <v>41804.937083333331</v>
      </c>
      <c r="R202">
        <v>41821.9375</v>
      </c>
    </row>
    <row r="203" spans="1:18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 t="b">
        <v>0</v>
      </c>
      <c r="J203">
        <v>2</v>
      </c>
      <c r="K203" t="b">
        <v>0</v>
      </c>
      <c r="L203" t="s">
        <v>8269</v>
      </c>
      <c r="M203">
        <v>11</v>
      </c>
      <c r="N203">
        <v>40</v>
      </c>
      <c r="O203" t="s">
        <v>8315</v>
      </c>
      <c r="P203" t="s">
        <v>8316</v>
      </c>
      <c r="Q203">
        <v>42497.070775462969</v>
      </c>
      <c r="R203">
        <v>42514.600694444445</v>
      </c>
    </row>
    <row r="204" spans="1:18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 t="b">
        <v>0</v>
      </c>
      <c r="J204">
        <v>4</v>
      </c>
      <c r="K204" t="b">
        <v>0</v>
      </c>
      <c r="L204" t="s">
        <v>8269</v>
      </c>
      <c r="M204">
        <v>12</v>
      </c>
      <c r="N204">
        <v>75.25</v>
      </c>
      <c r="O204" t="s">
        <v>8315</v>
      </c>
      <c r="P204" t="s">
        <v>8316</v>
      </c>
      <c r="Q204">
        <v>41869.798726851855</v>
      </c>
      <c r="R204">
        <v>41929.798726851855</v>
      </c>
    </row>
    <row r="205" spans="1:18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 t="b">
        <v>0</v>
      </c>
      <c r="J205">
        <v>5</v>
      </c>
      <c r="K205" t="b">
        <v>0</v>
      </c>
      <c r="L205" t="s">
        <v>8269</v>
      </c>
      <c r="M205">
        <v>60</v>
      </c>
      <c r="N205">
        <v>60</v>
      </c>
      <c r="O205" t="s">
        <v>8315</v>
      </c>
      <c r="P205" t="s">
        <v>8316</v>
      </c>
      <c r="Q205">
        <v>42305.670914351853</v>
      </c>
      <c r="R205">
        <v>42339.249305555553</v>
      </c>
    </row>
    <row r="206" spans="1:18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 t="b">
        <v>0</v>
      </c>
      <c r="J206">
        <v>2</v>
      </c>
      <c r="K206" t="b">
        <v>0</v>
      </c>
      <c r="L206" t="s">
        <v>8269</v>
      </c>
      <c r="M206">
        <v>31</v>
      </c>
      <c r="N206">
        <v>1250</v>
      </c>
      <c r="O206" t="s">
        <v>8315</v>
      </c>
      <c r="P206" t="s">
        <v>8316</v>
      </c>
      <c r="Q206">
        <v>42144.231527777782</v>
      </c>
      <c r="R206">
        <v>42203.125</v>
      </c>
    </row>
    <row r="207" spans="1:18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 t="b">
        <v>0</v>
      </c>
      <c r="J207">
        <v>3</v>
      </c>
      <c r="K207" t="b">
        <v>0</v>
      </c>
      <c r="L207" t="s">
        <v>8269</v>
      </c>
      <c r="M207">
        <v>0</v>
      </c>
      <c r="N207">
        <v>7</v>
      </c>
      <c r="O207" t="s">
        <v>8315</v>
      </c>
      <c r="P207" t="s">
        <v>8316</v>
      </c>
      <c r="Q207">
        <v>41995.084074074075</v>
      </c>
      <c r="R207">
        <v>42024.802777777775</v>
      </c>
    </row>
    <row r="208" spans="1:18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 t="b">
        <v>0</v>
      </c>
      <c r="J208">
        <v>4</v>
      </c>
      <c r="K208" t="b">
        <v>0</v>
      </c>
      <c r="L208" t="s">
        <v>8269</v>
      </c>
      <c r="M208">
        <v>38</v>
      </c>
      <c r="N208">
        <v>56.25</v>
      </c>
      <c r="O208" t="s">
        <v>8315</v>
      </c>
      <c r="P208" t="s">
        <v>8316</v>
      </c>
      <c r="Q208">
        <v>42074.219699074078</v>
      </c>
      <c r="R208">
        <v>42104.208333333328</v>
      </c>
    </row>
    <row r="209" spans="1:18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 t="b">
        <v>0</v>
      </c>
      <c r="J209">
        <v>12</v>
      </c>
      <c r="K209" t="b">
        <v>0</v>
      </c>
      <c r="L209" t="s">
        <v>8269</v>
      </c>
      <c r="M209">
        <v>8</v>
      </c>
      <c r="N209">
        <v>38.33</v>
      </c>
      <c r="O209" t="s">
        <v>8315</v>
      </c>
      <c r="P209" t="s">
        <v>8316</v>
      </c>
      <c r="Q209">
        <v>41904.650578703702</v>
      </c>
      <c r="R209">
        <v>41934.650578703702</v>
      </c>
    </row>
    <row r="210" spans="1:18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 t="b">
        <v>0</v>
      </c>
      <c r="J210">
        <v>4</v>
      </c>
      <c r="K210" t="b">
        <v>0</v>
      </c>
      <c r="L210" t="s">
        <v>8269</v>
      </c>
      <c r="M210">
        <v>2</v>
      </c>
      <c r="N210">
        <v>27.5</v>
      </c>
      <c r="O210" t="s">
        <v>8315</v>
      </c>
      <c r="P210" t="s">
        <v>8316</v>
      </c>
      <c r="Q210">
        <v>41991.022488425922</v>
      </c>
      <c r="R210">
        <v>42015.041666666672</v>
      </c>
    </row>
    <row r="211" spans="1:18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 t="b">
        <v>0</v>
      </c>
      <c r="J211">
        <v>1</v>
      </c>
      <c r="K211" t="b">
        <v>0</v>
      </c>
      <c r="L211" t="s">
        <v>8269</v>
      </c>
      <c r="M211">
        <v>0</v>
      </c>
      <c r="N211">
        <v>16</v>
      </c>
      <c r="O211" t="s">
        <v>8315</v>
      </c>
      <c r="P211" t="s">
        <v>8316</v>
      </c>
      <c r="Q211">
        <v>42169.958506944444</v>
      </c>
      <c r="R211">
        <v>42199.958506944444</v>
      </c>
    </row>
    <row r="212" spans="1:18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 t="b">
        <v>0</v>
      </c>
      <c r="J212">
        <v>1</v>
      </c>
      <c r="K212" t="b">
        <v>0</v>
      </c>
      <c r="L212" t="s">
        <v>8269</v>
      </c>
      <c r="M212">
        <v>0</v>
      </c>
      <c r="N212">
        <v>1</v>
      </c>
      <c r="O212" t="s">
        <v>8315</v>
      </c>
      <c r="P212" t="s">
        <v>8316</v>
      </c>
      <c r="Q212">
        <v>41905.636469907404</v>
      </c>
      <c r="R212">
        <v>41935.636469907404</v>
      </c>
    </row>
    <row r="213" spans="1:18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 t="b">
        <v>0</v>
      </c>
      <c r="J213">
        <v>0</v>
      </c>
      <c r="K213" t="b">
        <v>0</v>
      </c>
      <c r="L213" t="s">
        <v>8269</v>
      </c>
      <c r="M213">
        <v>0</v>
      </c>
      <c r="N213">
        <v>0</v>
      </c>
      <c r="O213" t="s">
        <v>8315</v>
      </c>
      <c r="P213" t="s">
        <v>8316</v>
      </c>
      <c r="Q213">
        <v>41761.810150462967</v>
      </c>
      <c r="R213">
        <v>41768.286805555559</v>
      </c>
    </row>
    <row r="214" spans="1:18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 t="b">
        <v>0</v>
      </c>
      <c r="J214">
        <v>13</v>
      </c>
      <c r="K214" t="b">
        <v>0</v>
      </c>
      <c r="L214" t="s">
        <v>8269</v>
      </c>
      <c r="M214">
        <v>38</v>
      </c>
      <c r="N214">
        <v>86.62</v>
      </c>
      <c r="O214" t="s">
        <v>8315</v>
      </c>
      <c r="P214" t="s">
        <v>8316</v>
      </c>
      <c r="Q214">
        <v>41865.878657407404</v>
      </c>
      <c r="R214">
        <v>41925.878657407404</v>
      </c>
    </row>
    <row r="215" spans="1:18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 t="b">
        <v>0</v>
      </c>
      <c r="J215">
        <v>0</v>
      </c>
      <c r="K215" t="b">
        <v>0</v>
      </c>
      <c r="L215" t="s">
        <v>8269</v>
      </c>
      <c r="M215">
        <v>0</v>
      </c>
      <c r="N215">
        <v>0</v>
      </c>
      <c r="O215" t="s">
        <v>8315</v>
      </c>
      <c r="P215" t="s">
        <v>8316</v>
      </c>
      <c r="Q215">
        <v>42613.841261574074</v>
      </c>
      <c r="R215">
        <v>42644.166666666672</v>
      </c>
    </row>
    <row r="216" spans="1:18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 t="b">
        <v>0</v>
      </c>
      <c r="J216">
        <v>9</v>
      </c>
      <c r="K216" t="b">
        <v>0</v>
      </c>
      <c r="L216" t="s">
        <v>8269</v>
      </c>
      <c r="M216">
        <v>53</v>
      </c>
      <c r="N216">
        <v>88.33</v>
      </c>
      <c r="O216" t="s">
        <v>8315</v>
      </c>
      <c r="P216" t="s">
        <v>8316</v>
      </c>
      <c r="Q216">
        <v>42534.933321759265</v>
      </c>
      <c r="R216">
        <v>42554.832638888889</v>
      </c>
    </row>
    <row r="217" spans="1:18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 t="b">
        <v>0</v>
      </c>
      <c r="J217">
        <v>4</v>
      </c>
      <c r="K217" t="b">
        <v>0</v>
      </c>
      <c r="L217" t="s">
        <v>8269</v>
      </c>
      <c r="M217">
        <v>3</v>
      </c>
      <c r="N217">
        <v>23.75</v>
      </c>
      <c r="O217" t="s">
        <v>8315</v>
      </c>
      <c r="P217" t="s">
        <v>8316</v>
      </c>
      <c r="Q217">
        <v>42446.060694444444</v>
      </c>
      <c r="R217">
        <v>42461.165972222225</v>
      </c>
    </row>
    <row r="218" spans="1:18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 t="b">
        <v>0</v>
      </c>
      <c r="J218">
        <v>0</v>
      </c>
      <c r="K218" t="b">
        <v>0</v>
      </c>
      <c r="L218" t="s">
        <v>8269</v>
      </c>
      <c r="M218">
        <v>0</v>
      </c>
      <c r="N218">
        <v>0</v>
      </c>
      <c r="O218" t="s">
        <v>8315</v>
      </c>
      <c r="P218" t="s">
        <v>8316</v>
      </c>
      <c r="Q218">
        <v>42421.141469907408</v>
      </c>
      <c r="R218">
        <v>42481.099803240737</v>
      </c>
    </row>
    <row r="219" spans="1:18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 t="b">
        <v>0</v>
      </c>
      <c r="J219">
        <v>3</v>
      </c>
      <c r="K219" t="b">
        <v>0</v>
      </c>
      <c r="L219" t="s">
        <v>8269</v>
      </c>
      <c r="M219">
        <v>2</v>
      </c>
      <c r="N219">
        <v>163.33000000000001</v>
      </c>
      <c r="O219" t="s">
        <v>8315</v>
      </c>
      <c r="P219" t="s">
        <v>8316</v>
      </c>
      <c r="Q219">
        <v>42523.739212962959</v>
      </c>
      <c r="R219">
        <v>42553.739212962959</v>
      </c>
    </row>
    <row r="220" spans="1:18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 t="b">
        <v>0</v>
      </c>
      <c r="J220">
        <v>4</v>
      </c>
      <c r="K220" t="b">
        <v>0</v>
      </c>
      <c r="L220" t="s">
        <v>8269</v>
      </c>
      <c r="M220">
        <v>1</v>
      </c>
      <c r="N220">
        <v>6.75</v>
      </c>
      <c r="O220" t="s">
        <v>8315</v>
      </c>
      <c r="P220" t="s">
        <v>8316</v>
      </c>
      <c r="Q220">
        <v>41833.951516203706</v>
      </c>
      <c r="R220">
        <v>41863.951516203706</v>
      </c>
    </row>
    <row r="221" spans="1:18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 t="b">
        <v>0</v>
      </c>
      <c r="J221">
        <v>1</v>
      </c>
      <c r="K221" t="b">
        <v>0</v>
      </c>
      <c r="L221" t="s">
        <v>8269</v>
      </c>
      <c r="M221">
        <v>0</v>
      </c>
      <c r="N221">
        <v>25</v>
      </c>
      <c r="O221" t="s">
        <v>8315</v>
      </c>
      <c r="P221" t="s">
        <v>8316</v>
      </c>
      <c r="Q221">
        <v>42479.039212962962</v>
      </c>
      <c r="R221">
        <v>42509.039212962962</v>
      </c>
    </row>
    <row r="222" spans="1:18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 t="b">
        <v>0</v>
      </c>
      <c r="J222">
        <v>17</v>
      </c>
      <c r="K222" t="b">
        <v>0</v>
      </c>
      <c r="L222" t="s">
        <v>8269</v>
      </c>
      <c r="M222">
        <v>61</v>
      </c>
      <c r="N222">
        <v>179.12</v>
      </c>
      <c r="O222" t="s">
        <v>8315</v>
      </c>
      <c r="P222" t="s">
        <v>8316</v>
      </c>
      <c r="Q222">
        <v>42235.117476851854</v>
      </c>
      <c r="R222">
        <v>42275.117476851854</v>
      </c>
    </row>
    <row r="223" spans="1:18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 t="b">
        <v>0</v>
      </c>
      <c r="J223">
        <v>1</v>
      </c>
      <c r="K223" t="b">
        <v>0</v>
      </c>
      <c r="L223" t="s">
        <v>8269</v>
      </c>
      <c r="M223">
        <v>1</v>
      </c>
      <c r="N223">
        <v>34.950000000000003</v>
      </c>
      <c r="O223" t="s">
        <v>8315</v>
      </c>
      <c r="P223" t="s">
        <v>8316</v>
      </c>
      <c r="Q223">
        <v>42718.963599537034</v>
      </c>
      <c r="R223">
        <v>42748.961805555555</v>
      </c>
    </row>
    <row r="224" spans="1:18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 t="b">
        <v>0</v>
      </c>
      <c r="J224">
        <v>6</v>
      </c>
      <c r="K224" t="b">
        <v>0</v>
      </c>
      <c r="L224" t="s">
        <v>8269</v>
      </c>
      <c r="M224">
        <v>17</v>
      </c>
      <c r="N224">
        <v>27.5</v>
      </c>
      <c r="O224" t="s">
        <v>8315</v>
      </c>
      <c r="P224" t="s">
        <v>8316</v>
      </c>
      <c r="Q224">
        <v>42031.666898148149</v>
      </c>
      <c r="R224">
        <v>42064.125</v>
      </c>
    </row>
    <row r="225" spans="1:18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 t="b">
        <v>0</v>
      </c>
      <c r="J225">
        <v>2</v>
      </c>
      <c r="K225" t="b">
        <v>0</v>
      </c>
      <c r="L225" t="s">
        <v>8269</v>
      </c>
      <c r="M225">
        <v>1</v>
      </c>
      <c r="N225">
        <v>18.5</v>
      </c>
      <c r="O225" t="s">
        <v>8315</v>
      </c>
      <c r="P225" t="s">
        <v>8316</v>
      </c>
      <c r="Q225">
        <v>42078.34520833334</v>
      </c>
      <c r="R225">
        <v>42133.166666666672</v>
      </c>
    </row>
    <row r="226" spans="1:18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 t="b">
        <v>0</v>
      </c>
      <c r="J226">
        <v>0</v>
      </c>
      <c r="K226" t="b">
        <v>0</v>
      </c>
      <c r="L226" t="s">
        <v>8269</v>
      </c>
      <c r="M226">
        <v>0</v>
      </c>
      <c r="N226">
        <v>0</v>
      </c>
      <c r="O226" t="s">
        <v>8315</v>
      </c>
      <c r="P226" t="s">
        <v>8316</v>
      </c>
      <c r="Q226">
        <v>41905.795706018522</v>
      </c>
      <c r="R226">
        <v>41933.82708333333</v>
      </c>
    </row>
    <row r="227" spans="1:18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 t="b">
        <v>0</v>
      </c>
      <c r="J227">
        <v>6</v>
      </c>
      <c r="K227" t="b">
        <v>0</v>
      </c>
      <c r="L227" t="s">
        <v>8269</v>
      </c>
      <c r="M227">
        <v>9</v>
      </c>
      <c r="N227">
        <v>222.5</v>
      </c>
      <c r="O227" t="s">
        <v>8315</v>
      </c>
      <c r="P227" t="s">
        <v>8316</v>
      </c>
      <c r="Q227">
        <v>42695.7105787037</v>
      </c>
      <c r="R227">
        <v>42725.7105787037</v>
      </c>
    </row>
    <row r="228" spans="1:18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 t="b">
        <v>0</v>
      </c>
      <c r="J228">
        <v>1</v>
      </c>
      <c r="K228" t="b">
        <v>0</v>
      </c>
      <c r="L228" t="s">
        <v>8269</v>
      </c>
      <c r="M228">
        <v>0</v>
      </c>
      <c r="N228">
        <v>5</v>
      </c>
      <c r="O228" t="s">
        <v>8315</v>
      </c>
      <c r="P228" t="s">
        <v>8316</v>
      </c>
      <c r="Q228">
        <v>42510.938900462963</v>
      </c>
      <c r="R228">
        <v>42540.938900462963</v>
      </c>
    </row>
    <row r="229" spans="1:18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 t="b">
        <v>0</v>
      </c>
      <c r="J229">
        <v>0</v>
      </c>
      <c r="K229" t="b">
        <v>0</v>
      </c>
      <c r="L229" t="s">
        <v>8269</v>
      </c>
      <c r="M229">
        <v>0</v>
      </c>
      <c r="N229">
        <v>0</v>
      </c>
      <c r="O229" t="s">
        <v>8315</v>
      </c>
      <c r="P229" t="s">
        <v>8316</v>
      </c>
      <c r="Q229">
        <v>42511.698101851856</v>
      </c>
      <c r="R229">
        <v>42535.787500000006</v>
      </c>
    </row>
    <row r="230" spans="1:18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 t="b">
        <v>0</v>
      </c>
      <c r="J230">
        <v>12</v>
      </c>
      <c r="K230" t="b">
        <v>0</v>
      </c>
      <c r="L230" t="s">
        <v>8269</v>
      </c>
      <c r="M230">
        <v>16</v>
      </c>
      <c r="N230">
        <v>29.17</v>
      </c>
      <c r="O230" t="s">
        <v>8315</v>
      </c>
      <c r="P230" t="s">
        <v>8316</v>
      </c>
      <c r="Q230">
        <v>42041.581307870365</v>
      </c>
      <c r="R230">
        <v>42071.539641203708</v>
      </c>
    </row>
    <row r="231" spans="1:18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 t="b">
        <v>0</v>
      </c>
      <c r="J231">
        <v>2</v>
      </c>
      <c r="K231" t="b">
        <v>0</v>
      </c>
      <c r="L231" t="s">
        <v>8269</v>
      </c>
      <c r="M231">
        <v>2</v>
      </c>
      <c r="N231">
        <v>1.5</v>
      </c>
      <c r="O231" t="s">
        <v>8315</v>
      </c>
      <c r="P231" t="s">
        <v>8316</v>
      </c>
      <c r="Q231">
        <v>42307.189270833333</v>
      </c>
      <c r="R231">
        <v>42322.958333333328</v>
      </c>
    </row>
    <row r="232" spans="1:18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 t="b">
        <v>0</v>
      </c>
      <c r="J232">
        <v>6</v>
      </c>
      <c r="K232" t="b">
        <v>0</v>
      </c>
      <c r="L232" t="s">
        <v>8269</v>
      </c>
      <c r="M232">
        <v>22</v>
      </c>
      <c r="N232">
        <v>126.5</v>
      </c>
      <c r="O232" t="s">
        <v>8315</v>
      </c>
      <c r="P232" t="s">
        <v>8316</v>
      </c>
      <c r="Q232">
        <v>42353.761759259258</v>
      </c>
      <c r="R232">
        <v>42383.761759259258</v>
      </c>
    </row>
    <row r="233" spans="1:18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 t="b">
        <v>0</v>
      </c>
      <c r="J233">
        <v>1</v>
      </c>
      <c r="K233" t="b">
        <v>0</v>
      </c>
      <c r="L233" t="s">
        <v>8269</v>
      </c>
      <c r="M233">
        <v>0</v>
      </c>
      <c r="N233">
        <v>10</v>
      </c>
      <c r="O233" t="s">
        <v>8315</v>
      </c>
      <c r="P233" t="s">
        <v>8316</v>
      </c>
      <c r="Q233">
        <v>42058.603877314818</v>
      </c>
      <c r="R233">
        <v>42087.165972222225</v>
      </c>
    </row>
    <row r="234" spans="1:18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 t="b">
        <v>0</v>
      </c>
      <c r="J234">
        <v>5</v>
      </c>
      <c r="K234" t="b">
        <v>0</v>
      </c>
      <c r="L234" t="s">
        <v>8269</v>
      </c>
      <c r="M234">
        <v>5</v>
      </c>
      <c r="N234">
        <v>9.4</v>
      </c>
      <c r="O234" t="s">
        <v>8315</v>
      </c>
      <c r="P234" t="s">
        <v>8316</v>
      </c>
      <c r="Q234">
        <v>42304.940960648149</v>
      </c>
      <c r="R234">
        <v>42329.166666666672</v>
      </c>
    </row>
    <row r="235" spans="1:18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 t="b">
        <v>0</v>
      </c>
      <c r="J235">
        <v>0</v>
      </c>
      <c r="K235" t="b">
        <v>0</v>
      </c>
      <c r="L235" t="s">
        <v>8269</v>
      </c>
      <c r="M235">
        <v>0</v>
      </c>
      <c r="N235">
        <v>0</v>
      </c>
      <c r="O235" t="s">
        <v>8315</v>
      </c>
      <c r="P235" t="s">
        <v>8316</v>
      </c>
      <c r="Q235">
        <v>42538.742893518516</v>
      </c>
      <c r="R235">
        <v>42568.742893518516</v>
      </c>
    </row>
    <row r="236" spans="1:18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 t="b">
        <v>0</v>
      </c>
      <c r="J236">
        <v>8</v>
      </c>
      <c r="K236" t="b">
        <v>0</v>
      </c>
      <c r="L236" t="s">
        <v>8269</v>
      </c>
      <c r="M236">
        <v>5</v>
      </c>
      <c r="N236">
        <v>30</v>
      </c>
      <c r="O236" t="s">
        <v>8315</v>
      </c>
      <c r="P236" t="s">
        <v>8316</v>
      </c>
      <c r="Q236">
        <v>42122.732499999998</v>
      </c>
      <c r="R236">
        <v>42155.732638888891</v>
      </c>
    </row>
    <row r="237" spans="1:18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 t="b">
        <v>0</v>
      </c>
      <c r="J237">
        <v>3</v>
      </c>
      <c r="K237" t="b">
        <v>0</v>
      </c>
      <c r="L237" t="s">
        <v>8269</v>
      </c>
      <c r="M237">
        <v>3</v>
      </c>
      <c r="N237">
        <v>10.67</v>
      </c>
      <c r="O237" t="s">
        <v>8315</v>
      </c>
      <c r="P237" t="s">
        <v>8316</v>
      </c>
      <c r="Q237">
        <v>42209.67288194444</v>
      </c>
      <c r="R237">
        <v>42223.625</v>
      </c>
    </row>
    <row r="238" spans="1:18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 t="b">
        <v>0</v>
      </c>
      <c r="J238">
        <v>8</v>
      </c>
      <c r="K238" t="b">
        <v>0</v>
      </c>
      <c r="L238" t="s">
        <v>8269</v>
      </c>
      <c r="M238">
        <v>13</v>
      </c>
      <c r="N238">
        <v>25.5</v>
      </c>
      <c r="O238" t="s">
        <v>8315</v>
      </c>
      <c r="P238" t="s">
        <v>8316</v>
      </c>
      <c r="Q238">
        <v>41990.506377314814</v>
      </c>
      <c r="R238">
        <v>42020.506377314814</v>
      </c>
    </row>
    <row r="239" spans="1:18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 t="b">
        <v>0</v>
      </c>
      <c r="J239">
        <v>1</v>
      </c>
      <c r="K239" t="b">
        <v>0</v>
      </c>
      <c r="L239" t="s">
        <v>8269</v>
      </c>
      <c r="M239">
        <v>0</v>
      </c>
      <c r="N239">
        <v>20</v>
      </c>
      <c r="O239" t="s">
        <v>8315</v>
      </c>
      <c r="P239" t="s">
        <v>8316</v>
      </c>
      <c r="Q239">
        <v>42039.194988425923</v>
      </c>
      <c r="R239">
        <v>42099.153321759266</v>
      </c>
    </row>
    <row r="240" spans="1:18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 t="b">
        <v>0</v>
      </c>
      <c r="J240">
        <v>8</v>
      </c>
      <c r="K240" t="b">
        <v>0</v>
      </c>
      <c r="L240" t="s">
        <v>8269</v>
      </c>
      <c r="M240">
        <v>37</v>
      </c>
      <c r="N240">
        <v>91.25</v>
      </c>
      <c r="O240" t="s">
        <v>8315</v>
      </c>
      <c r="P240" t="s">
        <v>8316</v>
      </c>
      <c r="Q240">
        <v>41890.086805555555</v>
      </c>
      <c r="R240">
        <v>41934.207638888889</v>
      </c>
    </row>
    <row r="241" spans="1:18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 t="b">
        <v>0</v>
      </c>
      <c r="J241">
        <v>0</v>
      </c>
      <c r="K241" t="b">
        <v>0</v>
      </c>
      <c r="L241" t="s">
        <v>8269</v>
      </c>
      <c r="M241">
        <v>0</v>
      </c>
      <c r="N241">
        <v>0</v>
      </c>
      <c r="O241" t="s">
        <v>8315</v>
      </c>
      <c r="P241" t="s">
        <v>8316</v>
      </c>
      <c r="Q241">
        <v>42495.722187499996</v>
      </c>
      <c r="R241">
        <v>42525.722187499996</v>
      </c>
    </row>
    <row r="242" spans="1:18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 t="b">
        <v>0</v>
      </c>
      <c r="J242">
        <v>1</v>
      </c>
      <c r="K242" t="b">
        <v>0</v>
      </c>
      <c r="L242" t="s">
        <v>8269</v>
      </c>
      <c r="M242">
        <v>1</v>
      </c>
      <c r="N242">
        <v>50</v>
      </c>
      <c r="O242" t="s">
        <v>8315</v>
      </c>
      <c r="P242" t="s">
        <v>8316</v>
      </c>
      <c r="Q242">
        <v>42570.850381944445</v>
      </c>
      <c r="R242">
        <v>42615.850381944445</v>
      </c>
    </row>
    <row r="243" spans="1:18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 t="b">
        <v>0</v>
      </c>
      <c r="J243">
        <v>0</v>
      </c>
      <c r="K243" t="b">
        <v>0</v>
      </c>
      <c r="L243" t="s">
        <v>8269</v>
      </c>
      <c r="M243">
        <v>0</v>
      </c>
      <c r="N243">
        <v>0</v>
      </c>
      <c r="O243" t="s">
        <v>8315</v>
      </c>
      <c r="P243" t="s">
        <v>8316</v>
      </c>
      <c r="Q243">
        <v>41927.124884259261</v>
      </c>
      <c r="R243">
        <v>41937.124884259261</v>
      </c>
    </row>
    <row r="244" spans="1:18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 t="b">
        <v>0</v>
      </c>
      <c r="J244">
        <v>0</v>
      </c>
      <c r="K244" t="b">
        <v>0</v>
      </c>
      <c r="L244" t="s">
        <v>8269</v>
      </c>
      <c r="M244">
        <v>0</v>
      </c>
      <c r="N244">
        <v>0</v>
      </c>
      <c r="O244" t="s">
        <v>8315</v>
      </c>
      <c r="P244" t="s">
        <v>8316</v>
      </c>
      <c r="Q244">
        <v>42730.903726851851</v>
      </c>
      <c r="R244">
        <v>42760.903726851851</v>
      </c>
    </row>
    <row r="245" spans="1:18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 t="b">
        <v>0</v>
      </c>
      <c r="J245">
        <v>6</v>
      </c>
      <c r="K245" t="b">
        <v>0</v>
      </c>
      <c r="L245" t="s">
        <v>8269</v>
      </c>
      <c r="M245">
        <v>27</v>
      </c>
      <c r="N245">
        <v>22.83</v>
      </c>
      <c r="O245" t="s">
        <v>8315</v>
      </c>
      <c r="P245" t="s">
        <v>8316</v>
      </c>
      <c r="Q245">
        <v>42475.848067129627</v>
      </c>
      <c r="R245">
        <v>42505.848067129627</v>
      </c>
    </row>
    <row r="246" spans="1:18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 t="b">
        <v>0</v>
      </c>
      <c r="J246">
        <v>6</v>
      </c>
      <c r="K246" t="b">
        <v>0</v>
      </c>
      <c r="L246" t="s">
        <v>8269</v>
      </c>
      <c r="M246">
        <v>10</v>
      </c>
      <c r="N246">
        <v>16.670000000000002</v>
      </c>
      <c r="O246" t="s">
        <v>8315</v>
      </c>
      <c r="P246" t="s">
        <v>8316</v>
      </c>
      <c r="Q246">
        <v>42188.83293981482</v>
      </c>
      <c r="R246">
        <v>42242.772222222222</v>
      </c>
    </row>
    <row r="247" spans="1:18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 t="b">
        <v>0</v>
      </c>
      <c r="J247">
        <v>33</v>
      </c>
      <c r="K247" t="b">
        <v>0</v>
      </c>
      <c r="L247" t="s">
        <v>8269</v>
      </c>
      <c r="M247">
        <v>71</v>
      </c>
      <c r="N247">
        <v>106.97</v>
      </c>
      <c r="O247" t="s">
        <v>8315</v>
      </c>
      <c r="P247" t="s">
        <v>8316</v>
      </c>
      <c r="Q247">
        <v>42053.049375000002</v>
      </c>
      <c r="R247">
        <v>42096.041666666672</v>
      </c>
    </row>
    <row r="248" spans="1:18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 t="b">
        <v>0</v>
      </c>
      <c r="J248">
        <v>4</v>
      </c>
      <c r="K248" t="b">
        <v>0</v>
      </c>
      <c r="L248" t="s">
        <v>8269</v>
      </c>
      <c r="M248">
        <v>2</v>
      </c>
      <c r="N248">
        <v>10.25</v>
      </c>
      <c r="O248" t="s">
        <v>8315</v>
      </c>
      <c r="P248" t="s">
        <v>8316</v>
      </c>
      <c r="Q248">
        <v>41883.916678240741</v>
      </c>
      <c r="R248">
        <v>41906.916678240741</v>
      </c>
    </row>
    <row r="249" spans="1:18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 t="b">
        <v>0</v>
      </c>
      <c r="J249">
        <v>1</v>
      </c>
      <c r="K249" t="b">
        <v>0</v>
      </c>
      <c r="L249" t="s">
        <v>8269</v>
      </c>
      <c r="M249">
        <v>2</v>
      </c>
      <c r="N249">
        <v>59</v>
      </c>
      <c r="O249" t="s">
        <v>8315</v>
      </c>
      <c r="P249" t="s">
        <v>8316</v>
      </c>
      <c r="Q249">
        <v>42767.031678240746</v>
      </c>
      <c r="R249">
        <v>42797.208333333328</v>
      </c>
    </row>
    <row r="250" spans="1:18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 t="b">
        <v>0</v>
      </c>
      <c r="J250">
        <v>6</v>
      </c>
      <c r="K250" t="b">
        <v>0</v>
      </c>
      <c r="L250" t="s">
        <v>8269</v>
      </c>
      <c r="M250">
        <v>3</v>
      </c>
      <c r="N250">
        <v>15.67</v>
      </c>
      <c r="O250" t="s">
        <v>8315</v>
      </c>
      <c r="P250" t="s">
        <v>8316</v>
      </c>
      <c r="Q250">
        <v>42029.135879629626</v>
      </c>
      <c r="R250">
        <v>42059.135879629626</v>
      </c>
    </row>
    <row r="251" spans="1:18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0C35C-A651-4E84-A794-C4CA816F68B7}">
  <dimension ref="A1:C14"/>
  <sheetViews>
    <sheetView workbookViewId="0">
      <selection activeCell="K20" sqref="K20"/>
    </sheetView>
  </sheetViews>
  <sheetFormatPr defaultRowHeight="15" x14ac:dyDescent="0.25"/>
  <cols>
    <col min="1" max="1" width="30.140625" customWidth="1"/>
    <col min="2" max="2" width="13.42578125" customWidth="1"/>
    <col min="3" max="3" width="13.7109375" customWidth="1"/>
  </cols>
  <sheetData>
    <row r="1" spans="1:3" x14ac:dyDescent="0.25">
      <c r="B1" t="s">
        <v>8390</v>
      </c>
      <c r="C1" t="s">
        <v>8380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8392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5">
      <c r="A6" t="s">
        <v>8393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5">
      <c r="A7" t="s">
        <v>8394</v>
      </c>
      <c r="B7" s="19">
        <f>B5-B6</f>
        <v>3500</v>
      </c>
      <c r="C7" s="19">
        <f>C5-C6</f>
        <v>8000</v>
      </c>
    </row>
    <row r="9" spans="1:3" x14ac:dyDescent="0.25">
      <c r="A9" t="s">
        <v>8388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8389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8391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8392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5">
      <c r="A13" t="s">
        <v>8393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5">
      <c r="A14" t="s">
        <v>8394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E7EF2-A5DB-4B11-AE04-CA82E7683183}">
  <dimension ref="A1"/>
  <sheetViews>
    <sheetView workbookViewId="0">
      <selection activeCell="B38" sqref="B38:B3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Statistics</vt:lpstr>
      <vt:lpstr>SubCategory Stats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Whisker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Nikki</cp:lastModifiedBy>
  <dcterms:created xsi:type="dcterms:W3CDTF">2017-04-20T15:17:24Z</dcterms:created>
  <dcterms:modified xsi:type="dcterms:W3CDTF">2020-12-20T08:08:39Z</dcterms:modified>
</cp:coreProperties>
</file>