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编程练习\vtuber-retention-analysis-by-chatdata\"/>
    </mc:Choice>
  </mc:AlternateContent>
  <xr:revisionPtr revIDLastSave="0" documentId="13_ncr:1_{CB2521D8-B39C-41FE-87D7-BE52782FDF32}" xr6:coauthVersionLast="47" xr6:coauthVersionMax="47" xr10:uidLastSave="{00000000-0000-0000-0000-000000000000}"/>
  <bookViews>
    <workbookView xWindow="-120" yWindow="-120" windowWidth="38640" windowHeight="21240" activeTab="2" xr2:uid="{690CA392-E9E0-447C-9F79-1544890ADEBB}"/>
  </bookViews>
  <sheets>
    <sheet name="新人留存比" sheetId="1" r:id="rId1"/>
    <sheet name="新人首播来源比" sheetId="2" r:id="rId2"/>
    <sheet name="salome来源推移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3" l="1"/>
  <c r="Q4" i="3"/>
  <c r="O4" i="3"/>
  <c r="N4" i="3"/>
  <c r="S3" i="3"/>
  <c r="T3" i="3" s="1"/>
  <c r="G11" i="3"/>
  <c r="H11" i="3" s="1"/>
  <c r="G10" i="3"/>
  <c r="H10" i="3" s="1"/>
  <c r="H8" i="3"/>
  <c r="G8" i="3"/>
  <c r="G9" i="3"/>
  <c r="H9" i="3" s="1"/>
  <c r="G4" i="3"/>
  <c r="H4" i="3"/>
  <c r="G5" i="3"/>
  <c r="H5" i="3"/>
  <c r="G6" i="3"/>
  <c r="H6" i="3" s="1"/>
  <c r="G7" i="3"/>
  <c r="H7" i="3" s="1"/>
  <c r="H3" i="3"/>
  <c r="G3" i="3"/>
</calcChain>
</file>

<file path=xl/sharedStrings.xml><?xml version="1.0" encoding="utf-8"?>
<sst xmlns="http://schemas.openxmlformats.org/spreadsheetml/2006/main" count="111" uniqueCount="39">
  <si>
    <t>Muyu</t>
  </si>
  <si>
    <t>第一场人数</t>
    <phoneticPr fontId="1" type="noConversion"/>
  </si>
  <si>
    <t>第二场人数</t>
    <phoneticPr fontId="1" type="noConversion"/>
  </si>
  <si>
    <t>首播留存比</t>
    <phoneticPr fontId="1" type="noConversion"/>
  </si>
  <si>
    <t>环比留存比</t>
    <phoneticPr fontId="1" type="noConversion"/>
  </si>
  <si>
    <t>第三场人数</t>
    <phoneticPr fontId="1" type="noConversion"/>
  </si>
  <si>
    <t>第四场人数</t>
    <phoneticPr fontId="1" type="noConversion"/>
  </si>
  <si>
    <t>第五场人数</t>
    <phoneticPr fontId="1" type="noConversion"/>
  </si>
  <si>
    <t>Nei</t>
    <phoneticPr fontId="1" type="noConversion"/>
  </si>
  <si>
    <t>Salome</t>
    <phoneticPr fontId="1" type="noConversion"/>
  </si>
  <si>
    <t>Yotsuha</t>
    <phoneticPr fontId="1" type="noConversion"/>
  </si>
  <si>
    <t>chloe</t>
    <phoneticPr fontId="1" type="noConversion"/>
  </si>
  <si>
    <t>iroha</t>
    <phoneticPr fontId="1" type="noConversion"/>
  </si>
  <si>
    <t>koyori</t>
    <phoneticPr fontId="1" type="noConversion"/>
  </si>
  <si>
    <t>laplus</t>
    <phoneticPr fontId="1" type="noConversion"/>
  </si>
  <si>
    <t>lui</t>
    <phoneticPr fontId="1" type="noConversion"/>
  </si>
  <si>
    <t>与首播重合人数</t>
    <phoneticPr fontId="1" type="noConversion"/>
  </si>
  <si>
    <t>与上一场重合人数</t>
    <phoneticPr fontId="1" type="noConversion"/>
  </si>
  <si>
    <t>NIJI</t>
    <phoneticPr fontId="1" type="noConversion"/>
  </si>
  <si>
    <t>HOLO</t>
    <phoneticPr fontId="1" type="noConversion"/>
  </si>
  <si>
    <t>首播人数</t>
    <phoneticPr fontId="1" type="noConversion"/>
  </si>
  <si>
    <t>重合人数</t>
    <phoneticPr fontId="1" type="noConversion"/>
  </si>
  <si>
    <t>占比</t>
    <phoneticPr fontId="1" type="noConversion"/>
  </si>
  <si>
    <t>NIJI观众池 36533</t>
    <phoneticPr fontId="1" type="noConversion"/>
  </si>
  <si>
    <t>HOLO观众池 72819</t>
    <phoneticPr fontId="1" type="noConversion"/>
  </si>
  <si>
    <r>
      <t xml:space="preserve">观众池交集 1562 </t>
    </r>
    <r>
      <rPr>
        <sz val="11"/>
        <color rgb="FFFF0000"/>
        <rFont val="思源黑体 CN Medium"/>
        <family val="2"/>
        <charset val="134"/>
      </rPr>
      <t>4.28%</t>
    </r>
    <phoneticPr fontId="1" type="noConversion"/>
  </si>
  <si>
    <t>直播次数</t>
    <phoneticPr fontId="1" type="noConversion"/>
  </si>
  <si>
    <t>人数</t>
    <phoneticPr fontId="1" type="noConversion"/>
  </si>
  <si>
    <t>V</t>
    <phoneticPr fontId="1" type="noConversion"/>
  </si>
  <si>
    <t>第二场首播留存</t>
    <phoneticPr fontId="1" type="noConversion"/>
  </si>
  <si>
    <t>第三场首播留存</t>
    <phoneticPr fontId="1" type="noConversion"/>
  </si>
  <si>
    <t>第四场首播留存</t>
    <phoneticPr fontId="1" type="noConversion"/>
  </si>
  <si>
    <t>第五场首播留存</t>
    <phoneticPr fontId="1" type="noConversion"/>
  </si>
  <si>
    <t>第二场环比留存</t>
    <phoneticPr fontId="1" type="noConversion"/>
  </si>
  <si>
    <t>第三场环比留存</t>
    <phoneticPr fontId="1" type="noConversion"/>
  </si>
  <si>
    <t>第四场环比留存</t>
    <phoneticPr fontId="1" type="noConversion"/>
  </si>
  <si>
    <t>第五场环比留存</t>
    <phoneticPr fontId="1" type="noConversion"/>
  </si>
  <si>
    <r>
      <t>总</t>
    </r>
    <r>
      <rPr>
        <sz val="11"/>
        <color theme="1"/>
        <rFont val="思源黑体 CN Medium"/>
        <family val="2"/>
        <charset val="128"/>
      </rPr>
      <t>SC人数</t>
    </r>
    <phoneticPr fontId="1" type="noConversion"/>
  </si>
  <si>
    <t>付费意愿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</si>
</sst>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思源黑体 CN Medium"/>
      <family val="2"/>
      <charset val="134"/>
    </font>
    <font>
      <sz val="11"/>
      <color theme="0"/>
      <name val="思源黑体 CN Medium"/>
      <family val="2"/>
      <charset val="134"/>
    </font>
    <font>
      <sz val="11"/>
      <color rgb="FFFF0000"/>
      <name val="思源黑体 CN Medium"/>
      <family val="2"/>
      <charset val="134"/>
    </font>
    <font>
      <sz val="11"/>
      <color theme="1"/>
      <name val="思源黑体 CN Medium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0" xfId="0" applyFont="1" applyFill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首播留存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新人留存比!$A$13</c:f>
              <c:strCache>
                <c:ptCount val="1"/>
                <c:pt idx="0">
                  <c:v>Muyu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新人留存比!$B$12:$E$12</c:f>
              <c:strCache>
                <c:ptCount val="4"/>
                <c:pt idx="0">
                  <c:v>第二场首播留存</c:v>
                </c:pt>
                <c:pt idx="1">
                  <c:v>第三场首播留存</c:v>
                </c:pt>
                <c:pt idx="2">
                  <c:v>第四场首播留存</c:v>
                </c:pt>
                <c:pt idx="3">
                  <c:v>第五场首播留存</c:v>
                </c:pt>
              </c:strCache>
            </c:strRef>
          </c:cat>
          <c:val>
            <c:numRef>
              <c:f>新人留存比!$B$13:$E$13</c:f>
              <c:numCache>
                <c:formatCode>0.00%</c:formatCode>
                <c:ptCount val="4"/>
                <c:pt idx="0">
                  <c:v>0.15</c:v>
                </c:pt>
                <c:pt idx="1">
                  <c:v>7.8899999999999998E-2</c:v>
                </c:pt>
                <c:pt idx="2">
                  <c:v>0.09</c:v>
                </c:pt>
                <c:pt idx="3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E-44CD-A465-50845FFE1952}"/>
            </c:ext>
          </c:extLst>
        </c:ser>
        <c:ser>
          <c:idx val="1"/>
          <c:order val="1"/>
          <c:tx>
            <c:strRef>
              <c:f>新人留存比!$A$14</c:f>
              <c:strCache>
                <c:ptCount val="1"/>
                <c:pt idx="0">
                  <c:v>Nei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新人留存比!$B$12:$E$12</c:f>
              <c:strCache>
                <c:ptCount val="4"/>
                <c:pt idx="0">
                  <c:v>第二场首播留存</c:v>
                </c:pt>
                <c:pt idx="1">
                  <c:v>第三场首播留存</c:v>
                </c:pt>
                <c:pt idx="2">
                  <c:v>第四场首播留存</c:v>
                </c:pt>
                <c:pt idx="3">
                  <c:v>第五场首播留存</c:v>
                </c:pt>
              </c:strCache>
            </c:strRef>
          </c:cat>
          <c:val>
            <c:numRef>
              <c:f>新人留存比!$B$14:$E$14</c:f>
              <c:numCache>
                <c:formatCode>0.00%</c:formatCode>
                <c:ptCount val="4"/>
                <c:pt idx="0">
                  <c:v>0.21479999999999999</c:v>
                </c:pt>
                <c:pt idx="1">
                  <c:v>0.1278</c:v>
                </c:pt>
                <c:pt idx="2">
                  <c:v>9.1999999999999998E-2</c:v>
                </c:pt>
                <c:pt idx="3">
                  <c:v>0.1056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E-44CD-A465-50845FFE1952}"/>
            </c:ext>
          </c:extLst>
        </c:ser>
        <c:ser>
          <c:idx val="2"/>
          <c:order val="2"/>
          <c:tx>
            <c:strRef>
              <c:f>新人留存比!$A$15</c:f>
              <c:strCache>
                <c:ptCount val="1"/>
                <c:pt idx="0">
                  <c:v>Yotsuha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新人留存比!$B$12:$E$12</c:f>
              <c:strCache>
                <c:ptCount val="4"/>
                <c:pt idx="0">
                  <c:v>第二场首播留存</c:v>
                </c:pt>
                <c:pt idx="1">
                  <c:v>第三场首播留存</c:v>
                </c:pt>
                <c:pt idx="2">
                  <c:v>第四场首播留存</c:v>
                </c:pt>
                <c:pt idx="3">
                  <c:v>第五场首播留存</c:v>
                </c:pt>
              </c:strCache>
            </c:strRef>
          </c:cat>
          <c:val>
            <c:numRef>
              <c:f>新人留存比!$B$15:$E$15</c:f>
              <c:numCache>
                <c:formatCode>0.00%</c:formatCode>
                <c:ptCount val="4"/>
                <c:pt idx="0">
                  <c:v>0.20219999999999999</c:v>
                </c:pt>
                <c:pt idx="1">
                  <c:v>0.15709999999999999</c:v>
                </c:pt>
                <c:pt idx="2">
                  <c:v>0.11210000000000001</c:v>
                </c:pt>
                <c:pt idx="3">
                  <c:v>8.9899999999999994E-2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3E-44CD-A465-50845FFE1952}"/>
            </c:ext>
          </c:extLst>
        </c:ser>
        <c:ser>
          <c:idx val="3"/>
          <c:order val="3"/>
          <c:tx>
            <c:strRef>
              <c:f>新人留存比!$A$16</c:f>
              <c:strCache>
                <c:ptCount val="1"/>
                <c:pt idx="0">
                  <c:v>Salome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新人留存比!$B$12:$E$12</c:f>
              <c:strCache>
                <c:ptCount val="4"/>
                <c:pt idx="0">
                  <c:v>第二场首播留存</c:v>
                </c:pt>
                <c:pt idx="1">
                  <c:v>第三场首播留存</c:v>
                </c:pt>
                <c:pt idx="2">
                  <c:v>第四场首播留存</c:v>
                </c:pt>
                <c:pt idx="3">
                  <c:v>第五场首播留存</c:v>
                </c:pt>
              </c:strCache>
            </c:strRef>
          </c:cat>
          <c:val>
            <c:numRef>
              <c:f>新人留存比!$B$16:$E$16</c:f>
              <c:numCache>
                <c:formatCode>0.00%</c:formatCode>
                <c:ptCount val="4"/>
                <c:pt idx="0">
                  <c:v>0.24129999999999999</c:v>
                </c:pt>
                <c:pt idx="1">
                  <c:v>0.16550000000000001</c:v>
                </c:pt>
                <c:pt idx="2">
                  <c:v>0.13830000000000001</c:v>
                </c:pt>
                <c:pt idx="3">
                  <c:v>0.15440000000000001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3E-44CD-A465-50845FFE1952}"/>
            </c:ext>
          </c:extLst>
        </c:ser>
        <c:ser>
          <c:idx val="4"/>
          <c:order val="4"/>
          <c:tx>
            <c:strRef>
              <c:f>新人留存比!$A$17</c:f>
              <c:strCache>
                <c:ptCount val="1"/>
                <c:pt idx="0">
                  <c:v>chloe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新人留存比!$B$12:$E$12</c:f>
              <c:strCache>
                <c:ptCount val="4"/>
                <c:pt idx="0">
                  <c:v>第二场首播留存</c:v>
                </c:pt>
                <c:pt idx="1">
                  <c:v>第三场首播留存</c:v>
                </c:pt>
                <c:pt idx="2">
                  <c:v>第四场首播留存</c:v>
                </c:pt>
                <c:pt idx="3">
                  <c:v>第五场首播留存</c:v>
                </c:pt>
              </c:strCache>
            </c:strRef>
          </c:cat>
          <c:val>
            <c:numRef>
              <c:f>新人留存比!$B$17:$E$17</c:f>
              <c:numCache>
                <c:formatCode>0.00%</c:formatCode>
                <c:ptCount val="4"/>
                <c:pt idx="0">
                  <c:v>0.1855</c:v>
                </c:pt>
                <c:pt idx="1">
                  <c:v>0.16769999999999999</c:v>
                </c:pt>
                <c:pt idx="2">
                  <c:v>0.12559999999999999</c:v>
                </c:pt>
                <c:pt idx="3">
                  <c:v>0.21229999999999999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3E-44CD-A465-50845FFE1952}"/>
            </c:ext>
          </c:extLst>
        </c:ser>
        <c:ser>
          <c:idx val="5"/>
          <c:order val="5"/>
          <c:tx>
            <c:strRef>
              <c:f>新人留存比!$A$18</c:f>
              <c:strCache>
                <c:ptCount val="1"/>
                <c:pt idx="0">
                  <c:v>iroha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新人留存比!$B$12:$E$12</c:f>
              <c:strCache>
                <c:ptCount val="4"/>
                <c:pt idx="0">
                  <c:v>第二场首播留存</c:v>
                </c:pt>
                <c:pt idx="1">
                  <c:v>第三场首播留存</c:v>
                </c:pt>
                <c:pt idx="2">
                  <c:v>第四场首播留存</c:v>
                </c:pt>
                <c:pt idx="3">
                  <c:v>第五场首播留存</c:v>
                </c:pt>
              </c:strCache>
            </c:strRef>
          </c:cat>
          <c:val>
            <c:numRef>
              <c:f>新人留存比!$B$18:$E$18</c:f>
              <c:numCache>
                <c:formatCode>0.00%</c:formatCode>
                <c:ptCount val="4"/>
                <c:pt idx="0">
                  <c:v>0.15959999999999999</c:v>
                </c:pt>
                <c:pt idx="1">
                  <c:v>0.1608</c:v>
                </c:pt>
                <c:pt idx="2">
                  <c:v>8.7300000000000003E-2</c:v>
                </c:pt>
                <c:pt idx="3">
                  <c:v>0.16439999999999999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3E-44CD-A465-50845FFE1952}"/>
            </c:ext>
          </c:extLst>
        </c:ser>
        <c:ser>
          <c:idx val="6"/>
          <c:order val="6"/>
          <c:tx>
            <c:strRef>
              <c:f>新人留存比!$A$19</c:f>
              <c:strCache>
                <c:ptCount val="1"/>
                <c:pt idx="0">
                  <c:v>koyori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新人留存比!$B$12:$E$12</c:f>
              <c:strCache>
                <c:ptCount val="4"/>
                <c:pt idx="0">
                  <c:v>第二场首播留存</c:v>
                </c:pt>
                <c:pt idx="1">
                  <c:v>第三场首播留存</c:v>
                </c:pt>
                <c:pt idx="2">
                  <c:v>第四场首播留存</c:v>
                </c:pt>
                <c:pt idx="3">
                  <c:v>第五场首播留存</c:v>
                </c:pt>
              </c:strCache>
            </c:strRef>
          </c:cat>
          <c:val>
            <c:numRef>
              <c:f>新人留存比!$B$19:$E$19</c:f>
              <c:numCache>
                <c:formatCode>0.00%</c:formatCode>
                <c:ptCount val="4"/>
                <c:pt idx="0">
                  <c:v>0.19070000000000001</c:v>
                </c:pt>
                <c:pt idx="1">
                  <c:v>0.1396</c:v>
                </c:pt>
                <c:pt idx="2">
                  <c:v>0.1376</c:v>
                </c:pt>
                <c:pt idx="3">
                  <c:v>0.10050000000000001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3E-44CD-A465-50845FFE1952}"/>
            </c:ext>
          </c:extLst>
        </c:ser>
        <c:ser>
          <c:idx val="7"/>
          <c:order val="7"/>
          <c:tx>
            <c:strRef>
              <c:f>新人留存比!$A$20</c:f>
              <c:strCache>
                <c:ptCount val="1"/>
                <c:pt idx="0">
                  <c:v>laplus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新人留存比!$B$12:$E$12</c:f>
              <c:strCache>
                <c:ptCount val="4"/>
                <c:pt idx="0">
                  <c:v>第二场首播留存</c:v>
                </c:pt>
                <c:pt idx="1">
                  <c:v>第三场首播留存</c:v>
                </c:pt>
                <c:pt idx="2">
                  <c:v>第四场首播留存</c:v>
                </c:pt>
                <c:pt idx="3">
                  <c:v>第五场首播留存</c:v>
                </c:pt>
              </c:strCache>
            </c:strRef>
          </c:cat>
          <c:val>
            <c:numRef>
              <c:f>新人留存比!$B$20:$E$20</c:f>
              <c:numCache>
                <c:formatCode>0.00%</c:formatCode>
                <c:ptCount val="4"/>
                <c:pt idx="0">
                  <c:v>0.2079</c:v>
                </c:pt>
                <c:pt idx="1">
                  <c:v>0.16289999999999999</c:v>
                </c:pt>
                <c:pt idx="2">
                  <c:v>0.105</c:v>
                </c:pt>
                <c:pt idx="3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3E-44CD-A465-50845FFE1952}"/>
            </c:ext>
          </c:extLst>
        </c:ser>
        <c:ser>
          <c:idx val="8"/>
          <c:order val="8"/>
          <c:tx>
            <c:strRef>
              <c:f>新人留存比!$A$21</c:f>
              <c:strCache>
                <c:ptCount val="1"/>
                <c:pt idx="0">
                  <c:v>lui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新人留存比!$B$12:$E$12</c:f>
              <c:strCache>
                <c:ptCount val="4"/>
                <c:pt idx="0">
                  <c:v>第二场首播留存</c:v>
                </c:pt>
                <c:pt idx="1">
                  <c:v>第三场首播留存</c:v>
                </c:pt>
                <c:pt idx="2">
                  <c:v>第四场首播留存</c:v>
                </c:pt>
                <c:pt idx="3">
                  <c:v>第五场首播留存</c:v>
                </c:pt>
              </c:strCache>
            </c:strRef>
          </c:cat>
          <c:val>
            <c:numRef>
              <c:f>新人留存比!$B$21:$E$21</c:f>
              <c:numCache>
                <c:formatCode>0.00%</c:formatCode>
                <c:ptCount val="4"/>
                <c:pt idx="0">
                  <c:v>0.19839999999999999</c:v>
                </c:pt>
                <c:pt idx="1">
                  <c:v>0.12659999999999999</c:v>
                </c:pt>
                <c:pt idx="2">
                  <c:v>0.1118</c:v>
                </c:pt>
                <c:pt idx="3">
                  <c:v>7.6799999999999993E-2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3E-44CD-A465-50845FFE1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294064"/>
        <c:axId val="1088294896"/>
      </c:lineChart>
      <c:catAx>
        <c:axId val="108829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294896"/>
        <c:crosses val="autoZero"/>
        <c:auto val="1"/>
        <c:lblAlgn val="ctr"/>
        <c:lblOffset val="100"/>
        <c:noMultiLvlLbl val="0"/>
      </c:catAx>
      <c:valAx>
        <c:axId val="10882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29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环比留存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新人留存比!$A$24</c:f>
              <c:strCache>
                <c:ptCount val="1"/>
                <c:pt idx="0">
                  <c:v>Muyu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新人留存比!$B$23:$E$23</c:f>
              <c:strCache>
                <c:ptCount val="4"/>
                <c:pt idx="0">
                  <c:v>第二场环比留存</c:v>
                </c:pt>
                <c:pt idx="1">
                  <c:v>第三场环比留存</c:v>
                </c:pt>
                <c:pt idx="2">
                  <c:v>第四场环比留存</c:v>
                </c:pt>
                <c:pt idx="3">
                  <c:v>第五场环比留存</c:v>
                </c:pt>
              </c:strCache>
            </c:strRef>
          </c:cat>
          <c:val>
            <c:numRef>
              <c:f>新人留存比!$B$24:$E$24</c:f>
              <c:numCache>
                <c:formatCode>0.00%</c:formatCode>
                <c:ptCount val="4"/>
                <c:pt idx="0">
                  <c:v>0.15</c:v>
                </c:pt>
                <c:pt idx="1">
                  <c:v>0.21249999999999999</c:v>
                </c:pt>
                <c:pt idx="2">
                  <c:v>0.3538</c:v>
                </c:pt>
                <c:pt idx="3">
                  <c:v>0.2135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6-456D-8115-9B563C45354D}"/>
            </c:ext>
          </c:extLst>
        </c:ser>
        <c:ser>
          <c:idx val="1"/>
          <c:order val="1"/>
          <c:tx>
            <c:strRef>
              <c:f>新人留存比!$A$25</c:f>
              <c:strCache>
                <c:ptCount val="1"/>
                <c:pt idx="0">
                  <c:v>Nei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新人留存比!$B$23:$E$23</c:f>
              <c:strCache>
                <c:ptCount val="4"/>
                <c:pt idx="0">
                  <c:v>第二场环比留存</c:v>
                </c:pt>
                <c:pt idx="1">
                  <c:v>第三场环比留存</c:v>
                </c:pt>
                <c:pt idx="2">
                  <c:v>第四场环比留存</c:v>
                </c:pt>
                <c:pt idx="3">
                  <c:v>第五场环比留存</c:v>
                </c:pt>
              </c:strCache>
            </c:strRef>
          </c:cat>
          <c:val>
            <c:numRef>
              <c:f>新人留存比!$B$25:$E$25</c:f>
              <c:numCache>
                <c:formatCode>0.00%</c:formatCode>
                <c:ptCount val="4"/>
                <c:pt idx="0">
                  <c:v>0.21479999999999999</c:v>
                </c:pt>
                <c:pt idx="1">
                  <c:v>0.26440000000000002</c:v>
                </c:pt>
                <c:pt idx="2">
                  <c:v>0.31369999999999998</c:v>
                </c:pt>
                <c:pt idx="3">
                  <c:v>0.37590000000000001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6-456D-8115-9B563C45354D}"/>
            </c:ext>
          </c:extLst>
        </c:ser>
        <c:ser>
          <c:idx val="2"/>
          <c:order val="2"/>
          <c:tx>
            <c:strRef>
              <c:f>新人留存比!$A$26</c:f>
              <c:strCache>
                <c:ptCount val="1"/>
                <c:pt idx="0">
                  <c:v>Yotsuha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新人留存比!$B$23:$E$23</c:f>
              <c:strCache>
                <c:ptCount val="4"/>
                <c:pt idx="0">
                  <c:v>第二场环比留存</c:v>
                </c:pt>
                <c:pt idx="1">
                  <c:v>第三场环比留存</c:v>
                </c:pt>
                <c:pt idx="2">
                  <c:v>第四场环比留存</c:v>
                </c:pt>
                <c:pt idx="3">
                  <c:v>第五场环比留存</c:v>
                </c:pt>
              </c:strCache>
            </c:strRef>
          </c:cat>
          <c:val>
            <c:numRef>
              <c:f>新人留存比!$B$26:$E$26</c:f>
              <c:numCache>
                <c:formatCode>0.00%</c:formatCode>
                <c:ptCount val="4"/>
                <c:pt idx="0">
                  <c:v>0.20219999999999999</c:v>
                </c:pt>
                <c:pt idx="1">
                  <c:v>0.2989</c:v>
                </c:pt>
                <c:pt idx="2">
                  <c:v>0.26479999999999998</c:v>
                </c:pt>
                <c:pt idx="3">
                  <c:v>0.28470000000000001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6-456D-8115-9B563C45354D}"/>
            </c:ext>
          </c:extLst>
        </c:ser>
        <c:ser>
          <c:idx val="3"/>
          <c:order val="3"/>
          <c:tx>
            <c:strRef>
              <c:f>新人留存比!$A$27</c:f>
              <c:strCache>
                <c:ptCount val="1"/>
                <c:pt idx="0">
                  <c:v>Salome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新人留存比!$B$23:$E$23</c:f>
              <c:strCache>
                <c:ptCount val="4"/>
                <c:pt idx="0">
                  <c:v>第二场环比留存</c:v>
                </c:pt>
                <c:pt idx="1">
                  <c:v>第三场环比留存</c:v>
                </c:pt>
                <c:pt idx="2">
                  <c:v>第四场环比留存</c:v>
                </c:pt>
                <c:pt idx="3">
                  <c:v>第五场环比留存</c:v>
                </c:pt>
              </c:strCache>
            </c:strRef>
          </c:cat>
          <c:val>
            <c:numRef>
              <c:f>新人留存比!$B$27:$E$27</c:f>
              <c:numCache>
                <c:formatCode>0.00%</c:formatCode>
                <c:ptCount val="4"/>
                <c:pt idx="0">
                  <c:v>0.24129999999999999</c:v>
                </c:pt>
                <c:pt idx="1">
                  <c:v>0.30209999999999998</c:v>
                </c:pt>
                <c:pt idx="2">
                  <c:v>0.32450000000000001</c:v>
                </c:pt>
                <c:pt idx="3">
                  <c:v>0.3463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B6-456D-8115-9B563C45354D}"/>
            </c:ext>
          </c:extLst>
        </c:ser>
        <c:ser>
          <c:idx val="4"/>
          <c:order val="4"/>
          <c:tx>
            <c:strRef>
              <c:f>新人留存比!$A$28</c:f>
              <c:strCache>
                <c:ptCount val="1"/>
                <c:pt idx="0">
                  <c:v>chloe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新人留存比!$B$23:$E$23</c:f>
              <c:strCache>
                <c:ptCount val="4"/>
                <c:pt idx="0">
                  <c:v>第二场环比留存</c:v>
                </c:pt>
                <c:pt idx="1">
                  <c:v>第三场环比留存</c:v>
                </c:pt>
                <c:pt idx="2">
                  <c:v>第四场环比留存</c:v>
                </c:pt>
                <c:pt idx="3">
                  <c:v>第五场环比留存</c:v>
                </c:pt>
              </c:strCache>
            </c:strRef>
          </c:cat>
          <c:val>
            <c:numRef>
              <c:f>新人留存比!$B$28:$E$28</c:f>
              <c:numCache>
                <c:formatCode>0.00%</c:formatCode>
                <c:ptCount val="4"/>
                <c:pt idx="0">
                  <c:v>0.1855</c:v>
                </c:pt>
                <c:pt idx="1">
                  <c:v>0.22650000000000001</c:v>
                </c:pt>
                <c:pt idx="2">
                  <c:v>0.2102</c:v>
                </c:pt>
                <c:pt idx="3">
                  <c:v>0.30790000000000001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B6-456D-8115-9B563C45354D}"/>
            </c:ext>
          </c:extLst>
        </c:ser>
        <c:ser>
          <c:idx val="5"/>
          <c:order val="5"/>
          <c:tx>
            <c:strRef>
              <c:f>新人留存比!$A$29</c:f>
              <c:strCache>
                <c:ptCount val="1"/>
                <c:pt idx="0">
                  <c:v>iroha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新人留存比!$B$23:$E$23</c:f>
              <c:strCache>
                <c:ptCount val="4"/>
                <c:pt idx="0">
                  <c:v>第二场环比留存</c:v>
                </c:pt>
                <c:pt idx="1">
                  <c:v>第三场环比留存</c:v>
                </c:pt>
                <c:pt idx="2">
                  <c:v>第四场环比留存</c:v>
                </c:pt>
                <c:pt idx="3">
                  <c:v>第五场环比留存</c:v>
                </c:pt>
              </c:strCache>
            </c:strRef>
          </c:cat>
          <c:val>
            <c:numRef>
              <c:f>新人留存比!$B$29:$E$29</c:f>
              <c:numCache>
                <c:formatCode>0.00%</c:formatCode>
                <c:ptCount val="4"/>
                <c:pt idx="0">
                  <c:v>0.15959999999999999</c:v>
                </c:pt>
                <c:pt idx="1">
                  <c:v>0.35310000000000002</c:v>
                </c:pt>
                <c:pt idx="2">
                  <c:v>0.15670000000000001</c:v>
                </c:pt>
                <c:pt idx="3">
                  <c:v>0.34239999999999998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B6-456D-8115-9B563C45354D}"/>
            </c:ext>
          </c:extLst>
        </c:ser>
        <c:ser>
          <c:idx val="6"/>
          <c:order val="6"/>
          <c:tx>
            <c:strRef>
              <c:f>新人留存比!$A$30</c:f>
              <c:strCache>
                <c:ptCount val="1"/>
                <c:pt idx="0">
                  <c:v>koyori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新人留存比!$B$23:$E$23</c:f>
              <c:strCache>
                <c:ptCount val="4"/>
                <c:pt idx="0">
                  <c:v>第二场环比留存</c:v>
                </c:pt>
                <c:pt idx="1">
                  <c:v>第三场环比留存</c:v>
                </c:pt>
                <c:pt idx="2">
                  <c:v>第四场环比留存</c:v>
                </c:pt>
                <c:pt idx="3">
                  <c:v>第五场环比留存</c:v>
                </c:pt>
              </c:strCache>
            </c:strRef>
          </c:cat>
          <c:val>
            <c:numRef>
              <c:f>新人留存比!$B$30:$E$30</c:f>
              <c:numCache>
                <c:formatCode>0.00%</c:formatCode>
                <c:ptCount val="4"/>
                <c:pt idx="0">
                  <c:v>0.19070000000000001</c:v>
                </c:pt>
                <c:pt idx="1">
                  <c:v>0.21679999999999999</c:v>
                </c:pt>
                <c:pt idx="2">
                  <c:v>0.27160000000000001</c:v>
                </c:pt>
                <c:pt idx="3">
                  <c:v>0.23799999999999999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B6-456D-8115-9B563C45354D}"/>
            </c:ext>
          </c:extLst>
        </c:ser>
        <c:ser>
          <c:idx val="7"/>
          <c:order val="7"/>
          <c:tx>
            <c:strRef>
              <c:f>新人留存比!$A$31</c:f>
              <c:strCache>
                <c:ptCount val="1"/>
                <c:pt idx="0">
                  <c:v>laplus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新人留存比!$B$23:$E$23</c:f>
              <c:strCache>
                <c:ptCount val="4"/>
                <c:pt idx="0">
                  <c:v>第二场环比留存</c:v>
                </c:pt>
                <c:pt idx="1">
                  <c:v>第三场环比留存</c:v>
                </c:pt>
                <c:pt idx="2">
                  <c:v>第四场环比留存</c:v>
                </c:pt>
                <c:pt idx="3">
                  <c:v>第五场环比留存</c:v>
                </c:pt>
              </c:strCache>
            </c:strRef>
          </c:cat>
          <c:val>
            <c:numRef>
              <c:f>新人留存比!$B$31:$E$31</c:f>
              <c:numCache>
                <c:formatCode>0.00%</c:formatCode>
                <c:ptCount val="4"/>
                <c:pt idx="0">
                  <c:v>0.2079</c:v>
                </c:pt>
                <c:pt idx="1">
                  <c:v>0.21129999999999999</c:v>
                </c:pt>
                <c:pt idx="2">
                  <c:v>0.19550000000000001</c:v>
                </c:pt>
                <c:pt idx="3">
                  <c:v>0.1527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B6-456D-8115-9B563C45354D}"/>
            </c:ext>
          </c:extLst>
        </c:ser>
        <c:ser>
          <c:idx val="8"/>
          <c:order val="8"/>
          <c:tx>
            <c:strRef>
              <c:f>新人留存比!$A$32</c:f>
              <c:strCache>
                <c:ptCount val="1"/>
                <c:pt idx="0">
                  <c:v>lui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新人留存比!$B$23:$E$23</c:f>
              <c:strCache>
                <c:ptCount val="4"/>
                <c:pt idx="0">
                  <c:v>第二场环比留存</c:v>
                </c:pt>
                <c:pt idx="1">
                  <c:v>第三场环比留存</c:v>
                </c:pt>
                <c:pt idx="2">
                  <c:v>第四场环比留存</c:v>
                </c:pt>
                <c:pt idx="3">
                  <c:v>第五场环比留存</c:v>
                </c:pt>
              </c:strCache>
            </c:strRef>
          </c:cat>
          <c:val>
            <c:numRef>
              <c:f>新人留存比!$B$32:$E$32</c:f>
              <c:numCache>
                <c:formatCode>0.00%</c:formatCode>
                <c:ptCount val="4"/>
                <c:pt idx="0">
                  <c:v>0.19839999999999999</c:v>
                </c:pt>
                <c:pt idx="1">
                  <c:v>0.12659999999999999</c:v>
                </c:pt>
                <c:pt idx="2">
                  <c:v>0.21079999999999999</c:v>
                </c:pt>
                <c:pt idx="3">
                  <c:v>0.16650000000000001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B6-456D-8115-9B563C45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709088"/>
        <c:axId val="1533711584"/>
      </c:lineChart>
      <c:catAx>
        <c:axId val="15337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711584"/>
        <c:crosses val="autoZero"/>
        <c:auto val="1"/>
        <c:lblAlgn val="ctr"/>
        <c:lblOffset val="100"/>
        <c:noMultiLvlLbl val="0"/>
      </c:catAx>
      <c:valAx>
        <c:axId val="15337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7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首播来源比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新人首播来源比!$B$14</c:f>
              <c:strCache>
                <c:ptCount val="1"/>
                <c:pt idx="0">
                  <c:v>NIJI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新人首播来源比!$A$15:$A$23</c:f>
              <c:strCache>
                <c:ptCount val="9"/>
                <c:pt idx="0">
                  <c:v>Muyu</c:v>
                </c:pt>
                <c:pt idx="1">
                  <c:v>Nei</c:v>
                </c:pt>
                <c:pt idx="2">
                  <c:v>Yotsuha</c:v>
                </c:pt>
                <c:pt idx="3">
                  <c:v>Salome</c:v>
                </c:pt>
                <c:pt idx="4">
                  <c:v>chloe</c:v>
                </c:pt>
                <c:pt idx="5">
                  <c:v>iroha</c:v>
                </c:pt>
                <c:pt idx="6">
                  <c:v>koyori</c:v>
                </c:pt>
                <c:pt idx="7">
                  <c:v>laplus</c:v>
                </c:pt>
                <c:pt idx="8">
                  <c:v>lui</c:v>
                </c:pt>
              </c:strCache>
            </c:strRef>
          </c:cat>
          <c:val>
            <c:numRef>
              <c:f>新人首播来源比!$B$15:$B$23</c:f>
              <c:numCache>
                <c:formatCode>0.00%</c:formatCode>
                <c:ptCount val="9"/>
                <c:pt idx="0">
                  <c:v>0.2535</c:v>
                </c:pt>
                <c:pt idx="1">
                  <c:v>0.26350000000000001</c:v>
                </c:pt>
                <c:pt idx="2">
                  <c:v>0.24879999999999999</c:v>
                </c:pt>
                <c:pt idx="3">
                  <c:v>0.32350000000000001</c:v>
                </c:pt>
                <c:pt idx="4">
                  <c:v>2.2499999999999999E-2</c:v>
                </c:pt>
                <c:pt idx="5">
                  <c:v>2.4799999999999999E-2</c:v>
                </c:pt>
                <c:pt idx="6">
                  <c:v>2.0799999999999999E-2</c:v>
                </c:pt>
                <c:pt idx="7">
                  <c:v>2.3400000000000001E-2</c:v>
                </c:pt>
                <c:pt idx="8">
                  <c:v>2.3300000000000001E-2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C-40F5-8C02-3E03FCFDC02E}"/>
            </c:ext>
          </c:extLst>
        </c:ser>
        <c:ser>
          <c:idx val="1"/>
          <c:order val="1"/>
          <c:tx>
            <c:strRef>
              <c:f>新人首播来源比!$C$14</c:f>
              <c:strCache>
                <c:ptCount val="1"/>
                <c:pt idx="0">
                  <c:v>HOLO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新人首播来源比!$A$15:$A$23</c:f>
              <c:strCache>
                <c:ptCount val="9"/>
                <c:pt idx="0">
                  <c:v>Muyu</c:v>
                </c:pt>
                <c:pt idx="1">
                  <c:v>Nei</c:v>
                </c:pt>
                <c:pt idx="2">
                  <c:v>Yotsuha</c:v>
                </c:pt>
                <c:pt idx="3">
                  <c:v>Salome</c:v>
                </c:pt>
                <c:pt idx="4">
                  <c:v>chloe</c:v>
                </c:pt>
                <c:pt idx="5">
                  <c:v>iroha</c:v>
                </c:pt>
                <c:pt idx="6">
                  <c:v>koyori</c:v>
                </c:pt>
                <c:pt idx="7">
                  <c:v>laplus</c:v>
                </c:pt>
                <c:pt idx="8">
                  <c:v>lui</c:v>
                </c:pt>
              </c:strCache>
            </c:strRef>
          </c:cat>
          <c:val>
            <c:numRef>
              <c:f>新人首播来源比!$C$15:$C$23</c:f>
              <c:numCache>
                <c:formatCode>0.00%</c:formatCode>
                <c:ptCount val="9"/>
                <c:pt idx="0">
                  <c:v>3.04E-2</c:v>
                </c:pt>
                <c:pt idx="1">
                  <c:v>3.2099999999999997E-2</c:v>
                </c:pt>
                <c:pt idx="2">
                  <c:v>2.4199999999999999E-2</c:v>
                </c:pt>
                <c:pt idx="3">
                  <c:v>3.5200000000000002E-2</c:v>
                </c:pt>
                <c:pt idx="4">
                  <c:v>0.26619999999999999</c:v>
                </c:pt>
                <c:pt idx="5">
                  <c:v>0.29289999999999999</c:v>
                </c:pt>
                <c:pt idx="6">
                  <c:v>0.2868</c:v>
                </c:pt>
                <c:pt idx="7">
                  <c:v>0.26910000000000001</c:v>
                </c:pt>
                <c:pt idx="8">
                  <c:v>0.30449999999999999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C-40F5-8C02-3E03FCFDC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205680"/>
        <c:axId val="1463207344"/>
      </c:barChart>
      <c:catAx>
        <c:axId val="146320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207344"/>
        <c:crosses val="autoZero"/>
        <c:auto val="1"/>
        <c:lblAlgn val="ctr"/>
        <c:lblOffset val="100"/>
        <c:noMultiLvlLbl val="0"/>
      </c:catAx>
      <c:valAx>
        <c:axId val="14632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2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来源推移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salome来源推移!$B$12</c:f>
              <c:strCache>
                <c:ptCount val="1"/>
                <c:pt idx="0">
                  <c:v>NIJI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salome来源推移!$A$13:$A$21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salome来源推移!$B$13:$B$21</c:f>
              <c:numCache>
                <c:formatCode>0.00%</c:formatCode>
                <c:ptCount val="9"/>
                <c:pt idx="0">
                  <c:v>0.32350000000000001</c:v>
                </c:pt>
                <c:pt idx="1">
                  <c:v>0.30840000000000001</c:v>
                </c:pt>
                <c:pt idx="2">
                  <c:v>0.28079999999999999</c:v>
                </c:pt>
                <c:pt idx="3">
                  <c:v>0.25369999999999998</c:v>
                </c:pt>
                <c:pt idx="4">
                  <c:v>0.23369999999999999</c:v>
                </c:pt>
                <c:pt idx="5">
                  <c:v>0.22639999999999999</c:v>
                </c:pt>
                <c:pt idx="6">
                  <c:v>0.2198</c:v>
                </c:pt>
                <c:pt idx="7">
                  <c:v>0.1749</c:v>
                </c:pt>
                <c:pt idx="8">
                  <c:v>0.20050000000000001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D-4F20-A0F7-9AC81CF4C9B6}"/>
            </c:ext>
          </c:extLst>
        </c:ser>
        <c:ser>
          <c:idx val="1"/>
          <c:order val="1"/>
          <c:tx>
            <c:strRef>
              <c:f>salome来源推移!$C$12</c:f>
              <c:strCache>
                <c:ptCount val="1"/>
                <c:pt idx="0">
                  <c:v>HOLO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salome来源推移!$A$13:$A$21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salome来源推移!$C$13:$C$21</c:f>
              <c:numCache>
                <c:formatCode>0.00%</c:formatCode>
                <c:ptCount val="9"/>
                <c:pt idx="0">
                  <c:v>3.5200000000000002E-2</c:v>
                </c:pt>
                <c:pt idx="1">
                  <c:v>6.4699999999999994E-2</c:v>
                </c:pt>
                <c:pt idx="2">
                  <c:v>8.5800000000000001E-2</c:v>
                </c:pt>
                <c:pt idx="3">
                  <c:v>9.5500000000000002E-2</c:v>
                </c:pt>
                <c:pt idx="4">
                  <c:v>0.1129</c:v>
                </c:pt>
                <c:pt idx="5">
                  <c:v>0.1134</c:v>
                </c:pt>
                <c:pt idx="6">
                  <c:v>0.11700000000000001</c:v>
                </c:pt>
                <c:pt idx="7">
                  <c:v>0.1116</c:v>
                </c:pt>
                <c:pt idx="8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D-4F20-A0F7-9AC81CF4C9B6}"/>
            </c:ext>
          </c:extLst>
        </c:ser>
        <c:ser>
          <c:idx val="2"/>
          <c:order val="2"/>
          <c:tx>
            <c:strRef>
              <c:f>salome来源推移!$D$12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salome来源推移!$A$13:$A$21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salome来源推移!$D$13:$D$21</c:f>
              <c:numCache>
                <c:formatCode>0.00%</c:formatCode>
                <c:ptCount val="9"/>
                <c:pt idx="0">
                  <c:v>0.35864051403449443</c:v>
                </c:pt>
                <c:pt idx="1">
                  <c:v>0.37304533693328834</c:v>
                </c:pt>
                <c:pt idx="2">
                  <c:v>0.36651643690349944</c:v>
                </c:pt>
                <c:pt idx="3">
                  <c:v>0.34916129032258064</c:v>
                </c:pt>
                <c:pt idx="4">
                  <c:v>0.34665323483322141</c:v>
                </c:pt>
                <c:pt idx="5">
                  <c:v>0.33981651376146788</c:v>
                </c:pt>
                <c:pt idx="6">
                  <c:v>0.33679653679653682</c:v>
                </c:pt>
                <c:pt idx="7">
                  <c:v>0.2865286528652865</c:v>
                </c:pt>
                <c:pt idx="8">
                  <c:v>0.29052057285746763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D-4F20-A0F7-9AC81CF4C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379104"/>
        <c:axId val="1464382848"/>
      </c:lineChart>
      <c:catAx>
        <c:axId val="14643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4382848"/>
        <c:crosses val="autoZero"/>
        <c:auto val="1"/>
        <c:lblAlgn val="ctr"/>
        <c:lblOffset val="100"/>
        <c:noMultiLvlLbl val="0"/>
      </c:catAx>
      <c:valAx>
        <c:axId val="1464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43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</a:t>
            </a:r>
            <a:r>
              <a:rPr lang="zh-CN" altLang="en-US"/>
              <a:t>占比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salome来源推移!$N$3</c:f>
              <c:strCache>
                <c:ptCount val="1"/>
                <c:pt idx="0">
                  <c:v>2967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salome来源推移!$O$1:$T$2</c15:sqref>
                  </c15:fullRef>
                </c:ext>
              </c:extLst>
              <c:f>(salome来源推移!$P$1:$P$2,salome来源推移!$R$1:$R$2,salome来源推移!$T$1:$T$2)</c:f>
              <c:multiLvlStrCache>
                <c:ptCount val="3"/>
                <c:lvl>
                  <c:pt idx="0">
                    <c:v>占比</c:v>
                  </c:pt>
                  <c:pt idx="1">
                    <c:v>占比</c:v>
                  </c:pt>
                  <c:pt idx="2">
                    <c:v>占比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salome来源推移!$O$3:$T$3</c15:sqref>
                  </c15:fullRef>
                </c:ext>
              </c:extLst>
              <c:f>(salome来源推移!$P$3,salome来源推移!$R$3,salome来源推移!$T$3)</c:f>
              <c:numCache>
                <c:formatCode>0.00%</c:formatCode>
                <c:ptCount val="3"/>
                <c:pt idx="0">
                  <c:v>0.1331</c:v>
                </c:pt>
                <c:pt idx="1">
                  <c:v>5.9299999999999999E-2</c:v>
                </c:pt>
                <c:pt idx="2">
                  <c:v>0.19245028648466464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0-4F98-96B4-88ACB3FD8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193040"/>
        <c:axId val="1777190128"/>
      </c:barChart>
      <c:catAx>
        <c:axId val="17771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190128"/>
        <c:crosses val="autoZero"/>
        <c:auto val="1"/>
        <c:lblAlgn val="ctr"/>
        <c:lblOffset val="100"/>
        <c:noMultiLvlLbl val="0"/>
      </c:catAx>
      <c:valAx>
        <c:axId val="17771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19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72836</xdr:colOff>
      <xdr:row>13</xdr:row>
      <xdr:rowOff>57148</xdr:rowOff>
    </xdr:from>
    <xdr:to>
      <xdr:col>10</xdr:col>
      <xdr:colOff>1008530</xdr:colOff>
      <xdr:row>47</xdr:row>
      <xdr:rowOff>22411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F0B8BC-6696-994C-44FA-D7999CCDC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1098177</xdr:colOff>
      <xdr:row>13</xdr:row>
      <xdr:rowOff>57148</xdr:rowOff>
    </xdr:from>
    <xdr:to>
      <xdr:col>15</xdr:col>
      <xdr:colOff>717176</xdr:colOff>
      <xdr:row>47</xdr:row>
      <xdr:rowOff>44823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04B995-A58A-8E5E-B173-C06E1F709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20706</xdr:colOff>
      <xdr:row>10</xdr:row>
      <xdr:rowOff>239367</xdr:rowOff>
    </xdr:from>
    <xdr:to>
      <xdr:col>6</xdr:col>
      <xdr:colOff>49694</xdr:colOff>
      <xdr:row>25</xdr:row>
      <xdr:rowOff>91109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30BF49-6C41-2D47-3959-075DA917F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41672</xdr:colOff>
      <xdr:row>0</xdr:row>
      <xdr:rowOff>0</xdr:rowOff>
    </xdr:from>
    <xdr:to>
      <xdr:col>11</xdr:col>
      <xdr:colOff>656896</xdr:colOff>
      <xdr:row>20</xdr:row>
      <xdr:rowOff>243052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FE76D1-8121-4249-BD3F-1312D52F5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243052</xdr:colOff>
      <xdr:row>4</xdr:row>
      <xdr:rowOff>44012</xdr:rowOff>
    </xdr:from>
    <xdr:to>
      <xdr:col>20</xdr:col>
      <xdr:colOff>32845</xdr:colOff>
      <xdr:row>15</xdr:row>
      <xdr:rowOff>41385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4D8C6C-0A98-020E-964B-CE51EDE89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88730-9F4B-41D1-9D1D-2BD5A95422B2}">
  <dimension ref="A1:V32"/>
  <sheetViews>
    <sheetView topLeftCell="G1" zoomScale="85" zoomScaleNormal="85" workbookViewId="0">
      <selection activeCell="T33" sqref="T32:T33"/>
    </sheetView>
  </sheetViews>
  <sheetFormatPr defaultColWidth="17.375" defaultRowHeight="19.5" x14ac:dyDescent="0.2"/>
  <cols>
    <col min="1" max="16384" width="17.375" style="2"/>
  </cols>
  <sheetData>
    <row r="1" spans="1:22" x14ac:dyDescent="0.2">
      <c r="B1" s="2" t="s">
        <v>1</v>
      </c>
      <c r="C1" s="2" t="s">
        <v>2</v>
      </c>
      <c r="D1" s="2" t="s">
        <v>16</v>
      </c>
      <c r="E1" s="2" t="s">
        <v>3</v>
      </c>
      <c r="F1" s="2" t="s">
        <v>17</v>
      </c>
      <c r="G1" s="2" t="s">
        <v>4</v>
      </c>
      <c r="H1" s="2" t="s">
        <v>5</v>
      </c>
      <c r="I1" s="2" t="s">
        <v>16</v>
      </c>
      <c r="J1" s="2" t="s">
        <v>3</v>
      </c>
      <c r="K1" s="2" t="s">
        <v>17</v>
      </c>
      <c r="L1" s="2" t="s">
        <v>4</v>
      </c>
      <c r="M1" s="2" t="s">
        <v>6</v>
      </c>
      <c r="N1" s="2" t="s">
        <v>16</v>
      </c>
      <c r="O1" s="2" t="s">
        <v>3</v>
      </c>
      <c r="P1" s="2" t="s">
        <v>17</v>
      </c>
      <c r="Q1" s="2" t="s">
        <v>4</v>
      </c>
      <c r="R1" s="2" t="s">
        <v>7</v>
      </c>
      <c r="S1" s="2" t="s">
        <v>16</v>
      </c>
      <c r="T1" s="2" t="s">
        <v>3</v>
      </c>
      <c r="U1" s="2" t="s">
        <v>17</v>
      </c>
      <c r="V1" s="2" t="s">
        <v>4</v>
      </c>
    </row>
    <row r="2" spans="1:22" x14ac:dyDescent="0.2">
      <c r="A2" s="3" t="s">
        <v>0</v>
      </c>
      <c r="B2" s="2">
        <v>4146</v>
      </c>
      <c r="C2" s="2">
        <v>2056</v>
      </c>
      <c r="D2" s="2">
        <v>622</v>
      </c>
      <c r="E2" s="6">
        <v>0.15</v>
      </c>
      <c r="F2" s="2">
        <v>622</v>
      </c>
      <c r="G2" s="6">
        <v>0.15</v>
      </c>
      <c r="H2" s="2">
        <v>1077</v>
      </c>
      <c r="I2" s="2">
        <v>327</v>
      </c>
      <c r="J2" s="6">
        <v>7.8899999999999998E-2</v>
      </c>
      <c r="K2" s="2">
        <v>437</v>
      </c>
      <c r="L2" s="6">
        <v>0.21249999999999999</v>
      </c>
      <c r="M2" s="2">
        <v>1335</v>
      </c>
      <c r="N2" s="2">
        <v>373</v>
      </c>
      <c r="O2" s="6">
        <v>0.09</v>
      </c>
      <c r="P2" s="2">
        <v>381</v>
      </c>
      <c r="Q2" s="6">
        <v>0.3538</v>
      </c>
      <c r="R2" s="2">
        <v>602</v>
      </c>
      <c r="S2" s="2">
        <v>174</v>
      </c>
      <c r="T2" s="6">
        <v>4.2000000000000003E-2</v>
      </c>
      <c r="U2" s="2">
        <v>285</v>
      </c>
      <c r="V2" s="6">
        <v>0.2135</v>
      </c>
    </row>
    <row r="3" spans="1:22" x14ac:dyDescent="0.2">
      <c r="A3" s="3" t="s">
        <v>8</v>
      </c>
      <c r="B3" s="2">
        <v>4357</v>
      </c>
      <c r="C3" s="2">
        <v>2761</v>
      </c>
      <c r="D3" s="2">
        <v>936</v>
      </c>
      <c r="E3" s="6">
        <v>0.21479999999999999</v>
      </c>
      <c r="F3" s="2">
        <v>936</v>
      </c>
      <c r="G3" s="6">
        <v>0.21479999999999999</v>
      </c>
      <c r="H3" s="2">
        <v>1868</v>
      </c>
      <c r="I3" s="2">
        <v>557</v>
      </c>
      <c r="J3" s="6">
        <v>0.1278</v>
      </c>
      <c r="K3" s="2">
        <v>730</v>
      </c>
      <c r="L3" s="6">
        <v>0.26440000000000002</v>
      </c>
      <c r="M3" s="2">
        <v>1213</v>
      </c>
      <c r="N3" s="2">
        <v>401</v>
      </c>
      <c r="O3" s="6">
        <v>9.1999999999999998E-2</v>
      </c>
      <c r="P3" s="2">
        <v>586</v>
      </c>
      <c r="Q3" s="6">
        <v>0.31369999999999998</v>
      </c>
      <c r="R3" s="2">
        <v>1537</v>
      </c>
      <c r="S3" s="2">
        <v>460</v>
      </c>
      <c r="T3" s="6">
        <v>0.1056</v>
      </c>
      <c r="U3" s="2">
        <v>456</v>
      </c>
      <c r="V3" s="6">
        <v>0.37590000000000001</v>
      </c>
    </row>
    <row r="4" spans="1:22" x14ac:dyDescent="0.2">
      <c r="A4" s="3" t="s">
        <v>10</v>
      </c>
      <c r="B4" s="2">
        <v>3882</v>
      </c>
      <c r="C4" s="2">
        <v>2820</v>
      </c>
      <c r="D4" s="2">
        <v>785</v>
      </c>
      <c r="E4" s="6">
        <v>0.20219999999999999</v>
      </c>
      <c r="F4" s="2">
        <v>785</v>
      </c>
      <c r="G4" s="6">
        <v>0.20219999999999999</v>
      </c>
      <c r="H4" s="2">
        <v>2440</v>
      </c>
      <c r="I4" s="2">
        <v>610</v>
      </c>
      <c r="J4" s="6">
        <v>0.15709999999999999</v>
      </c>
      <c r="K4" s="2">
        <v>843</v>
      </c>
      <c r="L4" s="6">
        <v>0.2989</v>
      </c>
      <c r="M4" s="2">
        <v>1802</v>
      </c>
      <c r="N4" s="2">
        <v>435</v>
      </c>
      <c r="O4" s="6">
        <v>0.11210000000000001</v>
      </c>
      <c r="P4" s="2">
        <v>646</v>
      </c>
      <c r="Q4" s="6">
        <v>0.26479999999999998</v>
      </c>
      <c r="R4" s="2">
        <v>1577</v>
      </c>
      <c r="S4" s="2">
        <v>349</v>
      </c>
      <c r="T4" s="6">
        <v>8.9899999999999994E-2</v>
      </c>
      <c r="U4" s="2">
        <v>513</v>
      </c>
      <c r="V4" s="6">
        <v>0.28470000000000001</v>
      </c>
    </row>
    <row r="5" spans="1:22" x14ac:dyDescent="0.2">
      <c r="A5" s="5" t="s">
        <v>9</v>
      </c>
      <c r="B5" s="2">
        <v>5914</v>
      </c>
      <c r="C5" s="2">
        <v>8889</v>
      </c>
      <c r="D5" s="2">
        <v>1427</v>
      </c>
      <c r="E5" s="6">
        <v>0.24129999999999999</v>
      </c>
      <c r="F5" s="2">
        <v>1427</v>
      </c>
      <c r="G5" s="6">
        <v>0.24129999999999999</v>
      </c>
      <c r="H5" s="2">
        <v>7544</v>
      </c>
      <c r="I5" s="2">
        <v>979</v>
      </c>
      <c r="J5" s="6">
        <v>0.16550000000000001</v>
      </c>
      <c r="K5" s="2">
        <v>2685</v>
      </c>
      <c r="L5" s="6">
        <v>0.30209999999999998</v>
      </c>
      <c r="M5" s="2">
        <v>7750</v>
      </c>
      <c r="N5" s="2">
        <v>818</v>
      </c>
      <c r="O5" s="6">
        <v>0.13830000000000001</v>
      </c>
      <c r="P5" s="2">
        <v>2448</v>
      </c>
      <c r="Q5" s="6">
        <v>0.32450000000000001</v>
      </c>
      <c r="R5" s="2">
        <v>8934</v>
      </c>
      <c r="S5" s="2">
        <v>913</v>
      </c>
      <c r="T5" s="6">
        <v>0.15440000000000001</v>
      </c>
      <c r="U5" s="2">
        <v>2684</v>
      </c>
      <c r="V5" s="6">
        <v>0.3463</v>
      </c>
    </row>
    <row r="6" spans="1:22" x14ac:dyDescent="0.2">
      <c r="A6" s="4" t="s">
        <v>11</v>
      </c>
      <c r="B6" s="2">
        <v>18998</v>
      </c>
      <c r="C6" s="2">
        <v>8059</v>
      </c>
      <c r="D6" s="2">
        <v>3525</v>
      </c>
      <c r="E6" s="6">
        <v>0.1855</v>
      </c>
      <c r="F6" s="2">
        <v>3525</v>
      </c>
      <c r="G6" s="6">
        <v>0.1855</v>
      </c>
      <c r="H6" s="2">
        <v>10344</v>
      </c>
      <c r="I6" s="2">
        <v>3186</v>
      </c>
      <c r="J6" s="6">
        <v>0.16769999999999999</v>
      </c>
      <c r="K6" s="2">
        <v>1825</v>
      </c>
      <c r="L6" s="6">
        <v>0.22650000000000001</v>
      </c>
      <c r="M6" s="2">
        <v>10403</v>
      </c>
      <c r="N6" s="2">
        <v>2386</v>
      </c>
      <c r="O6" s="6">
        <v>0.12559999999999999</v>
      </c>
      <c r="P6" s="2">
        <v>2174</v>
      </c>
      <c r="Q6" s="6">
        <v>0.2102</v>
      </c>
      <c r="R6" s="2">
        <v>13681</v>
      </c>
      <c r="S6" s="2">
        <v>4033</v>
      </c>
      <c r="T6" s="6">
        <v>0.21229999999999999</v>
      </c>
      <c r="U6" s="2">
        <v>3203</v>
      </c>
      <c r="V6" s="6">
        <v>0.30790000000000001</v>
      </c>
    </row>
    <row r="7" spans="1:22" x14ac:dyDescent="0.2">
      <c r="A7" s="4" t="s">
        <v>12</v>
      </c>
      <c r="B7" s="2">
        <v>16317</v>
      </c>
      <c r="C7" s="2">
        <v>7360</v>
      </c>
      <c r="D7" s="2">
        <v>2605</v>
      </c>
      <c r="E7" s="6">
        <v>0.15959999999999999</v>
      </c>
      <c r="F7" s="2">
        <v>2605</v>
      </c>
      <c r="G7" s="6">
        <v>0.15959999999999999</v>
      </c>
      <c r="H7" s="2">
        <v>8603</v>
      </c>
      <c r="I7" s="2">
        <v>2623</v>
      </c>
      <c r="J7" s="6">
        <v>0.1608</v>
      </c>
      <c r="K7" s="2">
        <v>2599</v>
      </c>
      <c r="L7" s="6">
        <v>0.35310000000000002</v>
      </c>
      <c r="M7" s="2">
        <v>4518</v>
      </c>
      <c r="N7" s="2">
        <v>1424</v>
      </c>
      <c r="O7" s="6">
        <v>8.7300000000000003E-2</v>
      </c>
      <c r="P7" s="2">
        <v>1348</v>
      </c>
      <c r="Q7" s="6">
        <v>0.15670000000000001</v>
      </c>
      <c r="R7" s="2">
        <v>9677</v>
      </c>
      <c r="S7" s="2">
        <v>2682</v>
      </c>
      <c r="T7" s="6">
        <v>0.16439999999999999</v>
      </c>
      <c r="U7" s="2">
        <v>1547</v>
      </c>
      <c r="V7" s="6">
        <v>0.34239999999999998</v>
      </c>
    </row>
    <row r="8" spans="1:22" x14ac:dyDescent="0.2">
      <c r="A8" s="4" t="s">
        <v>13</v>
      </c>
      <c r="B8" s="2">
        <v>13154</v>
      </c>
      <c r="C8" s="2">
        <v>7213</v>
      </c>
      <c r="D8" s="2">
        <v>2509</v>
      </c>
      <c r="E8" s="6">
        <v>0.19070000000000001</v>
      </c>
      <c r="F8" s="2">
        <v>2509</v>
      </c>
      <c r="G8" s="6">
        <v>0.19070000000000001</v>
      </c>
      <c r="H8" s="2">
        <v>7315</v>
      </c>
      <c r="I8" s="2">
        <v>1836</v>
      </c>
      <c r="J8" s="6">
        <v>0.1396</v>
      </c>
      <c r="K8" s="2">
        <v>1564</v>
      </c>
      <c r="L8" s="6">
        <v>0.21679999999999999</v>
      </c>
      <c r="M8" s="2">
        <v>6344</v>
      </c>
      <c r="N8" s="2">
        <v>1810</v>
      </c>
      <c r="O8" s="6">
        <v>0.1376</v>
      </c>
      <c r="P8" s="2">
        <v>1987</v>
      </c>
      <c r="Q8" s="6">
        <v>0.27160000000000001</v>
      </c>
      <c r="R8" s="2">
        <v>5182</v>
      </c>
      <c r="S8" s="2">
        <v>1322</v>
      </c>
      <c r="T8" s="6">
        <v>0.10050000000000001</v>
      </c>
      <c r="U8" s="2">
        <v>1510</v>
      </c>
      <c r="V8" s="6">
        <v>0.23799999999999999</v>
      </c>
    </row>
    <row r="9" spans="1:22" x14ac:dyDescent="0.2">
      <c r="A9" s="4" t="s">
        <v>14</v>
      </c>
      <c r="B9" s="2">
        <v>10831</v>
      </c>
      <c r="C9" s="2">
        <v>10973</v>
      </c>
      <c r="D9" s="2">
        <v>2252</v>
      </c>
      <c r="E9" s="6">
        <v>0.2079</v>
      </c>
      <c r="F9" s="2">
        <v>2252</v>
      </c>
      <c r="G9" s="6">
        <v>0.2079</v>
      </c>
      <c r="H9" s="2">
        <v>10847</v>
      </c>
      <c r="I9" s="2">
        <v>1764</v>
      </c>
      <c r="J9" s="6">
        <v>0.16289999999999999</v>
      </c>
      <c r="K9" s="2">
        <v>2319</v>
      </c>
      <c r="L9" s="6">
        <v>0.21129999999999999</v>
      </c>
      <c r="M9" s="2">
        <v>10142</v>
      </c>
      <c r="N9" s="2">
        <v>1137</v>
      </c>
      <c r="O9" s="6">
        <v>0.105</v>
      </c>
      <c r="P9" s="2">
        <v>2121</v>
      </c>
      <c r="Q9" s="6">
        <v>0.19550000000000001</v>
      </c>
      <c r="R9" s="2">
        <v>7618</v>
      </c>
      <c r="S9" s="2">
        <v>704</v>
      </c>
      <c r="T9" s="6">
        <v>6.5000000000000002E-2</v>
      </c>
      <c r="U9" s="2">
        <v>1549</v>
      </c>
      <c r="V9" s="6">
        <v>0.1527</v>
      </c>
    </row>
    <row r="10" spans="1:22" x14ac:dyDescent="0.2">
      <c r="A10" s="4" t="s">
        <v>15</v>
      </c>
      <c r="B10" s="2">
        <v>13496</v>
      </c>
      <c r="C10" s="2">
        <v>8463</v>
      </c>
      <c r="D10" s="2">
        <v>2678</v>
      </c>
      <c r="E10" s="6">
        <v>0.19839999999999999</v>
      </c>
      <c r="F10" s="2">
        <v>2678</v>
      </c>
      <c r="G10" s="6">
        <v>0.19839999999999999</v>
      </c>
      <c r="H10" s="2">
        <v>6111</v>
      </c>
      <c r="I10" s="2">
        <v>1359</v>
      </c>
      <c r="J10" s="6">
        <v>0.12659999999999999</v>
      </c>
      <c r="K10" s="2">
        <v>1071</v>
      </c>
      <c r="L10" s="6">
        <v>0.12659999999999999</v>
      </c>
      <c r="M10" s="2">
        <v>6750</v>
      </c>
      <c r="N10" s="2">
        <v>1509</v>
      </c>
      <c r="O10" s="6">
        <v>0.1118</v>
      </c>
      <c r="P10" s="2">
        <v>1288</v>
      </c>
      <c r="Q10" s="6">
        <v>0.21079999999999999</v>
      </c>
      <c r="R10" s="2">
        <v>4796</v>
      </c>
      <c r="S10" s="2">
        <v>1036</v>
      </c>
      <c r="T10" s="6">
        <v>7.6799999999999993E-2</v>
      </c>
      <c r="U10" s="2">
        <v>1124</v>
      </c>
      <c r="V10" s="6">
        <v>0.16650000000000001</v>
      </c>
    </row>
    <row r="12" spans="1:22" x14ac:dyDescent="0.2">
      <c r="B12" s="2" t="s">
        <v>29</v>
      </c>
      <c r="C12" s="2" t="s">
        <v>30</v>
      </c>
      <c r="D12" s="2" t="s">
        <v>31</v>
      </c>
      <c r="E12" s="2" t="s">
        <v>32</v>
      </c>
    </row>
    <row r="13" spans="1:22" x14ac:dyDescent="0.2">
      <c r="A13" s="3" t="s">
        <v>0</v>
      </c>
      <c r="B13" s="6">
        <v>0.15</v>
      </c>
      <c r="C13" s="6">
        <v>7.8899999999999998E-2</v>
      </c>
      <c r="D13" s="6">
        <v>0.09</v>
      </c>
      <c r="E13" s="6">
        <v>4.2000000000000003E-2</v>
      </c>
    </row>
    <row r="14" spans="1:22" x14ac:dyDescent="0.2">
      <c r="A14" s="3" t="s">
        <v>8</v>
      </c>
      <c r="B14" s="6">
        <v>0.21479999999999999</v>
      </c>
      <c r="C14" s="6">
        <v>0.1278</v>
      </c>
      <c r="D14" s="6">
        <v>9.1999999999999998E-2</v>
      </c>
      <c r="E14" s="6">
        <v>0.1056</v>
      </c>
    </row>
    <row r="15" spans="1:22" x14ac:dyDescent="0.2">
      <c r="A15" s="3" t="s">
        <v>10</v>
      </c>
      <c r="B15" s="6">
        <v>0.20219999999999999</v>
      </c>
      <c r="C15" s="6">
        <v>0.15709999999999999</v>
      </c>
      <c r="D15" s="6">
        <v>0.11210000000000001</v>
      </c>
      <c r="E15" s="6">
        <v>8.9899999999999994E-2</v>
      </c>
    </row>
    <row r="16" spans="1:22" x14ac:dyDescent="0.2">
      <c r="A16" s="5" t="s">
        <v>9</v>
      </c>
      <c r="B16" s="6">
        <v>0.24129999999999999</v>
      </c>
      <c r="C16" s="6">
        <v>0.16550000000000001</v>
      </c>
      <c r="D16" s="6">
        <v>0.13830000000000001</v>
      </c>
      <c r="E16" s="6">
        <v>0.15440000000000001</v>
      </c>
    </row>
    <row r="17" spans="1:5" x14ac:dyDescent="0.2">
      <c r="A17" s="4" t="s">
        <v>11</v>
      </c>
      <c r="B17" s="6">
        <v>0.1855</v>
      </c>
      <c r="C17" s="6">
        <v>0.16769999999999999</v>
      </c>
      <c r="D17" s="6">
        <v>0.12559999999999999</v>
      </c>
      <c r="E17" s="6">
        <v>0.21229999999999999</v>
      </c>
    </row>
    <row r="18" spans="1:5" x14ac:dyDescent="0.2">
      <c r="A18" s="4" t="s">
        <v>12</v>
      </c>
      <c r="B18" s="6">
        <v>0.15959999999999999</v>
      </c>
      <c r="C18" s="6">
        <v>0.1608</v>
      </c>
      <c r="D18" s="6">
        <v>8.7300000000000003E-2</v>
      </c>
      <c r="E18" s="6">
        <v>0.16439999999999999</v>
      </c>
    </row>
    <row r="19" spans="1:5" x14ac:dyDescent="0.2">
      <c r="A19" s="4" t="s">
        <v>13</v>
      </c>
      <c r="B19" s="6">
        <v>0.19070000000000001</v>
      </c>
      <c r="C19" s="6">
        <v>0.1396</v>
      </c>
      <c r="D19" s="6">
        <v>0.1376</v>
      </c>
      <c r="E19" s="6">
        <v>0.10050000000000001</v>
      </c>
    </row>
    <row r="20" spans="1:5" x14ac:dyDescent="0.2">
      <c r="A20" s="4" t="s">
        <v>14</v>
      </c>
      <c r="B20" s="6">
        <v>0.2079</v>
      </c>
      <c r="C20" s="6">
        <v>0.16289999999999999</v>
      </c>
      <c r="D20" s="6">
        <v>0.105</v>
      </c>
      <c r="E20" s="6">
        <v>6.5000000000000002E-2</v>
      </c>
    </row>
    <row r="21" spans="1:5" x14ac:dyDescent="0.2">
      <c r="A21" s="4" t="s">
        <v>15</v>
      </c>
      <c r="B21" s="6">
        <v>0.19839999999999999</v>
      </c>
      <c r="C21" s="6">
        <v>0.12659999999999999</v>
      </c>
      <c r="D21" s="6">
        <v>0.1118</v>
      </c>
      <c r="E21" s="6">
        <v>7.6799999999999993E-2</v>
      </c>
    </row>
    <row r="23" spans="1:5" x14ac:dyDescent="0.2">
      <c r="B23" s="2" t="s">
        <v>33</v>
      </c>
      <c r="C23" s="2" t="s">
        <v>34</v>
      </c>
      <c r="D23" s="2" t="s">
        <v>35</v>
      </c>
      <c r="E23" s="2" t="s">
        <v>36</v>
      </c>
    </row>
    <row r="24" spans="1:5" x14ac:dyDescent="0.2">
      <c r="A24" s="3" t="s">
        <v>0</v>
      </c>
      <c r="B24" s="6">
        <v>0.15</v>
      </c>
      <c r="C24" s="6">
        <v>0.21249999999999999</v>
      </c>
      <c r="D24" s="6">
        <v>0.3538</v>
      </c>
      <c r="E24" s="6">
        <v>0.2135</v>
      </c>
    </row>
    <row r="25" spans="1:5" x14ac:dyDescent="0.2">
      <c r="A25" s="3" t="s">
        <v>8</v>
      </c>
      <c r="B25" s="6">
        <v>0.21479999999999999</v>
      </c>
      <c r="C25" s="6">
        <v>0.26440000000000002</v>
      </c>
      <c r="D25" s="6">
        <v>0.31369999999999998</v>
      </c>
      <c r="E25" s="6">
        <v>0.37590000000000001</v>
      </c>
    </row>
    <row r="26" spans="1:5" x14ac:dyDescent="0.2">
      <c r="A26" s="3" t="s">
        <v>10</v>
      </c>
      <c r="B26" s="6">
        <v>0.20219999999999999</v>
      </c>
      <c r="C26" s="6">
        <v>0.2989</v>
      </c>
      <c r="D26" s="6">
        <v>0.26479999999999998</v>
      </c>
      <c r="E26" s="6">
        <v>0.28470000000000001</v>
      </c>
    </row>
    <row r="27" spans="1:5" x14ac:dyDescent="0.2">
      <c r="A27" s="5" t="s">
        <v>9</v>
      </c>
      <c r="B27" s="6">
        <v>0.24129999999999999</v>
      </c>
      <c r="C27" s="6">
        <v>0.30209999999999998</v>
      </c>
      <c r="D27" s="6">
        <v>0.32450000000000001</v>
      </c>
      <c r="E27" s="6">
        <v>0.3463</v>
      </c>
    </row>
    <row r="28" spans="1:5" x14ac:dyDescent="0.2">
      <c r="A28" s="4" t="s">
        <v>11</v>
      </c>
      <c r="B28" s="6">
        <v>0.1855</v>
      </c>
      <c r="C28" s="6">
        <v>0.22650000000000001</v>
      </c>
      <c r="D28" s="6">
        <v>0.2102</v>
      </c>
      <c r="E28" s="6">
        <v>0.30790000000000001</v>
      </c>
    </row>
    <row r="29" spans="1:5" x14ac:dyDescent="0.2">
      <c r="A29" s="4" t="s">
        <v>12</v>
      </c>
      <c r="B29" s="6">
        <v>0.15959999999999999</v>
      </c>
      <c r="C29" s="6">
        <v>0.35310000000000002</v>
      </c>
      <c r="D29" s="6">
        <v>0.15670000000000001</v>
      </c>
      <c r="E29" s="6">
        <v>0.34239999999999998</v>
      </c>
    </row>
    <row r="30" spans="1:5" x14ac:dyDescent="0.2">
      <c r="A30" s="4" t="s">
        <v>13</v>
      </c>
      <c r="B30" s="6">
        <v>0.19070000000000001</v>
      </c>
      <c r="C30" s="6">
        <v>0.21679999999999999</v>
      </c>
      <c r="D30" s="6">
        <v>0.27160000000000001</v>
      </c>
      <c r="E30" s="6">
        <v>0.23799999999999999</v>
      </c>
    </row>
    <row r="31" spans="1:5" x14ac:dyDescent="0.2">
      <c r="A31" s="4" t="s">
        <v>14</v>
      </c>
      <c r="B31" s="6">
        <v>0.2079</v>
      </c>
      <c r="C31" s="6">
        <v>0.21129999999999999</v>
      </c>
      <c r="D31" s="6">
        <v>0.19550000000000001</v>
      </c>
      <c r="E31" s="6">
        <v>0.1527</v>
      </c>
    </row>
    <row r="32" spans="1:5" x14ac:dyDescent="0.2">
      <c r="A32" s="4" t="s">
        <v>15</v>
      </c>
      <c r="B32" s="6">
        <v>0.19839999999999999</v>
      </c>
      <c r="C32" s="6">
        <v>0.12659999999999999</v>
      </c>
      <c r="D32" s="6">
        <v>0.21079999999999999</v>
      </c>
      <c r="E32" s="6">
        <v>0.16650000000000001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5C555-38F5-45B1-A7F3-09794FCC3266}">
  <dimension ref="A1:H23"/>
  <sheetViews>
    <sheetView zoomScale="115" zoomScaleNormal="115" workbookViewId="0">
      <selection activeCell="B43" sqref="B43"/>
    </sheetView>
  </sheetViews>
  <sheetFormatPr defaultColWidth="28.5" defaultRowHeight="14.25" x14ac:dyDescent="0.2"/>
  <cols>
    <col min="1" max="1" width="11" customWidth="1"/>
    <col min="2" max="2" width="24.375" customWidth="1"/>
    <col min="3" max="3" width="28.5" customWidth="1"/>
  </cols>
  <sheetData>
    <row r="1" spans="1:8" ht="19.5" x14ac:dyDescent="0.2">
      <c r="A1" s="2"/>
      <c r="C1" s="13" t="s">
        <v>18</v>
      </c>
      <c r="D1" s="13"/>
      <c r="E1" s="14" t="s">
        <v>19</v>
      </c>
      <c r="F1" s="14"/>
    </row>
    <row r="2" spans="1:8" ht="19.5" x14ac:dyDescent="0.2">
      <c r="B2" s="9" t="s">
        <v>20</v>
      </c>
      <c r="C2" s="2" t="s">
        <v>21</v>
      </c>
      <c r="D2" s="2" t="s">
        <v>22</v>
      </c>
      <c r="E2" s="2" t="s">
        <v>21</v>
      </c>
      <c r="F2" s="2" t="s">
        <v>22</v>
      </c>
      <c r="G2" s="2" t="s">
        <v>23</v>
      </c>
    </row>
    <row r="3" spans="1:8" ht="19.5" x14ac:dyDescent="0.2">
      <c r="A3" s="3" t="s">
        <v>0</v>
      </c>
      <c r="B3" s="2">
        <v>4146</v>
      </c>
      <c r="C3" s="2">
        <v>1051</v>
      </c>
      <c r="D3" s="6">
        <v>0.2535</v>
      </c>
      <c r="E3" s="2">
        <v>126</v>
      </c>
      <c r="F3" s="6">
        <v>3.04E-2</v>
      </c>
      <c r="G3" s="2" t="s">
        <v>24</v>
      </c>
    </row>
    <row r="4" spans="1:8" ht="19.5" x14ac:dyDescent="0.2">
      <c r="A4" s="3" t="s">
        <v>8</v>
      </c>
      <c r="B4" s="2">
        <v>4357</v>
      </c>
      <c r="C4" s="2">
        <v>1148</v>
      </c>
      <c r="D4" s="6">
        <v>0.26350000000000001</v>
      </c>
      <c r="E4" s="2">
        <v>140</v>
      </c>
      <c r="F4" s="6">
        <v>3.2099999999999997E-2</v>
      </c>
      <c r="G4" s="2" t="s">
        <v>25</v>
      </c>
      <c r="H4" s="10"/>
    </row>
    <row r="5" spans="1:8" ht="19.5" x14ac:dyDescent="0.2">
      <c r="A5" s="3" t="s">
        <v>10</v>
      </c>
      <c r="B5" s="2">
        <v>3882</v>
      </c>
      <c r="C5" s="2">
        <v>966</v>
      </c>
      <c r="D5" s="6">
        <v>0.24879999999999999</v>
      </c>
      <c r="E5" s="2">
        <v>94</v>
      </c>
      <c r="F5" s="6">
        <v>2.4199999999999999E-2</v>
      </c>
    </row>
    <row r="6" spans="1:8" ht="19.5" x14ac:dyDescent="0.2">
      <c r="A6" s="5" t="s">
        <v>9</v>
      </c>
      <c r="B6" s="2">
        <v>5914</v>
      </c>
      <c r="C6" s="2">
        <v>1913</v>
      </c>
      <c r="D6" s="6">
        <v>0.32350000000000001</v>
      </c>
      <c r="E6" s="2">
        <v>208</v>
      </c>
      <c r="F6" s="6">
        <v>3.5200000000000002E-2</v>
      </c>
    </row>
    <row r="7" spans="1:8" ht="19.5" x14ac:dyDescent="0.2">
      <c r="A7" s="4" t="s">
        <v>11</v>
      </c>
      <c r="B7" s="2">
        <v>18998</v>
      </c>
      <c r="C7" s="2">
        <v>427</v>
      </c>
      <c r="D7" s="6">
        <v>2.2499999999999999E-2</v>
      </c>
      <c r="E7" s="2">
        <v>5058</v>
      </c>
      <c r="F7" s="6">
        <v>0.26619999999999999</v>
      </c>
    </row>
    <row r="8" spans="1:8" ht="19.5" x14ac:dyDescent="0.2">
      <c r="A8" s="4" t="s">
        <v>12</v>
      </c>
      <c r="B8" s="2">
        <v>16317</v>
      </c>
      <c r="C8" s="2">
        <v>404</v>
      </c>
      <c r="D8" s="6">
        <v>2.4799999999999999E-2</v>
      </c>
      <c r="E8" s="2">
        <v>4780</v>
      </c>
      <c r="F8" s="6">
        <v>0.29289999999999999</v>
      </c>
    </row>
    <row r="9" spans="1:8" ht="19.5" x14ac:dyDescent="0.2">
      <c r="A9" s="4" t="s">
        <v>13</v>
      </c>
      <c r="B9" s="2">
        <v>13154</v>
      </c>
      <c r="C9" s="2">
        <v>274</v>
      </c>
      <c r="D9" s="6">
        <v>2.0799999999999999E-2</v>
      </c>
      <c r="E9" s="2">
        <v>3773</v>
      </c>
      <c r="F9" s="6">
        <v>0.2868</v>
      </c>
    </row>
    <row r="10" spans="1:8" ht="19.5" x14ac:dyDescent="0.2">
      <c r="A10" s="4" t="s">
        <v>14</v>
      </c>
      <c r="B10" s="2">
        <v>10831</v>
      </c>
      <c r="C10" s="2">
        <v>253</v>
      </c>
      <c r="D10" s="6">
        <v>2.3400000000000001E-2</v>
      </c>
      <c r="E10" s="2">
        <v>2915</v>
      </c>
      <c r="F10" s="6">
        <v>0.26910000000000001</v>
      </c>
    </row>
    <row r="11" spans="1:8" ht="19.5" x14ac:dyDescent="0.2">
      <c r="A11" s="4" t="s">
        <v>15</v>
      </c>
      <c r="B11" s="2">
        <v>13496</v>
      </c>
      <c r="C11" s="2">
        <v>314</v>
      </c>
      <c r="D11" s="6">
        <v>2.3300000000000001E-2</v>
      </c>
      <c r="E11" s="2">
        <v>4109</v>
      </c>
      <c r="F11" s="6">
        <v>0.30449999999999999</v>
      </c>
    </row>
    <row r="14" spans="1:8" ht="19.5" x14ac:dyDescent="0.2">
      <c r="B14" s="7" t="s">
        <v>18</v>
      </c>
      <c r="C14" s="8" t="s">
        <v>19</v>
      </c>
      <c r="D14" s="11"/>
    </row>
    <row r="15" spans="1:8" ht="19.5" x14ac:dyDescent="0.2">
      <c r="A15" s="3" t="s">
        <v>0</v>
      </c>
      <c r="B15" s="6">
        <v>0.2535</v>
      </c>
      <c r="C15" s="6">
        <v>3.04E-2</v>
      </c>
    </row>
    <row r="16" spans="1:8" ht="19.5" x14ac:dyDescent="0.2">
      <c r="A16" s="3" t="s">
        <v>8</v>
      </c>
      <c r="B16" s="6">
        <v>0.26350000000000001</v>
      </c>
      <c r="C16" s="6">
        <v>3.2099999999999997E-2</v>
      </c>
    </row>
    <row r="17" spans="1:3" ht="19.5" x14ac:dyDescent="0.2">
      <c r="A17" s="3" t="s">
        <v>10</v>
      </c>
      <c r="B17" s="6">
        <v>0.24879999999999999</v>
      </c>
      <c r="C17" s="6">
        <v>2.4199999999999999E-2</v>
      </c>
    </row>
    <row r="18" spans="1:3" ht="19.5" x14ac:dyDescent="0.2">
      <c r="A18" s="5" t="s">
        <v>9</v>
      </c>
      <c r="B18" s="6">
        <v>0.32350000000000001</v>
      </c>
      <c r="C18" s="6">
        <v>3.5200000000000002E-2</v>
      </c>
    </row>
    <row r="19" spans="1:3" ht="19.5" x14ac:dyDescent="0.2">
      <c r="A19" s="4" t="s">
        <v>11</v>
      </c>
      <c r="B19" s="6">
        <v>2.2499999999999999E-2</v>
      </c>
      <c r="C19" s="6">
        <v>0.26619999999999999</v>
      </c>
    </row>
    <row r="20" spans="1:3" ht="19.5" x14ac:dyDescent="0.2">
      <c r="A20" s="4" t="s">
        <v>12</v>
      </c>
      <c r="B20" s="6">
        <v>2.4799999999999999E-2</v>
      </c>
      <c r="C20" s="6">
        <v>0.29289999999999999</v>
      </c>
    </row>
    <row r="21" spans="1:3" ht="19.5" x14ac:dyDescent="0.2">
      <c r="A21" s="4" t="s">
        <v>13</v>
      </c>
      <c r="B21" s="6">
        <v>2.0799999999999999E-2</v>
      </c>
      <c r="C21" s="6">
        <v>0.2868</v>
      </c>
    </row>
    <row r="22" spans="1:3" ht="19.5" x14ac:dyDescent="0.2">
      <c r="A22" s="4" t="s">
        <v>14</v>
      </c>
      <c r="B22" s="6">
        <v>2.3400000000000001E-2</v>
      </c>
      <c r="C22" s="6">
        <v>0.26910000000000001</v>
      </c>
    </row>
    <row r="23" spans="1:3" ht="19.5" x14ac:dyDescent="0.2">
      <c r="A23" s="4" t="s">
        <v>15</v>
      </c>
      <c r="B23" s="6">
        <v>2.3300000000000001E-2</v>
      </c>
      <c r="C23" s="6">
        <v>0.30449999999999999</v>
      </c>
    </row>
  </sheetData>
  <mergeCells count="2">
    <mergeCell ref="C1:D1"/>
    <mergeCell ref="E1:F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26F68-7B9D-4E97-8A2C-19E37E84CE16}">
  <dimension ref="A1:T21"/>
  <sheetViews>
    <sheetView tabSelected="1" zoomScale="145" zoomScaleNormal="145" workbookViewId="0">
      <selection activeCell="K28" sqref="K28"/>
    </sheetView>
  </sheetViews>
  <sheetFormatPr defaultRowHeight="14.25" x14ac:dyDescent="0.2"/>
  <cols>
    <col min="1" max="1" width="9" customWidth="1"/>
  </cols>
  <sheetData>
    <row r="1" spans="1:20" ht="19.5" x14ac:dyDescent="0.2">
      <c r="A1" s="2"/>
      <c r="B1" s="1"/>
      <c r="C1" s="13" t="s">
        <v>18</v>
      </c>
      <c r="D1" s="13"/>
      <c r="E1" s="14" t="s">
        <v>19</v>
      </c>
      <c r="F1" s="14"/>
      <c r="G1" s="15" t="s">
        <v>28</v>
      </c>
      <c r="H1" s="15"/>
      <c r="N1" s="1"/>
      <c r="O1" s="13" t="s">
        <v>18</v>
      </c>
      <c r="P1" s="13"/>
      <c r="Q1" s="14" t="s">
        <v>19</v>
      </c>
      <c r="R1" s="14"/>
      <c r="S1" s="15" t="s">
        <v>28</v>
      </c>
      <c r="T1" s="15"/>
    </row>
    <row r="2" spans="1:20" ht="19.5" x14ac:dyDescent="0.2">
      <c r="A2" s="9" t="s">
        <v>26</v>
      </c>
      <c r="B2" s="9" t="s">
        <v>27</v>
      </c>
      <c r="C2" s="2" t="s">
        <v>21</v>
      </c>
      <c r="D2" s="2" t="s">
        <v>22</v>
      </c>
      <c r="E2" s="2" t="s">
        <v>21</v>
      </c>
      <c r="F2" s="2" t="s">
        <v>22</v>
      </c>
      <c r="G2" s="2" t="s">
        <v>21</v>
      </c>
      <c r="H2" s="2" t="s">
        <v>22</v>
      </c>
      <c r="N2" s="9" t="s">
        <v>37</v>
      </c>
      <c r="O2" s="9" t="s">
        <v>21</v>
      </c>
      <c r="P2" s="9" t="s">
        <v>22</v>
      </c>
      <c r="Q2" s="9" t="s">
        <v>21</v>
      </c>
      <c r="R2" s="9" t="s">
        <v>22</v>
      </c>
      <c r="S2" s="9" t="s">
        <v>21</v>
      </c>
      <c r="T2" s="9" t="s">
        <v>22</v>
      </c>
    </row>
    <row r="3" spans="1:20" ht="19.5" x14ac:dyDescent="0.2">
      <c r="A3" s="5">
        <v>1</v>
      </c>
      <c r="B3" s="2">
        <v>5914</v>
      </c>
      <c r="C3" s="2">
        <v>1913</v>
      </c>
      <c r="D3" s="6">
        <v>0.32350000000000001</v>
      </c>
      <c r="E3" s="2">
        <v>208</v>
      </c>
      <c r="F3" s="6">
        <v>3.5200000000000002E-2</v>
      </c>
      <c r="G3" s="2">
        <f>C3+E3</f>
        <v>2121</v>
      </c>
      <c r="H3" s="6">
        <f>G3/B3</f>
        <v>0.35864051403449443</v>
      </c>
      <c r="N3" s="9">
        <v>2967</v>
      </c>
      <c r="O3" s="9">
        <v>395</v>
      </c>
      <c r="P3" s="6">
        <v>0.1331</v>
      </c>
      <c r="Q3" s="9">
        <v>176</v>
      </c>
      <c r="R3" s="6">
        <v>5.9299999999999999E-2</v>
      </c>
      <c r="S3" s="9">
        <f>O3+Q3</f>
        <v>571</v>
      </c>
      <c r="T3" s="6">
        <f>S3/N3</f>
        <v>0.19245028648466464</v>
      </c>
    </row>
    <row r="4" spans="1:20" ht="19.5" x14ac:dyDescent="0.2">
      <c r="A4" s="5">
        <v>2</v>
      </c>
      <c r="B4" s="2">
        <v>8889</v>
      </c>
      <c r="C4" s="2">
        <v>2741</v>
      </c>
      <c r="D4" s="6">
        <v>0.30840000000000001</v>
      </c>
      <c r="E4" s="2">
        <v>575</v>
      </c>
      <c r="F4" s="6">
        <v>6.4699999999999994E-2</v>
      </c>
      <c r="G4" s="2">
        <f t="shared" ref="G4:G10" si="0">C4+E4</f>
        <v>3316</v>
      </c>
      <c r="H4" s="6">
        <f t="shared" ref="H4:H10" si="1">G4/B4</f>
        <v>0.37304533693328834</v>
      </c>
      <c r="M4" s="9" t="s">
        <v>38</v>
      </c>
      <c r="N4" s="6">
        <f>N3/B11</f>
        <v>0.33723573539440782</v>
      </c>
      <c r="O4" s="16">
        <f>O3/C11</f>
        <v>0.22392290249433106</v>
      </c>
      <c r="P4" s="16"/>
      <c r="Q4" s="16">
        <f>Q3/E11</f>
        <v>0.22222222222222221</v>
      </c>
      <c r="R4" s="16"/>
      <c r="S4" s="16">
        <f>S3/G11</f>
        <v>0.22339593114241002</v>
      </c>
      <c r="T4" s="16"/>
    </row>
    <row r="5" spans="1:20" ht="19.5" x14ac:dyDescent="0.2">
      <c r="A5" s="5">
        <v>3</v>
      </c>
      <c r="B5" s="2">
        <v>7544</v>
      </c>
      <c r="C5" s="2">
        <v>2118</v>
      </c>
      <c r="D5" s="6">
        <v>0.28079999999999999</v>
      </c>
      <c r="E5" s="2">
        <v>647</v>
      </c>
      <c r="F5" s="6">
        <v>8.5800000000000001E-2</v>
      </c>
      <c r="G5" s="2">
        <f t="shared" si="0"/>
        <v>2765</v>
      </c>
      <c r="H5" s="6">
        <f t="shared" si="1"/>
        <v>0.36651643690349944</v>
      </c>
    </row>
    <row r="6" spans="1:20" ht="19.5" x14ac:dyDescent="0.2">
      <c r="A6" s="5">
        <v>4</v>
      </c>
      <c r="B6" s="2">
        <v>7750</v>
      </c>
      <c r="C6" s="2">
        <v>1966</v>
      </c>
      <c r="D6" s="6">
        <v>0.25369999999999998</v>
      </c>
      <c r="E6" s="2">
        <v>740</v>
      </c>
      <c r="F6" s="6">
        <v>9.5500000000000002E-2</v>
      </c>
      <c r="G6" s="2">
        <f t="shared" si="0"/>
        <v>2706</v>
      </c>
      <c r="H6" s="6">
        <f t="shared" si="1"/>
        <v>0.34916129032258064</v>
      </c>
    </row>
    <row r="7" spans="1:20" ht="19.5" x14ac:dyDescent="0.2">
      <c r="A7" s="5">
        <v>5</v>
      </c>
      <c r="B7" s="2">
        <v>8934</v>
      </c>
      <c r="C7" s="2">
        <v>2088</v>
      </c>
      <c r="D7" s="6">
        <v>0.23369999999999999</v>
      </c>
      <c r="E7" s="2">
        <v>1009</v>
      </c>
      <c r="F7" s="6">
        <v>0.1129</v>
      </c>
      <c r="G7" s="2">
        <f t="shared" si="0"/>
        <v>3097</v>
      </c>
      <c r="H7" s="6">
        <f t="shared" si="1"/>
        <v>0.34665323483322141</v>
      </c>
    </row>
    <row r="8" spans="1:20" ht="19.5" x14ac:dyDescent="0.2">
      <c r="A8" s="5">
        <v>6</v>
      </c>
      <c r="B8" s="2">
        <v>8175</v>
      </c>
      <c r="C8" s="2">
        <v>1851</v>
      </c>
      <c r="D8" s="6">
        <v>0.22639999999999999</v>
      </c>
      <c r="E8" s="2">
        <v>927</v>
      </c>
      <c r="F8" s="6">
        <v>0.1134</v>
      </c>
      <c r="G8" s="2">
        <f t="shared" si="0"/>
        <v>2778</v>
      </c>
      <c r="H8" s="6">
        <f t="shared" si="1"/>
        <v>0.33981651376146788</v>
      </c>
    </row>
    <row r="9" spans="1:20" ht="19.5" x14ac:dyDescent="0.2">
      <c r="A9" s="5">
        <v>7</v>
      </c>
      <c r="B9" s="2">
        <v>6930</v>
      </c>
      <c r="C9" s="2">
        <v>1523</v>
      </c>
      <c r="D9" s="6">
        <v>0.2198</v>
      </c>
      <c r="E9" s="2">
        <v>811</v>
      </c>
      <c r="F9" s="6">
        <v>0.11700000000000001</v>
      </c>
      <c r="G9" s="2">
        <f t="shared" si="0"/>
        <v>2334</v>
      </c>
      <c r="H9" s="6">
        <f t="shared" si="1"/>
        <v>0.33679653679653682</v>
      </c>
    </row>
    <row r="10" spans="1:20" ht="19.5" x14ac:dyDescent="0.2">
      <c r="A10" s="5">
        <v>8</v>
      </c>
      <c r="B10" s="2">
        <v>6666</v>
      </c>
      <c r="C10" s="2">
        <v>1166</v>
      </c>
      <c r="D10" s="6">
        <v>0.1749</v>
      </c>
      <c r="E10" s="2">
        <v>744</v>
      </c>
      <c r="F10" s="6">
        <v>0.1116</v>
      </c>
      <c r="G10" s="2">
        <f t="shared" si="0"/>
        <v>1910</v>
      </c>
      <c r="H10" s="6">
        <f t="shared" si="1"/>
        <v>0.2865286528652865</v>
      </c>
    </row>
    <row r="11" spans="1:20" ht="19.5" x14ac:dyDescent="0.2">
      <c r="A11" s="5">
        <v>9</v>
      </c>
      <c r="B11" s="2">
        <v>8798</v>
      </c>
      <c r="C11" s="2">
        <v>1764</v>
      </c>
      <c r="D11" s="6">
        <v>0.20050000000000001</v>
      </c>
      <c r="E11" s="2">
        <v>792</v>
      </c>
      <c r="F11" s="6">
        <v>0.09</v>
      </c>
      <c r="G11" s="2">
        <f t="shared" ref="G11" si="2">C11+E11</f>
        <v>2556</v>
      </c>
      <c r="H11" s="6">
        <f t="shared" ref="H11" si="3">G11/B11</f>
        <v>0.29052057285746763</v>
      </c>
    </row>
    <row r="12" spans="1:20" ht="19.5" x14ac:dyDescent="0.2">
      <c r="B12" s="7" t="s">
        <v>18</v>
      </c>
      <c r="C12" s="8" t="s">
        <v>19</v>
      </c>
      <c r="D12" s="12" t="s">
        <v>28</v>
      </c>
      <c r="E12" s="11"/>
    </row>
    <row r="13" spans="1:20" ht="19.5" x14ac:dyDescent="0.2">
      <c r="A13" s="5">
        <v>1</v>
      </c>
      <c r="B13" s="6">
        <v>0.32350000000000001</v>
      </c>
      <c r="C13" s="6">
        <v>3.5200000000000002E-2</v>
      </c>
      <c r="D13" s="6">
        <v>0.35864051403449443</v>
      </c>
    </row>
    <row r="14" spans="1:20" ht="19.5" x14ac:dyDescent="0.2">
      <c r="A14" s="5">
        <v>2</v>
      </c>
      <c r="B14" s="6">
        <v>0.30840000000000001</v>
      </c>
      <c r="C14" s="6">
        <v>6.4699999999999994E-2</v>
      </c>
      <c r="D14" s="6">
        <v>0.37304533693328834</v>
      </c>
    </row>
    <row r="15" spans="1:20" ht="19.5" x14ac:dyDescent="0.2">
      <c r="A15" s="5">
        <v>3</v>
      </c>
      <c r="B15" s="6">
        <v>0.28079999999999999</v>
      </c>
      <c r="C15" s="6">
        <v>8.5800000000000001E-2</v>
      </c>
      <c r="D15" s="6">
        <v>0.36651643690349944</v>
      </c>
    </row>
    <row r="16" spans="1:20" ht="19.5" x14ac:dyDescent="0.2">
      <c r="A16" s="5">
        <v>4</v>
      </c>
      <c r="B16" s="6">
        <v>0.25369999999999998</v>
      </c>
      <c r="C16" s="6">
        <v>9.5500000000000002E-2</v>
      </c>
      <c r="D16" s="6">
        <v>0.34916129032258064</v>
      </c>
    </row>
    <row r="17" spans="1:4" ht="19.5" x14ac:dyDescent="0.2">
      <c r="A17" s="5">
        <v>5</v>
      </c>
      <c r="B17" s="6">
        <v>0.23369999999999999</v>
      </c>
      <c r="C17" s="6">
        <v>0.1129</v>
      </c>
      <c r="D17" s="6">
        <v>0.34665323483322141</v>
      </c>
    </row>
    <row r="18" spans="1:4" ht="19.5" x14ac:dyDescent="0.2">
      <c r="A18" s="5">
        <v>6</v>
      </c>
      <c r="B18" s="6">
        <v>0.22639999999999999</v>
      </c>
      <c r="C18" s="6">
        <v>0.1134</v>
      </c>
      <c r="D18" s="6">
        <v>0.33981651376146788</v>
      </c>
    </row>
    <row r="19" spans="1:4" ht="19.5" x14ac:dyDescent="0.2">
      <c r="A19" s="5">
        <v>7</v>
      </c>
      <c r="B19" s="6">
        <v>0.2198</v>
      </c>
      <c r="C19" s="6">
        <v>0.11700000000000001</v>
      </c>
      <c r="D19" s="6">
        <v>0.33679653679653682</v>
      </c>
    </row>
    <row r="20" spans="1:4" ht="19.5" x14ac:dyDescent="0.2">
      <c r="A20" s="5">
        <v>8</v>
      </c>
      <c r="B20" s="6">
        <v>0.1749</v>
      </c>
      <c r="C20" s="6">
        <v>0.1116</v>
      </c>
      <c r="D20" s="6">
        <v>0.2865286528652865</v>
      </c>
    </row>
    <row r="21" spans="1:4" ht="19.5" x14ac:dyDescent="0.2">
      <c r="A21" s="5">
        <v>9</v>
      </c>
      <c r="B21" s="6">
        <v>0.20050000000000001</v>
      </c>
      <c r="C21" s="6">
        <v>0.09</v>
      </c>
      <c r="D21" s="6">
        <v>0.29052057285746763</v>
      </c>
    </row>
  </sheetData>
  <mergeCells count="9">
    <mergeCell ref="S1:T1"/>
    <mergeCell ref="O4:P4"/>
    <mergeCell ref="Q4:R4"/>
    <mergeCell ref="S4:T4"/>
    <mergeCell ref="C1:D1"/>
    <mergeCell ref="E1:F1"/>
    <mergeCell ref="G1:H1"/>
    <mergeCell ref="O1:P1"/>
    <mergeCell ref="Q1:R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新人留存比</vt:lpstr>
      <vt:lpstr>新人首播来源比</vt:lpstr>
      <vt:lpstr>salome来源推移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NBXX</dc:creator>
  <cp:lastModifiedBy>NBXX</cp:lastModifiedBy>
  <dcterms:created xsi:type="dcterms:W3CDTF">2022-05-29T15:23:54Z</dcterms:created>
  <dcterms:modified xsi:type="dcterms:W3CDTF">2022-06-01T17:02:16Z</dcterms:modified>
</cp:coreProperties>
</file>