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2852\Documents\GA Tech Data Analytics\Week1Excel\gt-atl-data-pt-03-2020-u-c\01-Excel\Homework\"/>
    </mc:Choice>
  </mc:AlternateContent>
  <xr:revisionPtr revIDLastSave="0" documentId="13_ncr:1_{FAD80F4A-B089-40C7-87EE-C2E6EC8BD52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ivot1" sheetId="3" r:id="rId1"/>
    <sheet name="Pivot2" sheetId="4" r:id="rId2"/>
    <sheet name="Pivot3" sheetId="5" r:id="rId3"/>
    <sheet name="Bonus" sheetId="6" r:id="rId4"/>
    <sheet name="Other tables" sheetId="13" r:id="rId5"/>
    <sheet name="Bonus Stats" sheetId="14" r:id="rId6"/>
    <sheet name="Data" sheetId="1" r:id="rId7"/>
  </sheets>
  <definedNames>
    <definedName name="_xlnm._FilterDatabase" localSheetId="6" hidden="1">Data!$A$1:$N$4115</definedName>
  </definedNames>
  <calcPr calcId="181029"/>
  <pivotCaches>
    <pivotCache cacheId="0" r:id="rId8"/>
    <pivotCache cacheId="1" r:id="rId9"/>
    <pivotCache cacheId="4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14" l="1"/>
  <c r="G9" i="14"/>
  <c r="H8" i="14"/>
  <c r="G8" i="14"/>
  <c r="H7" i="14"/>
  <c r="G7" i="14"/>
  <c r="H6" i="14"/>
  <c r="G6" i="14"/>
  <c r="H5" i="14"/>
  <c r="G5" i="14"/>
  <c r="H4" i="14"/>
  <c r="G4" i="14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G2" i="6"/>
  <c r="H2" i="6"/>
  <c r="F2" i="6"/>
  <c r="E2" i="6"/>
  <c r="D2" i="6"/>
  <c r="C2" i="6"/>
  <c r="B2" i="6"/>
  <c r="E13" i="6" l="1"/>
  <c r="G13" i="6" s="1"/>
  <c r="F13" i="6"/>
  <c r="E12" i="6"/>
  <c r="H12" i="6" s="1"/>
  <c r="E11" i="6"/>
  <c r="H11" i="6" s="1"/>
  <c r="E10" i="6"/>
  <c r="F10" i="6" s="1"/>
  <c r="E9" i="6"/>
  <c r="H9" i="6" s="1"/>
  <c r="F9" i="6"/>
  <c r="E8" i="6"/>
  <c r="H8" i="6" s="1"/>
  <c r="E7" i="6"/>
  <c r="H7" i="6" s="1"/>
  <c r="G7" i="6"/>
  <c r="F7" i="6"/>
  <c r="E6" i="6"/>
  <c r="F6" i="6"/>
  <c r="E5" i="6"/>
  <c r="H5" i="6" s="1"/>
  <c r="F5" i="6"/>
  <c r="E4" i="6"/>
  <c r="G4" i="6" s="1"/>
  <c r="F4" i="6"/>
  <c r="E3" i="6"/>
  <c r="G3" i="6" s="1"/>
  <c r="H10" i="6"/>
  <c r="H6" i="6"/>
  <c r="G10" i="6"/>
  <c r="G6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3" i="6" l="1"/>
  <c r="G12" i="6"/>
  <c r="F12" i="6"/>
  <c r="F11" i="6"/>
  <c r="G11" i="6"/>
  <c r="G9" i="6"/>
  <c r="G8" i="6"/>
  <c r="F8" i="6"/>
  <c r="G5" i="6"/>
  <c r="H4" i="6"/>
  <c r="F3" i="6"/>
  <c r="H3" i="6"/>
</calcChain>
</file>

<file path=xl/sharedStrings.xml><?xml version="1.0" encoding="utf-8"?>
<sst xmlns="http://schemas.openxmlformats.org/spreadsheetml/2006/main" count="36839" uniqueCount="8427">
  <si>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</si>
  <si>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</si>
  <si>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</si>
  <si>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</si>
  <si>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</si>
  <si>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</si>
  <si>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</si>
  <si>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</si>
  <si>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</si>
  <si>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</si>
  <si>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</si>
  <si>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</si>
  <si>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</si>
  <si>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</si>
  <si>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</si>
  <si>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</si>
  <si>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</si>
  <si>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</si>
  <si>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</si>
  <si>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</si>
  <si>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</si>
  <si>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</si>
  <si>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</si>
  <si>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</si>
  <si>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</si>
  <si>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</si>
  <si>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</si>
  <si>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</si>
  <si>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</si>
  <si>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</si>
  <si>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</si>
  <si>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</si>
  <si>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</si>
  <si>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</si>
  <si>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</si>
  <si>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</si>
  <si>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</si>
  <si>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</si>
  <si>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</si>
  <si>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</si>
  <si>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</si>
  <si>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</si>
  <si>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</si>
  <si>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</si>
  <si>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</si>
  <si>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</si>
  <si>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</si>
  <si>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</si>
  <si>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</si>
  <si>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</si>
  <si>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</si>
  <si>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</si>
  <si>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</si>
  <si>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</si>
  <si>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</si>
  <si>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</si>
  <si>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</si>
  <si>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</si>
  <si>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</si>
  <si>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</si>
  <si>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</si>
  <si>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</si>
  <si>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</si>
  <si>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</si>
  <si>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</si>
  <si>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</si>
  <si>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</si>
  <si>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</si>
  <si>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</si>
  <si>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</si>
  <si>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</si>
  <si>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</si>
  <si>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</si>
  <si>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</si>
  <si>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</si>
  <si>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</si>
  <si>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</si>
  <si>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</si>
  <si>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</si>
  <si>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</si>
  <si>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</si>
  <si>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</si>
  <si>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</si>
  <si>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</si>
  <si>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</si>
  <si>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</si>
  <si>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</si>
  <si>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</si>
  <si>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</si>
  <si>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</si>
  <si>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</si>
  <si>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</si>
  <si>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</si>
  <si>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</si>
  <si>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</si>
  <si>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</si>
  <si>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</si>
  <si>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</si>
  <si>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</si>
  <si>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</si>
  <si>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</si>
  <si>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</si>
  <si>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</si>
  <si>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</si>
  <si>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</si>
  <si>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</si>
  <si>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</si>
  <si>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</si>
  <si>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</si>
  <si>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</si>
  <si>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</si>
  <si>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</si>
  <si>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</si>
  <si>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</si>
  <si>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</si>
  <si>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</si>
  <si>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</si>
  <si>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</si>
  <si>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</si>
  <si>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</si>
  <si>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</si>
  <si>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</si>
  <si>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</si>
  <si>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</si>
  <si>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</si>
  <si>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</si>
  <si>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</si>
  <si>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</si>
  <si>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</si>
  <si>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</si>
  <si>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</si>
  <si>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</si>
  <si>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</si>
  <si>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</si>
  <si>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</si>
  <si>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</si>
  <si>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</si>
  <si>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</si>
  <si>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</si>
  <si>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</si>
  <si>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</si>
  <si>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</si>
  <si>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</si>
  <si>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</si>
  <si>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</si>
  <si>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</si>
  <si>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</si>
  <si>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</si>
  <si>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</si>
  <si>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</si>
  <si>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</si>
  <si>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</si>
  <si>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</si>
  <si>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</si>
  <si>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</si>
  <si>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</si>
  <si>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</si>
  <si>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</si>
  <si>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</si>
  <si>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</si>
  <si>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</si>
  <si>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</si>
  <si>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</si>
  <si>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</si>
  <si>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</si>
  <si>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</si>
  <si>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</si>
  <si>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</si>
  <si>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</si>
  <si>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</si>
  <si>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</si>
  <si>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</si>
  <si>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</si>
  <si>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</si>
  <si>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</si>
  <si>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</si>
  <si>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</si>
  <si>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</si>
  <si>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</si>
  <si>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</si>
  <si>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</si>
  <si>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</si>
  <si>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</si>
  <si>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</si>
  <si>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</si>
  <si>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</si>
  <si>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</si>
  <si>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</si>
  <si>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</si>
  <si>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</si>
  <si>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</si>
  <si>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</si>
  <si>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</si>
  <si>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</si>
  <si>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</si>
  <si>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</si>
  <si>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</si>
  <si>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</si>
  <si>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</si>
  <si>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</si>
  <si>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</si>
  <si>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</si>
  <si>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</si>
  <si>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</si>
  <si>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</si>
  <si>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</si>
  <si>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</si>
  <si>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</si>
  <si>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</si>
  <si>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</si>
  <si>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</si>
  <si>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</si>
  <si>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</si>
  <si>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</si>
  <si>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</si>
  <si>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</si>
  <si>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</si>
  <si>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</si>
  <si>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</si>
  <si>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</si>
  <si>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</si>
  <si>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</si>
  <si>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</si>
  <si>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</si>
  <si>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</si>
  <si>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</si>
  <si>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</si>
  <si>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</si>
  <si>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</si>
  <si>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</si>
  <si>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</si>
  <si>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</si>
  <si>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</si>
  <si>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</si>
  <si>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</si>
  <si>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</si>
  <si>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</si>
  <si>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</si>
  <si>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</si>
  <si>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</si>
  <si>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</si>
  <si>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</si>
  <si>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</si>
  <si>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</si>
  <si>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</si>
  <si>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</si>
  <si>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</si>
  <si>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</si>
  <si>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</si>
  <si>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</si>
  <si>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</si>
  <si>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</si>
  <si>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</si>
  <si>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</si>
  <si>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</si>
  <si>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</si>
  <si>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</si>
  <si>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</si>
  <si>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</si>
  <si>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</si>
  <si>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</si>
  <si>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</si>
  <si>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</si>
  <si>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</si>
  <si>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</si>
  <si>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</si>
  <si>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</si>
  <si>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</si>
  <si>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</si>
  <si>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</si>
  <si>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</si>
  <si>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</si>
  <si>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</si>
  <si>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</si>
  <si>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</si>
  <si>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</si>
  <si>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</si>
  <si>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</si>
  <si>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</si>
  <si>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</si>
  <si>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</si>
  <si>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</si>
  <si>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</si>
  <si>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</si>
  <si>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</si>
  <si>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</si>
  <si>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</si>
  <si>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</si>
  <si>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</si>
  <si>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</si>
  <si>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</si>
  <si>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</si>
  <si>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</si>
  <si>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</si>
  <si>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</si>
  <si>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</si>
  <si>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</si>
  <si>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</si>
  <si>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</si>
  <si>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</si>
  <si>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</si>
  <si>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</si>
  <si>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</si>
  <si>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</si>
  <si>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</si>
  <si>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</si>
  <si>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</si>
  <si>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</si>
  <si>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</si>
  <si>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</si>
  <si>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</si>
  <si>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</si>
  <si>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</si>
  <si>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</si>
  <si>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</si>
  <si>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</si>
  <si>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</si>
  <si>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</si>
  <si>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</si>
  <si>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</si>
  <si>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</si>
  <si>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</si>
  <si>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</si>
  <si>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</si>
  <si>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</si>
  <si>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</si>
  <si>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</si>
  <si>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</si>
  <si>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</si>
  <si>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</si>
  <si>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</si>
  <si>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</si>
  <si>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</si>
  <si>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</si>
  <si>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</si>
  <si>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</si>
  <si>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</si>
  <si>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</si>
  <si>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</si>
  <si>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</si>
  <si>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</si>
  <si>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</si>
  <si>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</si>
  <si>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</si>
  <si>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</si>
  <si>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</si>
  <si>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</si>
  <si>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</si>
  <si>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</si>
  <si>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</si>
  <si>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</si>
  <si>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</si>
  <si>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</si>
  <si>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</si>
  <si>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</si>
  <si>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</si>
  <si>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</si>
  <si>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</si>
  <si>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</si>
  <si>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</si>
  <si>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</si>
  <si>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</si>
  <si>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</si>
  <si>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</si>
  <si>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</si>
  <si>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</si>
  <si>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</si>
  <si>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</si>
  <si>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</si>
  <si>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</si>
  <si>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</si>
  <si>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</si>
  <si>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</si>
  <si>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</si>
  <si>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</si>
  <si>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</si>
  <si>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</si>
  <si>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</si>
  <si>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</si>
  <si>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</si>
  <si>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</si>
  <si>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</si>
  <si>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</si>
  <si>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</si>
  <si>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</si>
  <si>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</si>
  <si>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</si>
  <si>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</si>
  <si>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</si>
  <si>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</si>
  <si>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</si>
  <si>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</si>
  <si>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</si>
  <si>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</si>
  <si>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</si>
  <si>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</si>
  <si>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</si>
  <si>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</si>
  <si>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</si>
  <si>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</si>
  <si>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</si>
  <si>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</si>
  <si>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</si>
  <si>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</si>
  <si>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</si>
  <si>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</si>
  <si>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</si>
  <si>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</si>
  <si>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</si>
  <si>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</si>
  <si>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</si>
  <si>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</si>
  <si>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</si>
  <si>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</si>
  <si>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</si>
  <si>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</si>
  <si>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</si>
  <si>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</si>
  <si>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</si>
  <si>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</si>
  <si>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</si>
  <si>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</si>
  <si>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</si>
  <si>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</si>
  <si>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</si>
  <si>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</si>
  <si>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</si>
  <si>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</si>
  <si>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</si>
  <si>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</si>
  <si>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</si>
  <si>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</si>
  <si>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</si>
  <si>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</si>
  <si>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</si>
  <si>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</si>
  <si>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</si>
  <si>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</si>
  <si>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</si>
  <si>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</si>
  <si>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</si>
  <si>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</si>
  <si>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</si>
  <si>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</si>
  <si>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</si>
  <si>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</si>
  <si>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</si>
  <si>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</si>
  <si>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</si>
  <si>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</si>
  <si>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</si>
  <si>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</si>
  <si>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</si>
  <si>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</si>
  <si>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</si>
  <si>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</si>
  <si>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</si>
  <si>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</si>
  <si>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</si>
  <si>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</si>
  <si>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</si>
  <si>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</si>
  <si>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</si>
  <si>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</si>
  <si>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</si>
  <si>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</si>
  <si>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</si>
  <si>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</si>
  <si>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</si>
  <si>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</si>
  <si>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</si>
  <si>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</si>
  <si>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</si>
  <si>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</si>
  <si>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</si>
  <si>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</si>
  <si>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</si>
  <si>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</si>
  <si>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</si>
  <si>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</si>
  <si>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</si>
  <si>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</si>
  <si>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</si>
  <si>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</si>
  <si>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</si>
  <si>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</si>
  <si>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</si>
  <si>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</si>
  <si>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</si>
  <si>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</si>
  <si>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</si>
  <si>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</si>
  <si>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</si>
  <si>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</si>
  <si>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</si>
  <si>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</si>
  <si>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</si>
  <si>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</si>
  <si>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</si>
  <si>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</si>
  <si>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</si>
  <si>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</si>
  <si>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</si>
  <si>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</si>
  <si>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</si>
  <si>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</si>
  <si>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</si>
  <si>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</si>
  <si>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</si>
  <si>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</si>
  <si>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</si>
  <si>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</si>
  <si>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</si>
  <si>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</si>
  <si>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</si>
  <si>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</si>
  <si>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</si>
  <si>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</si>
  <si>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</si>
  <si>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</si>
  <si>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</si>
  <si>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</si>
  <si>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</si>
  <si>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</si>
  <si>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</si>
  <si>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</si>
  <si>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</si>
  <si>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</si>
  <si>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</si>
  <si>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</si>
  <si>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</si>
  <si>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</si>
  <si>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</si>
  <si>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</si>
  <si>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</si>
  <si>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</si>
  <si>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</si>
  <si>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</si>
  <si>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</si>
  <si>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</si>
  <si>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</si>
  <si>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</si>
  <si>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</si>
  <si>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</si>
  <si>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</si>
  <si>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</si>
  <si>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</si>
  <si>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</si>
  <si>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</si>
  <si>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</si>
  <si>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</si>
  <si>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</si>
  <si>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</si>
  <si>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</si>
  <si>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</si>
  <si>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</si>
  <si>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</si>
  <si>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</si>
  <si>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</si>
  <si>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</si>
  <si>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</si>
  <si>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</si>
  <si>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</si>
  <si>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</si>
  <si>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</si>
  <si>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</si>
  <si>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</si>
  <si>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</si>
  <si>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</si>
  <si>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</si>
  <si>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</si>
  <si>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</si>
  <si>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</si>
  <si>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</si>
  <si>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</si>
  <si>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</si>
  <si>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</si>
  <si>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</si>
  <si>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</si>
  <si>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</si>
  <si>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</si>
  <si>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</si>
  <si>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</si>
  <si>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</si>
  <si>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</si>
  <si>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</si>
  <si>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</si>
  <si>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</si>
  <si>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</si>
  <si>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</si>
  <si>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</si>
  <si>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</si>
  <si>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</si>
  <si>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</si>
  <si>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</si>
  <si>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</si>
  <si>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</si>
  <si>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</si>
  <si>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</si>
  <si>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</si>
  <si>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</si>
  <si>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</si>
  <si>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</si>
  <si>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</si>
  <si>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</si>
  <si>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</si>
  <si>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</si>
  <si>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</si>
  <si>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</si>
  <si>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</si>
  <si>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</si>
  <si>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</si>
  <si>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</si>
  <si>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</si>
  <si>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</si>
  <si>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</si>
  <si>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</si>
  <si>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</si>
  <si>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</si>
  <si>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</si>
  <si>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</si>
  <si>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</si>
  <si>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</si>
  <si>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</si>
  <si>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</si>
  <si>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</si>
  <si>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</si>
  <si>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</si>
  <si>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</si>
  <si>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</si>
  <si>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</si>
  <si>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</si>
  <si>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</si>
  <si>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</si>
  <si>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</si>
  <si>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</si>
  <si>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</si>
  <si>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</si>
  <si>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</si>
  <si>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</si>
  <si>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</si>
  <si>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</si>
  <si>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</si>
  <si>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</si>
  <si>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</si>
  <si>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</si>
  <si>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</si>
  <si>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</si>
  <si>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</si>
  <si>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</si>
  <si>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</si>
  <si>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</si>
  <si>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</si>
  <si>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</si>
  <si>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</si>
  <si>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</si>
  <si>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</si>
  <si>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</si>
  <si>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</si>
  <si>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</si>
  <si>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</si>
  <si>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</si>
  <si>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</si>
  <si>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</si>
  <si>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</si>
  <si>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</si>
  <si>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</si>
  <si>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</si>
  <si>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</si>
  <si>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</si>
  <si>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</si>
  <si>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</si>
  <si>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</si>
  <si>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</si>
  <si>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</si>
  <si>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</si>
  <si>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</si>
  <si>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</si>
  <si>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</si>
  <si>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</si>
  <si>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</si>
  <si>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</si>
  <si>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</si>
  <si>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</si>
  <si>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</si>
  <si>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</si>
  <si>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</si>
  <si>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</si>
  <si>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</si>
  <si>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</si>
  <si>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</si>
  <si>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</si>
  <si>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</si>
  <si>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</si>
  <si>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</si>
  <si>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</si>
  <si>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</si>
  <si>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</si>
  <si>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</si>
  <si>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</si>
  <si>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</si>
  <si>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</si>
  <si>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</si>
  <si>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</si>
  <si>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</si>
  <si>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</si>
  <si>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</si>
  <si>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</si>
  <si>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</si>
  <si>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</si>
  <si>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</si>
  <si>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</si>
  <si>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</si>
  <si>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</si>
  <si>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</si>
  <si>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</si>
  <si>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</si>
  <si>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</si>
  <si>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</si>
  <si>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</si>
  <si>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</si>
  <si>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</si>
  <si>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</si>
  <si>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</si>
  <si>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</si>
  <si>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</si>
  <si>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</si>
  <si>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</si>
  <si>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</si>
  <si>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</si>
  <si>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</si>
  <si>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</si>
  <si>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</si>
  <si>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</si>
  <si>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</si>
  <si>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</si>
  <si>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</si>
  <si>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</si>
  <si>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</si>
  <si>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</si>
  <si>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</si>
  <si>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</si>
  <si>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</si>
  <si>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</si>
  <si>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</si>
  <si>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</si>
  <si>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</si>
  <si>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</si>
  <si>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</si>
  <si>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</si>
  <si>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</si>
  <si>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</si>
  <si>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</si>
  <si>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</si>
  <si>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</si>
  <si>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</si>
  <si>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</si>
  <si>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</si>
  <si>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</si>
  <si>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</si>
  <si>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</si>
  <si>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</si>
  <si>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</si>
  <si>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</si>
  <si>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</si>
  <si>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</si>
  <si>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</si>
  <si>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</si>
  <si>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</si>
  <si>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</si>
  <si>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</si>
  <si>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</si>
  <si>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</si>
  <si>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</si>
  <si>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</si>
  <si>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</si>
  <si>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</si>
  <si>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</si>
  <si>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</si>
  <si>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</si>
  <si>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</si>
  <si>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</si>
  <si>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</si>
  <si>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</si>
  <si>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</si>
  <si>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</si>
  <si>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</si>
  <si>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</si>
  <si>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</si>
  <si>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</si>
  <si>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</si>
  <si>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</si>
  <si>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</si>
  <si>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</si>
  <si>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</si>
  <si>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</si>
  <si>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</si>
  <si>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</si>
  <si>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</si>
  <si>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</si>
  <si>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</si>
  <si>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</si>
  <si>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</si>
  <si>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</si>
  <si>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</si>
  <si>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</si>
  <si>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</si>
  <si>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</si>
  <si>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</si>
  <si>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</si>
  <si>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</si>
  <si>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</si>
  <si>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</si>
  <si>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</si>
  <si>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</si>
  <si>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</si>
  <si>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</si>
  <si>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</si>
  <si>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</si>
  <si>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</si>
  <si>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</si>
  <si>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</si>
  <si>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</si>
  <si>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</si>
  <si>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</si>
  <si>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</si>
  <si>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</si>
  <si>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</si>
  <si>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</si>
  <si>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</si>
  <si>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</si>
  <si>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</si>
  <si>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</si>
  <si>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</si>
  <si>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</si>
  <si>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</si>
  <si>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</si>
  <si>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</si>
  <si>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</si>
  <si>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</si>
  <si>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</si>
  <si>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</si>
  <si>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</si>
  <si>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</si>
  <si>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</si>
  <si>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</si>
  <si>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</si>
  <si>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</si>
  <si>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</si>
  <si>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</si>
  <si>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</si>
  <si>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</si>
  <si>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</si>
  <si>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</si>
  <si>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</si>
  <si>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</si>
  <si>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</si>
  <si>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</si>
  <si>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</si>
  <si>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</si>
  <si>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</si>
  <si>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</si>
  <si>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</si>
  <si>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</si>
  <si>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</si>
  <si>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</si>
  <si>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</si>
  <si>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</si>
  <si>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</si>
  <si>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</si>
  <si>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</si>
  <si>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</si>
  <si>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</si>
  <si>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</si>
  <si>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</si>
  <si>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</si>
  <si>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</si>
  <si>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</si>
  <si>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</si>
  <si>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</si>
  <si>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</si>
  <si>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</si>
  <si>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</si>
  <si>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</si>
  <si>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</si>
  <si>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</si>
  <si>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</si>
  <si>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</si>
  <si>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</si>
  <si>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</si>
  <si>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</si>
  <si>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</si>
  <si>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</si>
  <si>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</si>
  <si>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</si>
  <si>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</si>
  <si>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</si>
  <si>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</si>
  <si>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</si>
  <si>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</si>
  <si>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</si>
  <si>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</si>
  <si>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</si>
  <si>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</si>
  <si>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</si>
  <si>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</si>
  <si>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</si>
  <si>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</si>
  <si>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</si>
  <si>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</si>
  <si>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</si>
  <si>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</si>
  <si>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</si>
  <si>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</si>
  <si>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</si>
  <si>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</si>
  <si>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</si>
  <si>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</si>
  <si>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</si>
  <si>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</si>
  <si>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</si>
  <si>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</si>
  <si>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</si>
  <si>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</si>
  <si>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</si>
  <si>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</si>
  <si>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</si>
  <si>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</si>
  <si>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</si>
  <si>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</si>
  <si>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</si>
  <si>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</si>
  <si>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</si>
  <si>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</si>
  <si>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</si>
  <si>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</si>
  <si>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</si>
  <si>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</si>
  <si>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</si>
  <si>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</si>
  <si>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</si>
  <si>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</si>
  <si>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</si>
  <si>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</si>
  <si>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</si>
  <si>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</si>
  <si>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</si>
  <si>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</si>
  <si>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</si>
  <si>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</si>
  <si>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</si>
  <si>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</si>
  <si>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</si>
  <si>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</si>
  <si>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</si>
  <si>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</si>
  <si>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</si>
  <si>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</si>
  <si>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</si>
  <si>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</si>
  <si>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</si>
  <si>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</si>
  <si>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</si>
  <si>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</si>
  <si>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</si>
  <si>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</si>
  <si>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</si>
  <si>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</si>
  <si>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</si>
  <si>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</si>
  <si>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</si>
  <si>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</si>
  <si>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</si>
  <si>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</si>
  <si>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</si>
  <si>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</si>
  <si>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</si>
  <si>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</si>
  <si>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</si>
  <si>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</si>
  <si>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</si>
  <si>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</si>
  <si>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</si>
  <si>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</si>
  <si>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</si>
  <si>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</si>
  <si>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</si>
  <si>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</si>
  <si>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</si>
  <si>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</si>
  <si>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</si>
  <si>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</si>
  <si>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</si>
  <si>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</si>
  <si>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</si>
  <si>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</si>
  <si>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</si>
  <si>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</si>
  <si>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</si>
  <si>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</si>
  <si>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</si>
  <si>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</si>
  <si>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</si>
  <si>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</si>
  <si>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</si>
  <si>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</si>
  <si>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</si>
  <si>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</si>
  <si>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</si>
  <si>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</si>
  <si>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</si>
  <si>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</si>
  <si>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</si>
  <si>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</si>
  <si>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</si>
  <si>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</si>
  <si>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</si>
  <si>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</si>
  <si>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</si>
  <si>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</si>
  <si>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</si>
  <si>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</si>
  <si>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</si>
  <si>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</si>
  <si>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</si>
  <si>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</si>
  <si>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</si>
  <si>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</si>
  <si>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</si>
  <si>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</si>
  <si>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</si>
  <si>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</si>
  <si>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</si>
  <si>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</si>
  <si>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</si>
  <si>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</si>
  <si>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</si>
  <si>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</si>
  <si>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</si>
  <si>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</si>
  <si>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</si>
  <si>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</si>
  <si>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</si>
  <si>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</si>
  <si>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</si>
  <si>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</si>
  <si>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</si>
  <si>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</si>
  <si>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</si>
  <si>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</si>
  <si>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</si>
  <si>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</si>
  <si>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</si>
  <si>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</si>
  <si>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</si>
  <si>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</si>
  <si>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</si>
  <si>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</si>
  <si>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</si>
  <si>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</si>
  <si>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</si>
  <si>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</si>
  <si>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</si>
  <si>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</si>
  <si>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</si>
  <si>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</si>
  <si>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</si>
  <si>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</si>
  <si>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</si>
  <si>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</si>
  <si>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</si>
  <si>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</si>
  <si>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</si>
  <si>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</si>
  <si>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</si>
  <si>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</si>
  <si>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</si>
  <si>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</si>
  <si>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</si>
  <si>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</si>
  <si>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</si>
  <si>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</si>
  <si>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</si>
  <si>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</si>
  <si>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</si>
  <si>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</si>
  <si>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</si>
  <si>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</si>
  <si>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</si>
  <si>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</si>
  <si>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</si>
  <si>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</si>
  <si>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</si>
  <si>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</si>
  <si>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</si>
  <si>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</si>
  <si>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</si>
  <si>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</si>
  <si>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</si>
  <si>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</si>
  <si>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</si>
  <si>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</si>
  <si>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</si>
  <si>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</si>
  <si>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</si>
  <si>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</si>
  <si>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</si>
  <si>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</si>
  <si>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</si>
  <si>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</si>
  <si>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</si>
  <si>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</si>
  <si>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</si>
  <si>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</si>
  <si>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</si>
  <si>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</si>
  <si>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</si>
  <si>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</si>
  <si>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</si>
  <si>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</si>
  <si>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</si>
  <si>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</si>
  <si>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</si>
  <si>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</si>
  <si>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</si>
  <si>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</si>
  <si>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</si>
  <si>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</si>
  <si>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</si>
  <si>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</si>
  <si>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</si>
  <si>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</si>
  <si>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</si>
  <si>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</si>
  <si>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</si>
  <si>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</si>
  <si>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</si>
  <si>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</si>
  <si>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</si>
  <si>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</si>
  <si>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</si>
  <si>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</si>
  <si>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</si>
  <si>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</si>
  <si>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</si>
  <si>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</si>
  <si>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</si>
  <si>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</si>
  <si>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</si>
  <si>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</si>
  <si>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</si>
  <si>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</si>
  <si>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</si>
  <si>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</si>
  <si>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</si>
  <si>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</si>
  <si>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</si>
  <si>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</si>
  <si>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</si>
  <si>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</si>
  <si>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</si>
  <si>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</si>
  <si>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</si>
  <si>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</si>
  <si>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</si>
  <si>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</si>
  <si>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</si>
  <si>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</si>
  <si>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</si>
  <si>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</si>
  <si>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</si>
  <si>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</si>
  <si>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</si>
  <si>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</si>
  <si>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</si>
  <si>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</si>
  <si>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</si>
  <si>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</si>
  <si>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</si>
  <si>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</si>
  <si>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</si>
  <si>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</si>
  <si>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</si>
  <si>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</si>
  <si>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</si>
  <si>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</si>
  <si>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</si>
  <si>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</si>
  <si>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</si>
  <si>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</si>
  <si>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</si>
  <si>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</si>
  <si>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</si>
  <si>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</si>
  <si>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</si>
  <si>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</si>
  <si>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</si>
  <si>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</si>
  <si>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</si>
  <si>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</si>
  <si>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</si>
  <si>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</si>
  <si>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</si>
  <si>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</si>
  <si>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</si>
  <si>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</si>
  <si>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</si>
  <si>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</si>
  <si>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</si>
  <si>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</si>
  <si>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</si>
  <si>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</si>
  <si>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</si>
  <si>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</si>
  <si>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</si>
  <si>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</si>
  <si>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</si>
  <si>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</si>
  <si>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</si>
  <si>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</si>
  <si>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</si>
  <si>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</si>
  <si>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</si>
  <si>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</si>
  <si>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</si>
  <si>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</si>
  <si>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</si>
  <si>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</si>
  <si>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</si>
  <si>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</si>
  <si>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</si>
  <si>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</si>
  <si>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</si>
  <si>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</si>
  <si>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</si>
  <si>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</si>
  <si>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</si>
  <si>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</si>
  <si>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</si>
  <si>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</si>
  <si>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</si>
  <si>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</si>
  <si>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</si>
  <si>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</si>
  <si>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</si>
  <si>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</si>
  <si>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</si>
  <si>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</si>
  <si>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</si>
  <si>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</si>
  <si>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</si>
  <si>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</si>
  <si>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</si>
  <si>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</si>
  <si>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</si>
  <si>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</si>
  <si>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</si>
  <si>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</si>
  <si>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</si>
  <si>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</si>
  <si>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</si>
  <si>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</si>
  <si>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</si>
  <si>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</si>
  <si>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</si>
  <si>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</si>
  <si>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</si>
  <si>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</si>
  <si>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</si>
  <si>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</si>
  <si>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</si>
  <si>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</si>
  <si>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</si>
  <si>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</si>
  <si>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</si>
  <si>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</si>
  <si>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</si>
  <si>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</si>
  <si>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</si>
  <si>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</si>
  <si>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</si>
  <si>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</si>
  <si>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</si>
  <si>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</si>
  <si>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</si>
  <si>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</si>
  <si>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</si>
  <si>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</si>
  <si>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</si>
  <si>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</si>
  <si>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</si>
  <si>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</si>
  <si>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</si>
  <si>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</si>
  <si>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</si>
  <si>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</si>
  <si>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</si>
  <si>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</si>
  <si>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</si>
  <si>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</si>
  <si>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</si>
  <si>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</si>
  <si>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</si>
  <si>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</si>
  <si>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</si>
  <si>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</si>
  <si>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</si>
  <si>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</si>
  <si>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</si>
  <si>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</si>
  <si>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</si>
  <si>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</si>
  <si>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</si>
  <si>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</si>
  <si>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</si>
  <si>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</si>
  <si>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</si>
  <si>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</si>
  <si>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</si>
  <si>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</si>
  <si>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</si>
  <si>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</si>
  <si>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</si>
  <si>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</si>
  <si>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</si>
  <si>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</si>
  <si>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</si>
  <si>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</si>
  <si>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</si>
  <si>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</si>
  <si>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</si>
  <si>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</si>
  <si>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</si>
  <si>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</si>
  <si>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</si>
  <si>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</si>
  <si>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</si>
  <si>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</si>
  <si>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</si>
  <si>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</si>
  <si>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</si>
  <si>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</si>
  <si>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</si>
  <si>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</si>
  <si>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</si>
  <si>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</si>
  <si>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</si>
  <si>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</si>
  <si>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</si>
  <si>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</si>
  <si>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</si>
  <si>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</si>
  <si>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</si>
  <si>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</si>
  <si>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</si>
  <si>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</si>
  <si>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</si>
  <si>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</si>
  <si>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</si>
  <si>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</si>
  <si>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</si>
  <si>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</si>
  <si>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</si>
  <si>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</si>
  <si>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</si>
  <si>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</si>
  <si>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</si>
  <si>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</si>
  <si>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</si>
  <si>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</si>
  <si>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</si>
  <si>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</si>
  <si>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</si>
  <si>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</si>
  <si>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</si>
  <si>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</si>
  <si>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</si>
  <si>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</si>
  <si>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</si>
  <si>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</si>
  <si>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</si>
  <si>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</si>
  <si>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</si>
  <si>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</si>
  <si>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</si>
  <si>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</si>
  <si>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</si>
  <si>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</si>
  <si>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</si>
  <si>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</si>
  <si>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</si>
  <si>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</si>
  <si>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</si>
  <si>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</si>
  <si>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</si>
  <si>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</si>
  <si>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</si>
  <si>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</si>
  <si>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</si>
  <si>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</si>
  <si>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</si>
  <si>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</si>
  <si>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</si>
  <si>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</si>
  <si>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</si>
  <si>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</si>
  <si>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</si>
  <si>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</si>
  <si>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</si>
  <si>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</si>
  <si>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</si>
  <si>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</si>
  <si>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</si>
  <si>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</si>
  <si>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</si>
  <si>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</si>
  <si>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</si>
  <si>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</si>
  <si>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</si>
  <si>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</si>
  <si>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</si>
  <si>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</si>
  <si>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</si>
  <si>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</si>
  <si>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</si>
  <si>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</si>
  <si>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</si>
  <si>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</si>
  <si>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</si>
  <si>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</si>
  <si>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</si>
  <si>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</si>
  <si>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</si>
  <si>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</si>
  <si>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</si>
  <si>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</si>
  <si>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</si>
  <si>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</si>
  <si>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</si>
  <si>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</si>
  <si>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</si>
  <si>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</si>
  <si>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</si>
  <si>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</si>
  <si>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</si>
  <si>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</si>
  <si>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</si>
  <si>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</si>
  <si>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</si>
  <si>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</si>
  <si>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</si>
  <si>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</si>
  <si>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</si>
  <si>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</si>
  <si>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</si>
  <si>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</si>
  <si>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</si>
  <si>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</si>
  <si>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</si>
  <si>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</si>
  <si>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</si>
  <si>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</si>
  <si>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</si>
  <si>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</si>
  <si>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</si>
  <si>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</si>
  <si>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</si>
  <si>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</si>
  <si>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</si>
  <si>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</si>
  <si>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</si>
  <si>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</si>
  <si>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</si>
  <si>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</si>
  <si>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</si>
  <si>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</si>
  <si>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</si>
  <si>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</si>
  <si>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</si>
  <si>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</si>
  <si>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</si>
  <si>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</si>
  <si>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</si>
  <si>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</si>
  <si>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</si>
  <si>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</si>
  <si>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</si>
  <si>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</si>
  <si>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</si>
  <si>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</si>
  <si>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</si>
  <si>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</si>
  <si>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</si>
  <si>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</si>
  <si>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</si>
  <si>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</si>
  <si>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</si>
  <si>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</si>
  <si>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</si>
  <si>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</si>
  <si>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</si>
  <si>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</si>
  <si>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</si>
  <si>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</si>
  <si>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</si>
  <si>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</si>
  <si>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</si>
  <si>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</si>
  <si>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</si>
  <si>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</si>
  <si>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</si>
  <si>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</si>
  <si>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</si>
  <si>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</si>
  <si>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</si>
  <si>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</si>
  <si>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</si>
  <si>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</si>
  <si>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</si>
  <si>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</si>
  <si>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</si>
  <si>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</si>
  <si>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</si>
  <si>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</si>
  <si>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</si>
  <si>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</si>
  <si>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</si>
  <si>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</si>
  <si>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</si>
  <si>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</si>
  <si>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</si>
  <si>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</si>
  <si>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</si>
  <si>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</si>
  <si>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</si>
  <si>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</si>
  <si>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</si>
  <si>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</si>
  <si>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</si>
  <si>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</si>
  <si>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</si>
  <si>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</si>
  <si>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</si>
  <si>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</si>
  <si>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</si>
  <si>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</si>
  <si>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</si>
  <si>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</si>
  <si>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</si>
  <si>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</si>
  <si>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</si>
  <si>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</si>
  <si>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</si>
  <si>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</si>
  <si>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</si>
  <si>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</si>
  <si>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</si>
  <si>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</si>
  <si>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</si>
  <si>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</si>
  <si>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</si>
  <si>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</si>
  <si>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</si>
  <si>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</si>
  <si>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</si>
  <si>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</si>
  <si>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</si>
  <si>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</si>
  <si>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</si>
  <si>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</si>
  <si>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</si>
  <si>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</si>
  <si>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</si>
  <si>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</si>
  <si>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</si>
  <si>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</si>
  <si>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</si>
  <si>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</si>
  <si>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</si>
  <si>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</si>
  <si>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</si>
  <si>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</si>
  <si>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</si>
  <si>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</si>
  <si>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</si>
  <si>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</si>
  <si>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</si>
  <si>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</si>
  <si>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</si>
  <si>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</si>
  <si>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</si>
  <si>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</si>
  <si>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</si>
  <si>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</si>
  <si>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</si>
  <si>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</si>
  <si>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</si>
  <si>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</si>
  <si>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</si>
  <si>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</si>
  <si>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</si>
  <si>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</si>
  <si>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</si>
  <si>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</si>
  <si>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</si>
  <si>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</si>
  <si>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</si>
  <si>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</si>
  <si>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</si>
  <si>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</si>
  <si>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</si>
  <si>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</si>
  <si>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</si>
  <si>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</si>
  <si>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</si>
  <si>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</si>
  <si>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</si>
  <si>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</si>
  <si>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</si>
  <si>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</si>
  <si>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</si>
  <si>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</si>
  <si>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</si>
  <si>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</si>
  <si>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</si>
  <si>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</si>
  <si>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</si>
  <si>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</si>
  <si>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</si>
  <si>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</si>
  <si>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</si>
  <si>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</si>
  <si>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</si>
  <si>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</si>
  <si>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</si>
  <si>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</si>
  <si>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</si>
  <si>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</si>
  <si>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</si>
  <si>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</si>
  <si>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</si>
  <si>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</si>
  <si>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</si>
  <si>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</si>
  <si>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</si>
  <si>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</si>
  <si>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</si>
  <si>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</si>
  <si>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</si>
  <si>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</si>
  <si>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</si>
  <si>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</si>
  <si>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</si>
  <si>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</si>
  <si>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</si>
  <si>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</si>
  <si>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</si>
  <si>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</si>
  <si>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</si>
  <si>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</si>
  <si>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</si>
  <si>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</si>
  <si>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</si>
  <si>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</si>
  <si>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</si>
  <si>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</si>
  <si>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</si>
  <si>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</si>
  <si>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</si>
  <si>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</si>
  <si>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</si>
  <si>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</si>
  <si>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</si>
  <si>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</si>
  <si>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</si>
  <si>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</si>
  <si>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</si>
  <si>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</si>
  <si>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</si>
  <si>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</si>
  <si>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</si>
  <si>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</si>
  <si>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</si>
  <si>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</si>
  <si>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</si>
  <si>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</si>
  <si>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</si>
  <si>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</si>
  <si>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</si>
  <si>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</si>
  <si>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</si>
  <si>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</si>
  <si>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</si>
  <si>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</si>
  <si>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</si>
  <si>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</si>
  <si>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</si>
  <si>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</si>
  <si>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</si>
  <si>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</si>
  <si>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</si>
  <si>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</si>
  <si>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</si>
  <si>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</si>
  <si>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</si>
  <si>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</si>
  <si>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</si>
  <si>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</si>
  <si>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</si>
  <si>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</si>
  <si>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</si>
  <si>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</si>
  <si>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</si>
  <si>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</si>
  <si>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</si>
  <si>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</si>
  <si>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</si>
  <si>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</si>
  <si>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</si>
  <si>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</si>
  <si>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</si>
  <si>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</si>
  <si>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</si>
  <si>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</si>
  <si>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</si>
  <si>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</si>
  <si>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</si>
  <si>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</si>
  <si>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</si>
  <si>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</si>
  <si>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</si>
  <si>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</si>
  <si>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</si>
  <si>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</si>
  <si>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</si>
  <si>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</si>
  <si>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</si>
  <si>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</si>
  <si>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</si>
  <si>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</si>
  <si>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</si>
  <si>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</si>
  <si>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</si>
  <si>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</si>
  <si>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</si>
  <si>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</si>
  <si>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</si>
  <si>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</si>
  <si>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</si>
  <si>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</si>
  <si>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</si>
  <si>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</si>
  <si>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</si>
  <si>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</si>
  <si>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</si>
  <si>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</si>
  <si>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</si>
  <si>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</si>
  <si>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</si>
  <si>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</si>
  <si>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</si>
  <si>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</si>
  <si>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</si>
  <si>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</si>
  <si>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</si>
  <si>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</si>
  <si>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</si>
  <si>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</si>
  <si>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</si>
  <si>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</si>
  <si>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</si>
  <si>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</si>
  <si>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</si>
  <si>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</si>
  <si>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</si>
  <si>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</si>
  <si>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</si>
  <si>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</si>
  <si>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</si>
  <si>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</si>
  <si>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</si>
  <si>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</si>
  <si>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</si>
  <si>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</si>
  <si>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</si>
  <si>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</si>
  <si>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</si>
  <si>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</si>
  <si>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</si>
  <si>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</si>
  <si>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</si>
  <si>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</si>
  <si>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</si>
  <si>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</si>
  <si>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</si>
  <si>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</si>
  <si>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</si>
  <si>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</si>
  <si>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</si>
  <si>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</si>
  <si>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</si>
  <si>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</si>
  <si>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</si>
  <si>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</si>
  <si>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</si>
  <si>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</si>
  <si>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</si>
  <si>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</si>
  <si>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</si>
  <si>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</si>
  <si>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</si>
  <si>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</si>
  <si>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</si>
  <si>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</si>
  <si>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</si>
  <si>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</si>
  <si>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</si>
  <si>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</si>
  <si>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</si>
  <si>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</si>
  <si>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</si>
  <si>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</si>
  <si>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</si>
  <si>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</si>
  <si>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</si>
  <si>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</si>
  <si>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</si>
  <si>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</si>
  <si>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</si>
  <si>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</si>
  <si>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</si>
  <si>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</si>
  <si>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</si>
  <si>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</si>
  <si>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</si>
  <si>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</si>
  <si>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</si>
  <si>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</si>
  <si>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</si>
  <si>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</si>
  <si>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</si>
  <si>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</si>
  <si>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</si>
  <si>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</si>
  <si>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</si>
  <si>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</si>
  <si>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</si>
  <si>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</si>
  <si>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</si>
  <si>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</si>
  <si>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</si>
  <si>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</si>
  <si>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</si>
  <si>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</si>
  <si>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</si>
  <si>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</si>
  <si>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</si>
  <si>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</si>
  <si>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</si>
  <si>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</si>
  <si>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</si>
  <si>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</si>
  <si>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</si>
  <si>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</si>
  <si>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</si>
  <si>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</si>
  <si>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</si>
  <si>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</si>
  <si>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</si>
  <si>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</si>
  <si>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</si>
  <si>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</si>
  <si>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</si>
  <si>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</si>
  <si>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</si>
  <si>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</si>
  <si>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</si>
  <si>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</si>
  <si>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</si>
  <si>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</si>
  <si>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</si>
  <si>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</si>
  <si>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</si>
  <si>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</si>
  <si>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</si>
  <si>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</si>
  <si>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</si>
  <si>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</si>
  <si>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</si>
  <si>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</si>
  <si>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</si>
  <si>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</si>
  <si>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</si>
  <si>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</si>
  <si>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</si>
  <si>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</si>
  <si>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</si>
  <si>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</si>
  <si>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</si>
  <si>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</si>
  <si>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</si>
  <si>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</si>
  <si>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</si>
  <si>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</si>
  <si>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</si>
  <si>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</si>
  <si>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</si>
  <si>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</si>
  <si>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</si>
  <si>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</si>
  <si>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</si>
  <si>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</si>
  <si>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</si>
  <si>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</si>
  <si>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</si>
  <si>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</si>
  <si>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</si>
  <si>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</si>
  <si>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</si>
  <si>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</si>
  <si>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</si>
  <si>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</si>
  <si>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</si>
  <si>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</si>
  <si>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</si>
  <si>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</si>
  <si>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</si>
  <si>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</si>
  <si>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</si>
  <si>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</si>
  <si>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</si>
  <si>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</si>
  <si>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</si>
  <si>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</si>
  <si>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</si>
  <si>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</si>
  <si>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</si>
  <si>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</si>
  <si>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</si>
  <si>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</si>
  <si>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</si>
  <si>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</si>
  <si>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</si>
  <si>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</si>
  <si>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</si>
  <si>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</si>
  <si>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</si>
  <si>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</si>
  <si>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</si>
  <si>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</si>
  <si>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</si>
  <si>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</si>
  <si>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</si>
  <si>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</si>
  <si>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</si>
  <si>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</si>
  <si>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</si>
  <si>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</si>
  <si>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</si>
  <si>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</si>
  <si>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</si>
  <si>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</si>
  <si>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</si>
  <si>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</si>
  <si>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</si>
  <si>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</si>
  <si>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</si>
  <si>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</si>
  <si>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</si>
  <si>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</si>
  <si>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</si>
  <si>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</si>
  <si>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</si>
  <si>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</si>
  <si>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</si>
  <si>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</si>
  <si>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</si>
  <si>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</si>
  <si>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</si>
  <si>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</si>
  <si>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</si>
  <si>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</si>
  <si>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</si>
  <si>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</si>
  <si>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</si>
  <si>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</si>
  <si>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</si>
  <si>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</si>
  <si>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</si>
  <si>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</si>
  <si>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</si>
  <si>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</si>
  <si>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</si>
  <si>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</si>
  <si>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</si>
  <si>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</si>
  <si>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</si>
  <si>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</si>
  <si>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</si>
  <si>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</si>
  <si>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</si>
  <si>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</si>
  <si>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</si>
  <si>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</si>
  <si>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</si>
  <si>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</si>
  <si>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</si>
  <si>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</si>
  <si>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</si>
  <si>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</si>
  <si>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</si>
  <si>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</si>
  <si>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</si>
  <si>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</si>
  <si>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</si>
  <si>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</si>
  <si>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</si>
  <si>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</si>
  <si>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</si>
  <si>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</si>
  <si>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</si>
  <si>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</si>
  <si>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</si>
  <si>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</si>
  <si>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</si>
  <si>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</si>
  <si>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</si>
  <si>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</si>
  <si>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</si>
  <si>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</si>
  <si>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</si>
  <si>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</si>
  <si>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</si>
  <si>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</si>
  <si>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</si>
  <si>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</si>
  <si>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</si>
  <si>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</si>
  <si>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</si>
  <si>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</si>
  <si>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</si>
  <si>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</si>
  <si>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</si>
  <si>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</si>
  <si>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</si>
  <si>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</si>
  <si>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</si>
  <si>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</si>
  <si>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</si>
  <si>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</si>
  <si>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</si>
  <si>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</si>
  <si>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</si>
  <si>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</si>
  <si>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</si>
  <si>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</si>
  <si>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</si>
  <si>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</si>
  <si>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</si>
  <si>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</si>
  <si>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</si>
  <si>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</si>
  <si>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</si>
  <si>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</si>
  <si>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</si>
  <si>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</si>
  <si>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</si>
  <si>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</si>
  <si>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</si>
  <si>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</si>
  <si>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</si>
  <si>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</si>
  <si>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</si>
  <si>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</si>
  <si>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</si>
  <si>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</si>
  <si>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</si>
  <si>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</si>
  <si>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</si>
  <si>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</si>
  <si>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</si>
  <si>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</si>
  <si>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</si>
  <si>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</si>
  <si>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</si>
  <si>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</si>
  <si>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</si>
  <si>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</si>
  <si>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</si>
  <si>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</si>
  <si>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</si>
  <si>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</si>
  <si>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</si>
  <si>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</si>
  <si>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</si>
  <si>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</si>
  <si>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</si>
  <si>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</si>
  <si>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</si>
  <si>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</si>
  <si>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</si>
  <si>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</si>
  <si>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</si>
  <si>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</si>
  <si>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</si>
  <si>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</si>
  <si>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</si>
  <si>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</si>
  <si>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</si>
  <si>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</si>
  <si>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</si>
  <si>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</si>
  <si>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</si>
  <si>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</si>
  <si>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</si>
  <si>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</si>
  <si>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</si>
  <si>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</si>
  <si>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</si>
  <si>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</si>
  <si>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</si>
  <si>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</si>
  <si>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</si>
  <si>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</si>
  <si>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</si>
  <si>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</si>
  <si>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</si>
  <si>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</si>
  <si>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</si>
  <si>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</si>
  <si>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</si>
  <si>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</si>
  <si>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</si>
  <si>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</si>
  <si>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</si>
  <si>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</si>
  <si>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</si>
  <si>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</si>
  <si>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</si>
  <si>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</si>
  <si>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</si>
  <si>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</si>
  <si>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</si>
  <si>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</si>
  <si>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</si>
  <si>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</si>
  <si>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</si>
  <si>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</si>
  <si>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</si>
  <si>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</si>
  <si>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</si>
  <si>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</si>
  <si>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</si>
  <si>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</si>
  <si>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</si>
  <si>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</si>
  <si>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</si>
  <si>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</si>
  <si>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</si>
  <si>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</si>
  <si>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</si>
  <si>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</si>
  <si>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</si>
  <si>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</si>
  <si>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</si>
  <si>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</si>
  <si>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</si>
  <si>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</si>
  <si>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</si>
  <si>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</si>
  <si>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</si>
  <si>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</si>
  <si>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</si>
  <si>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</si>
  <si>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</si>
  <si>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</si>
  <si>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</si>
  <si>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</si>
  <si>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</si>
  <si>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</si>
  <si>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</si>
  <si>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</si>
  <si>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</si>
  <si>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</si>
  <si>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</si>
  <si>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</si>
  <si>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</si>
  <si>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</si>
  <si>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</si>
  <si>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</si>
  <si>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</si>
  <si>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</si>
  <si>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</si>
  <si>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</si>
  <si>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</si>
  <si>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</si>
  <si>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</si>
  <si>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</si>
  <si>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</si>
  <si>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</si>
  <si>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</si>
  <si>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</si>
  <si>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</si>
  <si>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</si>
  <si>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</si>
  <si>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</si>
  <si>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</si>
  <si>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</si>
  <si>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</si>
  <si>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</si>
  <si>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</si>
  <si>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</si>
  <si>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</si>
  <si>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</si>
  <si>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</si>
  <si>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</si>
  <si>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</si>
  <si>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</si>
  <si>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</si>
  <si>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</si>
  <si>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</si>
  <si>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</si>
  <si>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</si>
  <si>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</si>
  <si>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</si>
  <si>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</si>
  <si>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</si>
  <si>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</si>
  <si>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</si>
  <si>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</si>
  <si>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</si>
  <si>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</si>
  <si>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</si>
  <si>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</si>
  <si>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</si>
  <si>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</si>
  <si>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</si>
  <si>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</si>
  <si>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</si>
  <si>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</si>
  <si>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</si>
  <si>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</si>
  <si>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</si>
  <si>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</si>
  <si>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</si>
  <si>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</si>
  <si>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</si>
  <si>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</si>
  <si>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</si>
  <si>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</si>
  <si>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</si>
  <si>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</si>
  <si>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</si>
  <si>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</si>
  <si>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</si>
  <si>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</si>
  <si>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</si>
  <si>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</si>
  <si>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</si>
  <si>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</si>
  <si>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</si>
  <si>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</si>
  <si>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</si>
  <si>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</si>
  <si>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</si>
  <si>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</si>
  <si>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</si>
  <si>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</si>
  <si>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</si>
  <si>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</si>
  <si>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</si>
  <si>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</si>
  <si>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</si>
  <si>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</si>
  <si>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</si>
  <si>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</si>
  <si>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</si>
  <si>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</si>
  <si>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</si>
  <si>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</si>
  <si>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</si>
  <si>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</si>
  <si>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</si>
  <si>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</si>
  <si>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</si>
  <si>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</si>
  <si>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</si>
  <si>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</si>
  <si>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</si>
  <si>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</si>
  <si>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</si>
  <si>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</si>
  <si>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</si>
  <si>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</si>
  <si>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</si>
  <si>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</si>
  <si>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</si>
  <si>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</si>
  <si>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</si>
  <si>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</si>
  <si>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</si>
  <si>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</si>
  <si>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</si>
  <si>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</si>
  <si>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</si>
  <si>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</si>
  <si>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</si>
  <si>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</si>
  <si>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</si>
  <si>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</si>
  <si>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</si>
  <si>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</si>
  <si>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</si>
  <si>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</si>
  <si>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</si>
  <si>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</si>
  <si>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</si>
  <si>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</si>
  <si>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</si>
  <si>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</si>
  <si>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</si>
  <si>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</si>
  <si>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</si>
  <si>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</si>
  <si>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</si>
  <si>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</si>
  <si>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</si>
  <si>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</si>
  <si>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</si>
  <si>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</si>
  <si>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</si>
  <si>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</si>
  <si>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</si>
  <si>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</si>
  <si>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</si>
  <si>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</si>
  <si>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</si>
  <si>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</si>
  <si>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</si>
  <si>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</si>
  <si>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</si>
  <si>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</si>
  <si>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</si>
  <si>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</si>
  <si>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</si>
  <si>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</si>
  <si>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</si>
  <si>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</si>
  <si>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</si>
  <si>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</si>
  <si>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</si>
  <si>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</si>
  <si>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</si>
  <si>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</si>
  <si>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</si>
  <si>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</si>
  <si>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</si>
  <si>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</si>
  <si>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</si>
  <si>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</si>
  <si>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</si>
  <si>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</si>
  <si>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</si>
  <si>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</si>
  <si>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</si>
  <si>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</si>
  <si>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</si>
  <si>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</si>
  <si>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</si>
  <si>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</si>
  <si>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</si>
  <si>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</si>
  <si>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</si>
  <si>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</si>
  <si>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</si>
  <si>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</si>
  <si>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</si>
  <si>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</si>
  <si>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</si>
  <si>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</si>
  <si>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</si>
  <si>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</si>
  <si>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</si>
  <si>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</si>
  <si>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</si>
  <si>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</si>
  <si>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</si>
  <si>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</si>
  <si>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</si>
  <si>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</si>
  <si>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</si>
  <si>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</si>
  <si>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</si>
  <si>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</si>
  <si>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</si>
  <si>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</si>
  <si>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</si>
  <si>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</si>
  <si>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</si>
  <si>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</si>
  <si>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</si>
  <si>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</si>
  <si>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</si>
  <si>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</si>
  <si>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</si>
  <si>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</si>
  <si>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</si>
  <si>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</si>
  <si>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</si>
  <si>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</si>
  <si>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</si>
  <si>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</si>
  <si>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</si>
  <si>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</si>
  <si>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</si>
  <si>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</si>
  <si>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</si>
  <si>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</si>
  <si>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</si>
  <si>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</si>
  <si>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</si>
  <si>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</si>
  <si>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</si>
  <si>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</si>
  <si>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</si>
  <si>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</si>
  <si>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</si>
  <si>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</si>
  <si>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</si>
  <si>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</si>
  <si>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</si>
  <si>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</si>
  <si>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</si>
  <si>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</si>
  <si>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</si>
  <si>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</si>
  <si>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</si>
  <si>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</si>
  <si>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</si>
  <si>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</si>
  <si>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</si>
  <si>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</si>
  <si>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</si>
  <si>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</si>
  <si>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</si>
  <si>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</si>
  <si>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</si>
  <si>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</si>
  <si>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</si>
  <si>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</si>
  <si>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</si>
  <si>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</si>
  <si>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</si>
  <si>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</si>
  <si>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</si>
  <si>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</si>
  <si>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</si>
  <si>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</si>
  <si>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</si>
  <si>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</si>
  <si>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</si>
  <si>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</si>
  <si>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</si>
  <si>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</si>
  <si>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</si>
  <si>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</si>
  <si>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</si>
  <si>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</si>
  <si>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</si>
  <si>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</si>
  <si>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</si>
  <si>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</si>
  <si>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</si>
  <si>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</si>
  <si>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</si>
  <si>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</si>
  <si>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</si>
  <si>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</si>
  <si>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</si>
  <si>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</si>
  <si>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</si>
  <si>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</si>
  <si>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</si>
  <si>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</si>
  <si>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</si>
  <si>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</si>
  <si>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</si>
  <si>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</si>
  <si>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</si>
  <si>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</si>
  <si>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</si>
  <si>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</si>
  <si>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</si>
  <si>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</si>
  <si>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</si>
  <si>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</si>
  <si>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</si>
  <si>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</si>
  <si>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</si>
  <si>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</si>
  <si>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</si>
  <si>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</si>
  <si>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</si>
  <si>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</si>
  <si>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</si>
  <si>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</si>
  <si>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</si>
  <si>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</si>
  <si>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</si>
  <si>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</si>
  <si>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</si>
  <si>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</si>
  <si>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</si>
  <si>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</si>
  <si>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</si>
  <si>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</si>
  <si>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</si>
  <si>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</si>
  <si>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</si>
  <si>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</si>
  <si>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</si>
  <si>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</si>
  <si>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</si>
  <si>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</si>
  <si>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</si>
  <si>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</si>
  <si>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</si>
  <si>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</si>
  <si>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</si>
  <si>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</si>
  <si>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</si>
  <si>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</si>
  <si>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</si>
  <si>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</si>
  <si>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</si>
  <si>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</si>
  <si>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</si>
  <si>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</si>
  <si>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</si>
  <si>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</si>
  <si>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</si>
  <si>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</si>
  <si>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</si>
  <si>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</si>
  <si>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</si>
  <si>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</si>
  <si>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</si>
  <si>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</si>
  <si>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</si>
  <si>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</si>
  <si>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</si>
  <si>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</si>
  <si>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</si>
  <si>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</si>
  <si>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</si>
  <si>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</si>
  <si>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</si>
  <si>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</si>
  <si>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</si>
  <si>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</si>
  <si>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</si>
  <si>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</si>
  <si>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</si>
  <si>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</si>
  <si>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</si>
  <si>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</si>
  <si>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</si>
  <si>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</si>
  <si>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</si>
  <si>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</si>
  <si>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</si>
  <si>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</si>
  <si>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</si>
  <si>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</si>
  <si>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</si>
  <si>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</si>
  <si>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</si>
  <si>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</si>
  <si>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</si>
  <si>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</si>
  <si>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</si>
  <si>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</si>
  <si>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</si>
  <si>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</si>
  <si>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</si>
  <si>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</si>
  <si>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</si>
  <si>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</si>
  <si>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</si>
  <si>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</si>
  <si>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</si>
  <si>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</si>
  <si>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</si>
  <si>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</si>
  <si>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</si>
  <si>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</si>
  <si>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</si>
  <si>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</si>
  <si>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</si>
  <si>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</si>
  <si>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</si>
  <si>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</si>
  <si>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</si>
  <si>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</si>
  <si>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</si>
  <si>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</si>
  <si>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</si>
  <si>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</si>
  <si>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</si>
  <si>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</si>
  <si>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</si>
  <si>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</si>
  <si>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</si>
  <si>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</si>
  <si>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</si>
  <si>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</si>
  <si>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</si>
  <si>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</si>
  <si>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</si>
  <si>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</si>
  <si>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</si>
  <si>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</si>
  <si>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</si>
  <si>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</si>
  <si>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</si>
  <si>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</si>
  <si>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</si>
  <si>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</si>
  <si>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</si>
  <si>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</si>
  <si>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</si>
  <si>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</si>
  <si>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</si>
  <si>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</si>
  <si>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</si>
  <si>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</si>
  <si>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</si>
  <si>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</si>
  <si>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</si>
  <si>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</si>
  <si>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</si>
  <si>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</si>
  <si>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</si>
  <si>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</si>
  <si>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</si>
  <si>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</si>
  <si>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</si>
  <si>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</si>
  <si>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</si>
  <si>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</si>
  <si>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</si>
  <si>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</si>
  <si>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</si>
  <si>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</si>
  <si>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</si>
  <si>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</si>
  <si>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</si>
  <si>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</si>
  <si>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</si>
  <si>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</si>
  <si>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</si>
  <si>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</si>
  <si>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</si>
  <si>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</si>
  <si>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</si>
  <si>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</si>
  <si>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</si>
  <si>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</si>
  <si>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</si>
  <si>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</si>
  <si>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</si>
  <si>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</si>
  <si>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</si>
  <si>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</si>
  <si>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</si>
  <si>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</si>
  <si>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</si>
  <si>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</si>
  <si>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</si>
  <si>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</si>
  <si>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</si>
  <si>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</si>
  <si>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</si>
  <si>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</si>
  <si>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</si>
  <si>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</si>
  <si>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</si>
  <si>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</si>
  <si>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</si>
  <si>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</si>
  <si>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</si>
  <si>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</si>
  <si>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</si>
  <si>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</si>
  <si>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</si>
  <si>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</si>
  <si>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</si>
  <si>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</si>
  <si>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</si>
  <si>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</si>
  <si>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</si>
  <si>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</si>
  <si>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</si>
  <si>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</si>
  <si>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</si>
  <si>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</si>
  <si>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</si>
  <si>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</si>
  <si>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</si>
  <si>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</si>
  <si>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</si>
  <si>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</si>
  <si>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</si>
  <si>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</si>
  <si>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</si>
  <si>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</si>
  <si>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</si>
  <si>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</si>
  <si>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</si>
  <si>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</si>
  <si>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</si>
  <si>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</si>
  <si>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</si>
  <si>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</si>
  <si>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</si>
  <si>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</si>
  <si>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</si>
  <si>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</si>
  <si>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</si>
  <si>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</si>
  <si>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</si>
  <si>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</si>
  <si>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</si>
  <si>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</si>
  <si>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</si>
  <si>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</si>
  <si>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</si>
  <si>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</si>
  <si>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</si>
  <si>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</si>
  <si>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</si>
  <si>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</si>
  <si>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</si>
  <si>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</si>
  <si>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</si>
  <si>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</si>
  <si>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</si>
  <si>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</si>
  <si>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</si>
  <si>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</si>
  <si>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</si>
  <si>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</si>
  <si>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</si>
  <si>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</si>
  <si>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</si>
  <si>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</si>
  <si>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</si>
  <si>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</si>
  <si>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</si>
  <si>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</si>
  <si>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</si>
  <si>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</si>
  <si>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</si>
  <si>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</si>
  <si>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</si>
  <si>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</si>
  <si>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</si>
  <si>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</si>
  <si>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</si>
  <si>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</si>
  <si>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</si>
  <si>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</si>
  <si>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</si>
  <si>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</si>
  <si>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</si>
  <si>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</si>
  <si>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</si>
  <si>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</si>
  <si>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</si>
  <si>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</si>
  <si>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</si>
  <si>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</si>
  <si>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</si>
  <si>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</si>
  <si>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</si>
  <si>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</si>
  <si>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</si>
  <si>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</si>
  <si>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</si>
  <si>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</si>
  <si>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</si>
  <si>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</si>
  <si>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</si>
  <si>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</si>
  <si>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</si>
  <si>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</si>
  <si>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</si>
  <si>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</si>
  <si>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</si>
  <si>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</si>
  <si>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</si>
  <si>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</si>
  <si>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</si>
  <si>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</si>
  <si>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</si>
  <si>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</si>
  <si>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</si>
  <si>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</si>
  <si>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</si>
  <si>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</si>
  <si>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</si>
  <si>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</si>
  <si>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</si>
  <si>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</si>
  <si>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</si>
  <si>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</si>
  <si>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</si>
  <si>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</si>
  <si>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</si>
  <si>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</si>
  <si>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</si>
  <si>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</si>
  <si>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</si>
  <si>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</si>
  <si>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</si>
  <si>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</si>
  <si>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</si>
  <si>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</si>
  <si>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</si>
  <si>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</si>
  <si>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</si>
  <si>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</si>
  <si>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</si>
  <si>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</si>
  <si>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</si>
  <si>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</si>
  <si>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</si>
  <si>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</si>
  <si>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</si>
  <si>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</si>
  <si>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</si>
  <si>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</si>
  <si>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</si>
  <si>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</si>
  <si>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</si>
  <si>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</si>
  <si>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</si>
  <si>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</si>
  <si>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</si>
  <si>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</si>
  <si>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</si>
  <si>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</si>
  <si>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</si>
  <si>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</si>
  <si>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</si>
  <si>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</si>
  <si>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</si>
  <si>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</si>
  <si>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</si>
  <si>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</si>
  <si>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</si>
  <si>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</si>
  <si>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</si>
  <si>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</si>
  <si>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</si>
  <si>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</si>
  <si>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</si>
  <si>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</si>
  <si>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</si>
  <si>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</si>
  <si>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</si>
  <si>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</si>
  <si>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</si>
  <si>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</si>
  <si>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</si>
  <si>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</si>
  <si>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</si>
  <si>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</si>
  <si>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</si>
  <si>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</si>
  <si>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</si>
  <si>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</si>
  <si>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</si>
  <si>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</si>
  <si>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</si>
  <si>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</si>
  <si>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</si>
  <si>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</si>
  <si>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</si>
  <si>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</si>
  <si>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</si>
  <si>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</si>
  <si>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</si>
  <si>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</si>
  <si>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</si>
  <si>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</si>
  <si>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</si>
  <si>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</si>
  <si>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</si>
  <si>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</si>
  <si>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</si>
  <si>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</si>
  <si>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</si>
  <si>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</si>
  <si>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</si>
  <si>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</si>
  <si>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</si>
  <si>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</si>
  <si>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</si>
  <si>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</si>
  <si>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</si>
  <si>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</si>
  <si>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</si>
  <si>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</si>
  <si>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</si>
  <si>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</si>
  <si>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</si>
  <si>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</si>
  <si>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</si>
  <si>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</si>
  <si>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</si>
  <si>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</si>
  <si>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</si>
  <si>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</si>
  <si>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</si>
  <si>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</si>
  <si>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</si>
  <si>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</si>
  <si>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</si>
  <si>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</si>
  <si>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</si>
  <si>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</si>
  <si>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</si>
  <si>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</si>
  <si>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</si>
  <si>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</si>
  <si>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</si>
  <si>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</si>
  <si>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</si>
  <si>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</si>
  <si>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</si>
  <si>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</si>
  <si>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</si>
  <si>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</si>
  <si>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</si>
  <si>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</si>
  <si>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</si>
  <si>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</si>
  <si>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</si>
  <si>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</si>
  <si>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</si>
  <si>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</si>
  <si>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</si>
  <si>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</si>
  <si>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</si>
  <si>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</si>
  <si>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</si>
  <si>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</si>
  <si>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</si>
  <si>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</si>
  <si>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</si>
  <si>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</si>
  <si>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</si>
  <si>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</si>
  <si>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</si>
  <si>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</si>
  <si>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</si>
  <si>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</si>
  <si>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</si>
  <si>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</si>
  <si>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</si>
  <si>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</si>
  <si>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</si>
  <si>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</si>
  <si>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</si>
  <si>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</si>
  <si>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</si>
  <si>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</si>
  <si>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</si>
  <si>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</si>
  <si>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</si>
  <si>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</si>
  <si>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</si>
  <si>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</si>
  <si>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</si>
  <si>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</si>
  <si>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</si>
  <si>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</si>
  <si>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</si>
  <si>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</si>
  <si>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</si>
  <si>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</si>
  <si>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</si>
  <si>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</si>
  <si>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</si>
  <si>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</si>
  <si>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</si>
  <si>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</si>
  <si>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</si>
  <si>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</si>
  <si>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</si>
  <si>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</si>
  <si>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</si>
  <si>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</si>
  <si>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</si>
  <si>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</si>
  <si>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</si>
  <si>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</si>
  <si>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</si>
  <si>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</si>
  <si>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</si>
  <si>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</si>
  <si>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</si>
  <si>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</si>
  <si>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</si>
  <si>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</si>
  <si>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</si>
  <si>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</si>
  <si>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</si>
  <si>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</si>
  <si>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</si>
  <si>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</si>
  <si>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</si>
  <si>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</si>
  <si>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</si>
  <si>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</si>
  <si>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</si>
  <si>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</si>
  <si>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</si>
  <si>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</si>
  <si>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</si>
  <si>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</si>
  <si>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</si>
  <si>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</si>
  <si>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</si>
  <si>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</si>
  <si>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</si>
  <si>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</si>
  <si>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</si>
  <si>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</si>
  <si>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</si>
  <si>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</si>
  <si>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</si>
  <si>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</si>
  <si>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</si>
  <si>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</si>
  <si>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</si>
  <si>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</si>
  <si>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</si>
  <si>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</si>
  <si>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</si>
  <si>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</si>
  <si>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</si>
  <si>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</si>
  <si>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</si>
  <si>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</si>
  <si>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</si>
  <si>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</si>
  <si>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</si>
  <si>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</si>
  <si>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</si>
  <si>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</si>
  <si>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</si>
  <si>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</si>
  <si>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</si>
  <si>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</si>
  <si>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</si>
  <si>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</si>
  <si>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</si>
  <si>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</si>
  <si>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</si>
  <si>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</si>
  <si>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</si>
  <si>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</si>
  <si>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</si>
  <si>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</si>
  <si>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</si>
  <si>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</si>
  <si>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</si>
  <si>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</si>
  <si>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</si>
  <si>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</si>
  <si>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</si>
  <si>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</si>
  <si>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</si>
  <si>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</si>
  <si>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</si>
  <si>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</si>
  <si>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</si>
  <si>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</si>
  <si>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</si>
  <si>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</si>
  <si>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</si>
  <si>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</si>
  <si>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</si>
  <si>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</si>
  <si>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</si>
  <si>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</si>
  <si>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</si>
  <si>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</si>
  <si>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</si>
  <si>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</si>
  <si>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</si>
  <si>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</si>
  <si>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</si>
  <si>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</si>
  <si>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</si>
  <si>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</si>
  <si>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</si>
  <si>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</si>
  <si>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</si>
  <si>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</si>
  <si>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</si>
  <si>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</si>
  <si>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</si>
  <si>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</si>
  <si>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</si>
  <si>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</si>
  <si>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</si>
  <si>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</si>
  <si>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</si>
  <si>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</si>
  <si>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</si>
  <si>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</si>
  <si>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</si>
  <si>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</si>
  <si>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</si>
  <si>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</si>
  <si>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</si>
  <si>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</si>
  <si>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</si>
  <si>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</si>
  <si>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</si>
  <si>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</si>
  <si>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</si>
  <si>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</si>
  <si>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</si>
  <si>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</si>
  <si>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</si>
  <si>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</si>
  <si>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</si>
  <si>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</si>
  <si>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</si>
  <si>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</si>
  <si>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</si>
  <si>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</si>
  <si>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</si>
  <si>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</si>
  <si>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</si>
  <si>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</si>
  <si>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</si>
  <si>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</si>
  <si>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</si>
  <si>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</si>
  <si>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</si>
  <si>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</si>
  <si>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</si>
  <si>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</si>
  <si>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</si>
  <si>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</si>
  <si>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</si>
  <si>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</si>
  <si>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</si>
  <si>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</si>
  <si>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</si>
  <si>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</si>
  <si>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</si>
  <si>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</si>
  <si>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</si>
  <si>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</si>
  <si>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</si>
  <si>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</si>
  <si>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</si>
  <si>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</si>
  <si>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</si>
  <si>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</si>
  <si>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</si>
  <si>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</si>
  <si>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</si>
  <si>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</si>
  <si>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</si>
  <si>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</si>
  <si>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</si>
  <si>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</si>
  <si>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</si>
  <si>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</si>
  <si>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</si>
  <si>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</si>
  <si>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</si>
  <si>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</si>
  <si>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</si>
  <si>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</si>
  <si>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</si>
  <si>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</si>
  <si>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</si>
  <si>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</si>
  <si>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</si>
  <si>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</si>
  <si>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</si>
  <si>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</si>
  <si>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</si>
  <si>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</si>
  <si>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</si>
  <si>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</si>
  <si>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</si>
  <si>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</si>
  <si>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</si>
  <si>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</si>
  <si>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</si>
  <si>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</si>
  <si>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</si>
  <si>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</si>
  <si>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</si>
  <si>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</si>
  <si>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</si>
  <si>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</si>
  <si>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</si>
  <si>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</si>
  <si>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</si>
  <si>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</si>
  <si>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</si>
  <si>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</si>
  <si>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</si>
  <si>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</si>
  <si>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</si>
  <si>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</si>
  <si>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</si>
  <si>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</si>
  <si>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</si>
  <si>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</si>
  <si>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</si>
  <si>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</si>
  <si>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</si>
  <si>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</si>
  <si>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</si>
  <si>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</si>
  <si>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</si>
  <si>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</si>
  <si>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</si>
  <si>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</si>
  <si>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</si>
  <si>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</si>
  <si>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</si>
  <si>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</si>
  <si>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</si>
  <si>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</si>
  <si>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</si>
  <si>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</si>
  <si>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</si>
  <si>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</si>
  <si>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</si>
  <si>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</si>
  <si>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</si>
  <si>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</si>
  <si>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</si>
  <si>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</si>
  <si>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</si>
  <si>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</si>
  <si>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</si>
  <si>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</si>
  <si>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</si>
  <si>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</si>
  <si>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</si>
  <si>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</si>
  <si>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</si>
  <si>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</si>
  <si>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</si>
  <si>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</si>
  <si>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</si>
  <si>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</si>
  <si>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</si>
  <si>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</si>
  <si>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</si>
  <si>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</si>
  <si>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</si>
  <si>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</si>
  <si>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</si>
  <si>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</si>
  <si>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</si>
  <si>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</si>
  <si>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</si>
  <si>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</si>
  <si>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</si>
  <si>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</si>
  <si>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</si>
  <si>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</si>
  <si>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</si>
  <si>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</si>
  <si>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</si>
  <si>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</si>
  <si>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</si>
  <si>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</si>
  <si>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</si>
  <si>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</si>
  <si>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</si>
  <si>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</si>
  <si>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</si>
  <si>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</si>
  <si>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</si>
  <si>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</si>
  <si>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</si>
  <si>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</si>
  <si>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</si>
  <si>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</si>
  <si>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</si>
  <si>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</si>
  <si>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</si>
  <si>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</si>
  <si>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</si>
  <si>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</si>
  <si>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</si>
  <si>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</si>
  <si>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</si>
  <si>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</si>
  <si>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</si>
  <si>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</si>
  <si>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</si>
  <si>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</si>
  <si>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</si>
  <si>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</si>
  <si>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</si>
  <si>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</si>
  <si>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</si>
  <si>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</si>
  <si>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</si>
  <si>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</si>
  <si>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</si>
  <si>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</si>
  <si>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</si>
  <si>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</si>
  <si>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</si>
  <si>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</si>
  <si>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</si>
  <si>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</si>
  <si>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</si>
  <si>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</si>
  <si>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</si>
  <si>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</si>
  <si>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</si>
  <si>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</si>
  <si>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</si>
  <si>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</si>
  <si>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</si>
  <si>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</si>
  <si>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</si>
  <si>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</si>
  <si>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</si>
  <si>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</si>
  <si>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</si>
  <si>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</si>
  <si>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</si>
  <si>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</si>
  <si>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</si>
  <si>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</si>
  <si>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</si>
  <si>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</si>
  <si>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</si>
  <si>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</si>
  <si>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</si>
  <si>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</si>
  <si>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</si>
  <si>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</si>
  <si>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</si>
  <si>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</si>
  <si>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</si>
  <si>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</si>
  <si>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</si>
  <si>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</si>
  <si>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</si>
  <si>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</si>
  <si>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</si>
  <si>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</si>
  <si>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</si>
  <si>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</si>
  <si>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</si>
  <si>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</si>
  <si>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</si>
  <si>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</si>
  <si>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</si>
  <si>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</si>
  <si>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</si>
  <si>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</si>
  <si>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</si>
  <si>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</si>
  <si>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</si>
  <si>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</si>
  <si>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</si>
  <si>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</si>
  <si>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</si>
  <si>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</si>
  <si>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</si>
  <si>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</si>
  <si>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</si>
  <si>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</si>
  <si>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</si>
  <si>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</si>
  <si>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</si>
  <si>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</si>
  <si>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</si>
  <si>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</si>
  <si>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</si>
  <si>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</si>
  <si>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</si>
  <si>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</si>
  <si>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</si>
  <si>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</si>
  <si>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</si>
  <si>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</si>
  <si>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</si>
  <si>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</si>
  <si>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</si>
  <si>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</si>
  <si>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</si>
  <si>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</si>
  <si>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</si>
  <si>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</si>
  <si>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</si>
  <si>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</si>
  <si>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</si>
  <si>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</si>
  <si>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</si>
  <si>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</si>
  <si>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</si>
  <si>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</si>
  <si>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</si>
  <si>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</si>
  <si>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</si>
  <si>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</si>
  <si>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</si>
  <si>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</si>
  <si>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</si>
  <si>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</si>
  <si>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</si>
  <si>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</si>
  <si>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</si>
  <si>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</si>
  <si>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</si>
  <si>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</si>
  <si>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</si>
  <si>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</si>
  <si>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</si>
  <si>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</si>
  <si>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</si>
  <si>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</si>
  <si>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</si>
  <si>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</si>
  <si>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</si>
  <si>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</si>
  <si>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</si>
  <si>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</si>
  <si>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</si>
  <si>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</si>
  <si>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</si>
  <si>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</si>
  <si>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</si>
  <si>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</si>
  <si>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</si>
  <si>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</si>
  <si>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</si>
  <si>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</si>
  <si>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</si>
  <si>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</si>
  <si>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</si>
  <si>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</si>
  <si>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</si>
  <si>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</si>
  <si>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</si>
  <si>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</si>
  <si>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</si>
  <si>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</si>
  <si>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</si>
  <si>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</si>
  <si>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</si>
  <si>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</si>
  <si>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</si>
  <si>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</si>
  <si>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</si>
  <si>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</si>
  <si>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</si>
  <si>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</si>
  <si>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</si>
  <si>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</si>
  <si>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</si>
  <si>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</si>
  <si>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</si>
  <si>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</si>
  <si>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</si>
  <si>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</si>
  <si>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</si>
  <si>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</si>
  <si>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</si>
  <si>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</si>
  <si>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</si>
  <si>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</si>
  <si>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</si>
  <si>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</si>
  <si>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</si>
  <si>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</si>
  <si>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</si>
  <si>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</si>
  <si>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</si>
  <si>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</si>
  <si>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</si>
  <si>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</si>
  <si>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</si>
  <si>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</si>
  <si>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</si>
  <si>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</si>
  <si>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</si>
  <si>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</si>
  <si>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</si>
  <si>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</si>
  <si>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</si>
  <si>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</si>
  <si>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</si>
  <si>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</si>
  <si>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</si>
  <si>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</si>
  <si>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</si>
  <si>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</si>
  <si>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</si>
  <si>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</si>
  <si>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</si>
  <si>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</si>
  <si>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</si>
  <si>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</si>
  <si>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</si>
  <si>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</si>
  <si>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</si>
  <si>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</si>
  <si>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</si>
  <si>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</si>
  <si>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</si>
  <si>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</si>
  <si>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</si>
  <si>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</si>
  <si>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</si>
  <si>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</si>
  <si>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</si>
  <si>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</si>
  <si>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</si>
  <si>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</si>
  <si>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</si>
  <si>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</si>
  <si>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</si>
  <si>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</si>
  <si>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</si>
  <si>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</si>
  <si>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</si>
  <si>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</si>
  <si>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</si>
  <si>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</si>
  <si>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</si>
  <si>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</si>
  <si>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</si>
  <si>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</si>
  <si>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</si>
  <si>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</si>
  <si>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</si>
  <si>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</si>
  <si>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</si>
  <si>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</si>
  <si>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</si>
  <si>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</si>
  <si>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</si>
  <si>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</si>
  <si>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</si>
  <si>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</si>
  <si>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</si>
  <si>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</si>
  <si>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</si>
  <si>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</si>
  <si>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</si>
  <si>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</si>
  <si>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</si>
  <si>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</si>
  <si>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</si>
  <si>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</si>
  <si>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</si>
  <si>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</si>
  <si>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</si>
  <si>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</si>
  <si>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</si>
  <si>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</si>
  <si>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</si>
  <si>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</si>
  <si>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</si>
  <si>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</si>
  <si>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</si>
  <si>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</si>
  <si>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</si>
  <si>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</si>
  <si>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</si>
  <si>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</si>
  <si>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</si>
  <si>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</si>
  <si>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</si>
  <si>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</si>
  <si>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</si>
  <si>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</si>
  <si>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</si>
  <si>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</si>
  <si>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</si>
  <si>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</si>
  <si>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</si>
  <si>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</si>
  <si>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</si>
  <si>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</si>
  <si>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</si>
  <si>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</si>
  <si>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</si>
  <si>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</si>
  <si>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</si>
  <si>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</si>
  <si>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</si>
  <si>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</si>
  <si>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</si>
  <si>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</si>
  <si>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</si>
  <si>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</si>
  <si>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</si>
  <si>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</si>
  <si>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</si>
  <si>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</si>
  <si>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</si>
  <si>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</si>
  <si>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</si>
  <si>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</si>
  <si>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</si>
  <si>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</si>
  <si>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</si>
  <si>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</si>
  <si>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</si>
  <si>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</si>
  <si>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</si>
  <si>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</si>
  <si>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</si>
  <si>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</si>
  <si>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</si>
  <si>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</si>
  <si>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</si>
  <si>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</si>
  <si>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</si>
  <si>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</si>
  <si>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</si>
  <si>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</si>
  <si>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</si>
  <si>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</si>
  <si>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</si>
  <si>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</si>
  <si>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</si>
  <si>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</si>
  <si>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</si>
  <si>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</si>
  <si>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</si>
  <si>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</si>
  <si>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</si>
  <si>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</si>
  <si>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</si>
  <si>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</si>
  <si>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</si>
  <si>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</si>
  <si>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</si>
  <si>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</si>
  <si>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</si>
  <si>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</si>
  <si>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</si>
  <si>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</si>
  <si>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</si>
  <si>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</si>
  <si>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</si>
  <si>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</si>
  <si>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</si>
  <si>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</si>
  <si>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</si>
  <si>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</si>
  <si>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</si>
  <si>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</si>
  <si>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</si>
  <si>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</si>
  <si>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</si>
  <si>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</si>
  <si>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</si>
  <si>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</si>
  <si>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</si>
  <si>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</si>
  <si>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</si>
  <si>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</si>
  <si>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</si>
  <si>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</si>
  <si>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</si>
  <si>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</si>
  <si>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</si>
  <si>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</si>
  <si>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</si>
  <si>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</si>
  <si>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</si>
  <si>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</si>
  <si>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</si>
  <si>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</si>
  <si>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</si>
  <si>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</si>
  <si>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</si>
  <si>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</si>
  <si>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</si>
  <si>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</si>
  <si>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</si>
  <si>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</si>
  <si>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</si>
  <si>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</si>
  <si>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</si>
  <si>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</si>
  <si>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</si>
  <si>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</si>
  <si>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</si>
  <si>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</si>
  <si>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</si>
  <si>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</si>
  <si>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</si>
  <si>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</si>
  <si>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</si>
  <si>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</si>
  <si>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</si>
  <si>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</si>
  <si>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</si>
  <si>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</si>
  <si>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</si>
  <si>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</si>
  <si>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</si>
  <si>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</si>
  <si>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</si>
  <si>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</si>
  <si>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</si>
  <si>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</si>
  <si>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</si>
  <si>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</si>
  <si>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</si>
  <si>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</si>
  <si>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</si>
  <si>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</si>
  <si>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</si>
  <si>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</si>
  <si>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</si>
  <si>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</si>
  <si>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</si>
  <si>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</si>
  <si>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</si>
  <si>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</si>
  <si>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</si>
  <si>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</si>
  <si>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</si>
  <si>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</si>
  <si>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</si>
  <si>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</si>
  <si>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</si>
  <si>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</si>
  <si>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</si>
  <si>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</si>
  <si>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</si>
  <si>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</si>
  <si>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</si>
  <si>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</si>
  <si>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</si>
  <si>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</si>
  <si>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</si>
  <si>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</si>
  <si>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</si>
  <si>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</si>
  <si>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</si>
  <si>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</si>
  <si>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</si>
  <si>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</si>
  <si>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</si>
  <si>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</si>
  <si>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</si>
  <si>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</si>
  <si>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</si>
  <si>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</si>
  <si>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</si>
  <si>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</si>
  <si>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</si>
  <si>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</si>
  <si>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</si>
  <si>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</si>
  <si>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</si>
  <si>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</si>
  <si>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</si>
  <si>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</si>
  <si>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</si>
  <si>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</si>
  <si>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</si>
  <si>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</si>
  <si>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</si>
  <si>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</si>
  <si>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</si>
  <si>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</si>
  <si>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</si>
  <si>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</si>
  <si>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</si>
  <si>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</si>
  <si>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</si>
  <si>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</si>
  <si>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</si>
  <si>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</si>
  <si>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</si>
  <si>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</si>
  <si>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</si>
  <si>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</si>
  <si>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</si>
  <si>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</si>
  <si>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</si>
  <si>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</si>
  <si>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</si>
  <si>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</si>
  <si>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</si>
  <si>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</si>
  <si>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</si>
  <si>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</si>
  <si>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</si>
  <si>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</si>
  <si>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</si>
  <si>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</si>
  <si>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</si>
  <si>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</si>
  <si>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</si>
  <si>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</si>
  <si>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</si>
  <si>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</si>
  <si>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</si>
  <si>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</si>
  <si>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</si>
  <si>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</si>
  <si>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</si>
  <si>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</si>
  <si>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</si>
  <si>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</si>
  <si>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</si>
  <si>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</si>
  <si>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</si>
  <si>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</si>
  <si>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</si>
  <si>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</si>
  <si>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</si>
  <si>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</si>
  <si>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</si>
  <si>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</si>
  <si>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</si>
  <si>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</si>
  <si>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</si>
  <si>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</si>
  <si>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</si>
  <si>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</si>
  <si>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</si>
  <si>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</si>
  <si>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</si>
  <si>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</si>
  <si>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</si>
  <si>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</si>
  <si>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</si>
  <si>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</si>
  <si>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</si>
  <si>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</si>
  <si>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</si>
  <si>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</si>
  <si>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</si>
  <si>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</si>
  <si>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</si>
  <si>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</si>
  <si>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</si>
  <si>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</si>
  <si>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</si>
  <si>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</si>
  <si>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</si>
  <si>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</si>
  <si>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</si>
  <si>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</si>
  <si>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</si>
  <si>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</si>
  <si>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</si>
  <si>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</si>
  <si>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</si>
  <si>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</si>
  <si>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</si>
  <si>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</si>
  <si>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</si>
  <si>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</si>
  <si>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</si>
  <si>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</si>
  <si>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</si>
  <si>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</si>
  <si>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</si>
  <si>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</si>
  <si>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</si>
  <si>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</si>
  <si>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</si>
  <si>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</si>
  <si>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</si>
  <si>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</si>
  <si>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</si>
  <si>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</si>
  <si>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</si>
  <si>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</si>
  <si>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</si>
  <si>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</si>
  <si>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</si>
  <si>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</si>
  <si>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</si>
  <si>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</si>
  <si>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</si>
  <si>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</si>
  <si>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</si>
  <si>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</si>
  <si>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</si>
  <si>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</si>
  <si>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</si>
  <si>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</si>
  <si>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</si>
  <si>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</si>
  <si>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</si>
  <si>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</si>
  <si>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</si>
  <si>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</si>
  <si>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</si>
  <si>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</si>
  <si>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</si>
  <si>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</si>
  <si>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</si>
  <si>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</si>
  <si>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</si>
  <si>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</si>
  <si>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</si>
  <si>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</si>
  <si>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</si>
  <si>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</si>
  <si>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</si>
  <si>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</si>
  <si>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</si>
  <si>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</si>
  <si>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</si>
  <si>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</si>
  <si>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</si>
  <si>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</si>
  <si>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</si>
  <si>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</si>
  <si>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</si>
  <si>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</si>
  <si>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</si>
  <si>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</si>
  <si>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</si>
  <si>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</si>
  <si>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</si>
  <si>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</si>
  <si>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</si>
  <si>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</si>
  <si>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</si>
  <si>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</si>
  <si>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</si>
  <si>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</si>
  <si>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</si>
  <si>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</si>
  <si>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</si>
  <si>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</si>
  <si>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</si>
  <si>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</si>
  <si>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</si>
  <si>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</si>
  <si>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</si>
  <si>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</si>
  <si>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</si>
  <si>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</si>
  <si>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</si>
  <si>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</si>
  <si>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</si>
  <si>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</si>
  <si>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</si>
  <si>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</si>
  <si>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</si>
  <si>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</si>
  <si>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</si>
  <si>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</si>
  <si>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</si>
  <si>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</si>
  <si>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</si>
  <si>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</si>
  <si>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</si>
  <si>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</si>
  <si>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</si>
  <si>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</si>
  <si>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</si>
  <si>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</si>
  <si>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</si>
  <si>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</si>
  <si>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</si>
  <si>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</si>
  <si>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</si>
  <si>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</si>
  <si>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</si>
  <si>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</si>
  <si>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</si>
  <si>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</si>
  <si>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</si>
  <si>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</si>
  <si>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</si>
  <si>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</si>
  <si>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</si>
  <si>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</si>
  <si>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</si>
  <si>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</si>
  <si>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</si>
  <si>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</si>
  <si>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</si>
  <si>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</si>
  <si>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</si>
  <si>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</si>
  <si>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</si>
  <si>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</si>
  <si>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</si>
  <si>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</si>
  <si>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</si>
  <si>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</si>
  <si>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</si>
  <si>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</si>
  <si>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</si>
  <si>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</si>
  <si>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</si>
  <si>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</si>
  <si>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</si>
  <si>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</si>
  <si>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</si>
  <si>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</si>
  <si>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</si>
  <si>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</si>
  <si>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</si>
  <si>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</si>
  <si>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</si>
  <si>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</si>
  <si>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</si>
  <si>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</si>
  <si>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</si>
  <si>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</si>
  <si>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</si>
  <si>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</si>
  <si>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</si>
  <si>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</si>
  <si>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</si>
  <si>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</si>
  <si>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</si>
  <si>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</si>
  <si>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</si>
  <si>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</si>
  <si>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</si>
  <si>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</si>
  <si>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</si>
  <si>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</si>
  <si>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</si>
  <si>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</si>
  <si>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</si>
  <si>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</si>
  <si>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</si>
  <si>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</si>
  <si>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</si>
  <si>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</si>
  <si>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</si>
  <si>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</si>
  <si>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</si>
  <si>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</si>
  <si>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</si>
  <si>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</si>
  <si>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</si>
  <si>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</si>
  <si>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</si>
  <si>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</si>
  <si>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</si>
  <si>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</si>
  <si>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</si>
  <si>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</si>
  <si>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</si>
  <si>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</si>
  <si>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</si>
  <si>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</si>
  <si>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</si>
  <si>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</si>
  <si>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</si>
  <si>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</si>
  <si>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</si>
  <si>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</si>
  <si>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</si>
  <si>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</si>
  <si>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</si>
  <si>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</si>
  <si>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</si>
  <si>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</si>
  <si>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</si>
  <si>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</si>
  <si>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</si>
  <si>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</si>
  <si>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</si>
  <si>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</si>
  <si>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</si>
  <si>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</si>
  <si>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</si>
  <si>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</si>
  <si>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</si>
  <si>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</si>
  <si>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</si>
  <si>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</si>
  <si>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</si>
  <si>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</si>
  <si>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</si>
  <si>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</si>
  <si>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</si>
  <si>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</si>
  <si>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</si>
  <si>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</si>
  <si>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</si>
  <si>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</si>
  <si>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</si>
  <si>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</si>
  <si>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</si>
  <si>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</si>
  <si>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</si>
  <si>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</si>
  <si>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</si>
  <si>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</si>
  <si>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</si>
  <si>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</si>
  <si>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</si>
  <si>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</si>
  <si>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</si>
  <si>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</si>
  <si>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</si>
  <si>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</si>
  <si>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</si>
  <si>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</si>
  <si>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</si>
  <si>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</si>
  <si>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</si>
  <si>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</si>
  <si>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</si>
  <si>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</si>
  <si>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</si>
  <si>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</si>
  <si>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</si>
  <si>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</si>
  <si>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</si>
  <si>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</si>
  <si>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</si>
  <si>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</si>
  <si>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</si>
  <si>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</si>
  <si>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</si>
  <si>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</si>
  <si>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</si>
  <si>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</si>
  <si>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</si>
  <si>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</si>
  <si>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</si>
  <si>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</si>
  <si>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</si>
  <si>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</si>
  <si>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</si>
  <si>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</si>
  <si>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</si>
  <si>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</si>
  <si>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</si>
  <si>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</si>
  <si>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</si>
  <si>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</si>
  <si>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</si>
  <si>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</si>
  <si>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</si>
  <si>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</si>
  <si>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</si>
  <si>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</si>
  <si>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</si>
  <si>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</si>
  <si>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</si>
  <si>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</si>
  <si>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</si>
  <si>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</si>
  <si>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</si>
  <si>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</si>
  <si>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</si>
  <si>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</si>
  <si>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</si>
  <si>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</si>
  <si>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</si>
  <si>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</si>
  <si>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</si>
  <si>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</si>
  <si>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</si>
  <si>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</si>
  <si>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</si>
  <si>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</si>
  <si>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</si>
  <si>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</si>
  <si>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</si>
  <si>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</si>
  <si>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</si>
  <si>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</si>
  <si>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</si>
  <si>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</si>
  <si>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</si>
  <si>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</si>
  <si>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</si>
  <si>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</si>
  <si>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</si>
  <si>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</si>
  <si>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</si>
  <si>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</si>
  <si>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</si>
  <si>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</si>
  <si>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</si>
  <si>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</si>
  <si>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</si>
  <si>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</si>
  <si>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</si>
  <si>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</si>
  <si>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</si>
  <si>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</si>
  <si>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</si>
  <si>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</si>
  <si>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</si>
  <si>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</si>
  <si>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</si>
  <si>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</si>
  <si>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</si>
  <si>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</si>
  <si>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</si>
  <si>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</si>
  <si>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</si>
  <si>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</si>
  <si>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</si>
  <si>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</si>
  <si>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</si>
  <si>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</si>
  <si>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</si>
  <si>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</si>
  <si>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</si>
  <si>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</si>
  <si>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</si>
  <si>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</si>
  <si>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</si>
  <si>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</si>
  <si>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</si>
  <si>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</si>
  <si>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</si>
  <si>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</si>
  <si>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</si>
  <si>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</si>
  <si>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</si>
  <si>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</si>
  <si>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</si>
  <si>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</si>
  <si>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</si>
  <si>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</si>
  <si>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</si>
  <si>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</si>
  <si>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</si>
  <si>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</si>
  <si>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</si>
  <si>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</si>
  <si>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</si>
  <si>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</si>
  <si>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</si>
  <si>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</si>
  <si>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</si>
  <si>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</si>
  <si>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</si>
  <si>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</si>
  <si>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</si>
  <si>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</si>
  <si>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</si>
  <si>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</si>
  <si>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</si>
  <si>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</si>
  <si>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</si>
  <si>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</si>
  <si>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</si>
  <si>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</si>
  <si>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</si>
  <si>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</si>
  <si>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</si>
  <si>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</si>
  <si>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</si>
  <si>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</si>
  <si>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</si>
  <si>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</si>
  <si>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</si>
  <si>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</si>
  <si>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</si>
  <si>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</si>
  <si>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</si>
  <si>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</si>
  <si>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</si>
  <si>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</si>
  <si>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</si>
  <si>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</si>
  <si>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</si>
  <si>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</si>
  <si>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</si>
  <si>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</si>
  <si>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</si>
  <si>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</si>
  <si>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</si>
  <si>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</si>
  <si>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</si>
  <si>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</si>
  <si>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</si>
  <si>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</si>
  <si>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</si>
  <si>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</si>
  <si>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</si>
  <si>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</si>
  <si>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</si>
  <si>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</si>
  <si>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</si>
  <si>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</si>
  <si>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</si>
  <si>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</si>
  <si>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</si>
  <si>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</si>
  <si>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</si>
  <si>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</si>
  <si>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</si>
  <si>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</si>
  <si>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</si>
  <si>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</si>
  <si>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</si>
  <si>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</si>
  <si>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</si>
  <si>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</si>
  <si>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</si>
  <si>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</si>
  <si>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</si>
  <si>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</si>
  <si>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</si>
  <si>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</si>
  <si>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</si>
  <si>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</si>
  <si>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</si>
  <si>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</si>
  <si>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</si>
  <si>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</si>
  <si>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</si>
  <si>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</si>
  <si>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</si>
  <si>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</si>
  <si>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</si>
  <si>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</si>
  <si>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</si>
  <si>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</si>
  <si>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</si>
  <si>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</si>
  <si>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</si>
  <si>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</si>
  <si>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</si>
  <si>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</si>
  <si>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</si>
  <si>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</si>
  <si>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</si>
  <si>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</si>
  <si>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</si>
  <si>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</si>
  <si>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</si>
  <si>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</si>
  <si>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</si>
  <si>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</si>
  <si>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</si>
  <si>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</si>
  <si>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</si>
  <si>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</si>
  <si>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</si>
  <si>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</si>
  <si>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</si>
  <si>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</si>
  <si>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</si>
  <si>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</si>
  <si>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</si>
  <si>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</si>
  <si>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</si>
  <si>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</si>
  <si>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</si>
  <si>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</si>
  <si>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</si>
  <si>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</si>
  <si>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</si>
  <si>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</si>
  <si>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</si>
  <si>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</si>
  <si>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</si>
  <si>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</si>
  <si>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</si>
  <si>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</si>
  <si>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</si>
  <si>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</si>
  <si>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</si>
  <si>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</si>
  <si>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</si>
  <si>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</si>
  <si>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</si>
  <si>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</si>
  <si>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</si>
  <si>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</si>
  <si>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</si>
  <si>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</si>
  <si>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</si>
  <si>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</si>
  <si>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</si>
  <si>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</si>
  <si>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</si>
  <si>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</si>
  <si>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</si>
  <si>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</si>
  <si>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</si>
  <si>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</si>
  <si>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</si>
  <si>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</si>
  <si>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</si>
  <si>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</si>
  <si>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</si>
  <si>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</si>
  <si>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</si>
  <si>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</si>
  <si>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</si>
  <si>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</si>
  <si>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</si>
  <si>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</si>
  <si>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</si>
  <si>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</si>
  <si>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</si>
  <si>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</si>
  <si>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</si>
  <si>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</si>
  <si>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</si>
  <si>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</si>
  <si>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</si>
  <si>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</si>
  <si>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</si>
  <si>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</si>
  <si>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</si>
  <si>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</si>
  <si>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</si>
  <si>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</si>
  <si>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</si>
  <si>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</si>
  <si>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</si>
  <si>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</si>
  <si>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</si>
  <si>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</si>
  <si>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</si>
  <si>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</si>
  <si>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</si>
  <si>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</si>
  <si>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</si>
  <si>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</si>
  <si>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</si>
  <si>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</si>
  <si>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</si>
  <si>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</si>
  <si>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</si>
  <si>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</si>
  <si>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</si>
  <si>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</si>
  <si>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</si>
  <si>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</si>
  <si>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</si>
  <si>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</si>
  <si>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</si>
  <si>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</si>
  <si>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</si>
  <si>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</si>
  <si>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</si>
  <si>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</si>
  <si>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</si>
  <si>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</si>
  <si>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</si>
  <si>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</si>
  <si>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</si>
  <si>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</si>
  <si>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</si>
  <si>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</si>
  <si>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</si>
  <si>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</si>
  <si>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</si>
  <si>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</si>
  <si>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</si>
  <si>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</si>
  <si>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</si>
  <si>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</si>
  <si>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</si>
  <si>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</si>
  <si>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</si>
  <si>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</si>
  <si>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</si>
  <si>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</si>
  <si>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</si>
  <si>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</si>
  <si>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</si>
  <si>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</si>
  <si>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</si>
  <si>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</si>
  <si>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</si>
  <si>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</si>
  <si>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</si>
  <si>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</si>
  <si>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</si>
  <si>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</si>
  <si>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</si>
  <si>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</si>
  <si>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</si>
  <si>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</si>
  <si>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</si>
  <si>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</si>
  <si>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</si>
  <si>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</si>
  <si>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</si>
  <si>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</si>
  <si>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</si>
  <si>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</si>
  <si>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</si>
  <si>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</si>
  <si>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</si>
  <si>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</si>
  <si>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</si>
  <si>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</si>
  <si>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</si>
  <si>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</si>
  <si>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</si>
  <si>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</si>
  <si>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</si>
  <si>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</si>
  <si>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</si>
  <si>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</si>
  <si>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</si>
  <si>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</si>
  <si>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</si>
  <si>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</si>
  <si>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</si>
  <si>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</si>
  <si>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</si>
  <si>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</si>
  <si>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</si>
  <si>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</si>
  <si>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</si>
  <si>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</si>
  <si>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</si>
  <si>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</si>
  <si>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</si>
  <si>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</si>
  <si>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</si>
  <si>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</si>
  <si>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</si>
  <si>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</si>
  <si>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</si>
  <si>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</si>
  <si>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</si>
  <si>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</si>
  <si>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</si>
  <si>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</si>
  <si>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</si>
  <si>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</si>
  <si>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</si>
  <si>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</si>
  <si>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</si>
  <si>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</si>
  <si>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</si>
  <si>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</si>
  <si>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</si>
  <si>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</si>
  <si>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</si>
  <si>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</si>
  <si>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</si>
  <si>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</si>
  <si>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</si>
  <si>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</si>
  <si>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</si>
  <si>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</si>
  <si>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</si>
  <si>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</si>
  <si>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</si>
  <si>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</si>
  <si>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</si>
  <si>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</si>
  <si>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</si>
  <si>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</si>
  <si>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</si>
  <si>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</si>
  <si>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</si>
  <si>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</si>
  <si>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</si>
  <si>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</si>
  <si>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</si>
  <si>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</si>
  <si>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</si>
  <si>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</si>
  <si>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</si>
  <si>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</si>
  <si>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</si>
  <si>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</si>
  <si>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</si>
  <si>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</si>
  <si>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</si>
  <si>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</si>
  <si>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</si>
  <si>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</si>
  <si>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</si>
  <si>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</si>
  <si>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</si>
  <si>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</si>
  <si>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</si>
  <si>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</si>
  <si>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</si>
  <si>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</si>
  <si>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</si>
  <si>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</si>
  <si>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</si>
  <si>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</si>
  <si>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</si>
  <si>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</si>
  <si>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</si>
  <si>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</si>
  <si>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</si>
  <si>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</si>
  <si>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</si>
  <si>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</si>
  <si>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</si>
  <si>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</si>
  <si>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</si>
  <si>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</si>
  <si>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</si>
  <si>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</si>
  <si>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</si>
  <si>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</si>
  <si>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</si>
  <si>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</si>
  <si>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</si>
  <si>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</si>
  <si>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</si>
  <si>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</si>
  <si>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</si>
  <si>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</si>
  <si>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</si>
  <si>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</si>
  <si>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</si>
  <si>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</si>
  <si>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</si>
  <si>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</si>
  <si>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</si>
  <si>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</si>
  <si>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</si>
  <si>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</si>
  <si>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</si>
  <si>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</si>
  <si>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</si>
  <si>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</si>
  <si>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</si>
  <si>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</si>
  <si>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</si>
  <si>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</si>
  <si>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</si>
  <si>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</si>
  <si>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</si>
  <si>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</si>
  <si>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</si>
  <si>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</si>
  <si>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</si>
  <si>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</si>
  <si>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</si>
  <si>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</si>
  <si>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</si>
  <si>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</si>
  <si>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</si>
  <si>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</si>
  <si>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</si>
  <si>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</si>
  <si>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</si>
  <si>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</si>
  <si>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</si>
  <si>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</si>
  <si>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</si>
  <si>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</si>
  <si>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</si>
  <si>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</si>
  <si>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</si>
  <si>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</si>
  <si>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</si>
  <si>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</si>
  <si>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</si>
  <si>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</si>
  <si>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</si>
  <si>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</si>
  <si>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</si>
  <si>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</si>
  <si>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</si>
  <si>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</si>
  <si>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</si>
  <si>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</si>
  <si>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</si>
  <si>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</si>
  <si>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</si>
  <si>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</si>
  <si>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</si>
  <si>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</si>
  <si>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</si>
  <si>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</si>
  <si>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</si>
  <si>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</si>
  <si>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</si>
  <si>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</si>
  <si>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</si>
  <si>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</si>
  <si>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</si>
  <si>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</si>
  <si>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</si>
  <si>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</si>
  <si>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</si>
  <si>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</si>
  <si>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</si>
  <si>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</si>
  <si>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</si>
  <si>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</si>
  <si>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</si>
  <si>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</si>
  <si>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</si>
  <si>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</si>
  <si>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</si>
  <si>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</si>
  <si>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</si>
  <si>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</si>
  <si>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</si>
  <si>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</si>
  <si>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</si>
  <si>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</si>
  <si>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</si>
  <si>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</si>
  <si>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</si>
  <si>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</si>
  <si>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</si>
  <si>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</si>
  <si>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</si>
  <si>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</si>
  <si>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</si>
  <si>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</si>
  <si>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</si>
  <si>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</si>
  <si>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</si>
  <si>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</si>
  <si>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</si>
  <si>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</si>
  <si>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</si>
  <si>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</si>
  <si>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</si>
  <si>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</si>
  <si>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</si>
  <si>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</si>
  <si>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</si>
  <si>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</si>
  <si>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</si>
  <si>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</si>
  <si>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</si>
  <si>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</si>
  <si>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</si>
  <si>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</si>
  <si>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</si>
  <si>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</si>
  <si>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</si>
  <si>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</si>
  <si>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</si>
  <si>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</si>
  <si>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</si>
  <si>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</si>
  <si>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</si>
  <si>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</si>
  <si>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</si>
  <si>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</si>
  <si>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</si>
  <si>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</si>
  <si>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</si>
  <si>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</si>
  <si>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</si>
  <si>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</si>
  <si>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</si>
  <si>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</si>
  <si>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</si>
  <si>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</si>
  <si>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</si>
  <si>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</si>
  <si>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</si>
  <si>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</si>
  <si>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</si>
  <si>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</si>
  <si>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</si>
  <si>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</si>
  <si>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</si>
  <si>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</si>
  <si>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</si>
  <si>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</si>
  <si>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</si>
  <si>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</si>
  <si>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</si>
  <si>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</si>
  <si>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</si>
  <si>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</si>
  <si>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</si>
  <si>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</si>
  <si>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</si>
  <si>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</si>
  <si>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</si>
  <si>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</si>
  <si>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</si>
  <si>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</si>
  <si>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</si>
  <si>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</si>
  <si>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</si>
  <si>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</si>
  <si>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</si>
  <si>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</si>
  <si>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</si>
  <si>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</si>
  <si>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</si>
  <si>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</si>
  <si>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</si>
  <si>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</si>
  <si>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</si>
  <si>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</si>
  <si>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</si>
  <si>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</si>
  <si>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</si>
  <si>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</si>
  <si>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</si>
  <si>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</si>
  <si>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</si>
  <si>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</si>
  <si>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</si>
  <si>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</si>
  <si>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</si>
  <si>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</si>
  <si>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</si>
  <si>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</si>
  <si>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</si>
  <si>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</si>
  <si>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</si>
  <si>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</si>
  <si>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</si>
  <si>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</si>
  <si>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</si>
  <si>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</si>
  <si>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</si>
  <si>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</si>
  <si>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</si>
  <si>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</si>
  <si>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</si>
  <si>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</si>
  <si>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</si>
  <si>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</si>
  <si>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</si>
  <si>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</si>
  <si>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</si>
  <si>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</si>
  <si>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</si>
  <si>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</si>
  <si>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</si>
  <si>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</si>
  <si>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</si>
  <si>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</si>
  <si>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</si>
  <si>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</si>
  <si>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</si>
  <si>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</si>
  <si>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</si>
  <si>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</si>
  <si>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</si>
  <si>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</si>
  <si>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</si>
  <si>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</si>
  <si>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</si>
  <si>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</si>
  <si>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</si>
  <si>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</si>
  <si>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</si>
  <si>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</si>
  <si>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</si>
  <si>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</si>
  <si>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</si>
  <si>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</si>
  <si>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</si>
  <si>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</si>
  <si>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</si>
  <si>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</si>
  <si>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</si>
  <si>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</si>
  <si>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</si>
  <si>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</si>
  <si>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</si>
  <si>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</si>
  <si>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</si>
  <si>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</si>
  <si>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</si>
  <si>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</si>
  <si>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</si>
  <si>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</si>
  <si>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</si>
  <si>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</si>
  <si>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</si>
  <si>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</si>
  <si>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</si>
  <si>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</si>
  <si>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</si>
  <si>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</si>
  <si>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</si>
  <si>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</si>
  <si>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</si>
  <si>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</si>
  <si>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</si>
  <si>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</si>
  <si>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</si>
  <si>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</si>
  <si>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</si>
  <si>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</si>
  <si>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</si>
  <si>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</si>
  <si>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</si>
  <si>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</si>
  <si>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</si>
  <si>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</si>
  <si>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</si>
  <si>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</si>
  <si>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</si>
  <si>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</si>
  <si>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</si>
  <si>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</si>
  <si>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</si>
  <si>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</si>
  <si>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</si>
  <si>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</si>
  <si>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</si>
  <si>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</si>
  <si>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</si>
  <si>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</si>
  <si>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</si>
  <si>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</si>
  <si>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</si>
  <si>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</si>
  <si>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</si>
  <si>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</si>
  <si>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</si>
  <si>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</si>
  <si>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</si>
  <si>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</si>
  <si>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</si>
  <si>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</si>
  <si>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</si>
  <si>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</si>
  <si>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</si>
  <si>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</si>
  <si>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</si>
  <si>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</si>
  <si>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</si>
  <si>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</si>
  <si>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</si>
  <si>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</si>
  <si>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</si>
  <si>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</si>
  <si>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</si>
  <si>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</si>
  <si>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</si>
  <si>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</si>
  <si>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</si>
  <si>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</si>
  <si>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</si>
  <si>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</si>
  <si>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</si>
  <si>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</si>
  <si>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</si>
  <si>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</si>
  <si>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</si>
  <si>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</si>
  <si>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</si>
  <si>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</si>
  <si>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</si>
  <si>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</si>
  <si>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</si>
  <si>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</si>
  <si>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</si>
  <si>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</si>
  <si>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</si>
  <si>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</si>
  <si>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</si>
  <si>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</si>
  <si>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</si>
  <si>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</si>
  <si>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</si>
  <si>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</si>
  <si>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</si>
  <si>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</si>
  <si>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</si>
  <si>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</si>
  <si>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</si>
  <si>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</si>
  <si>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</si>
  <si>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</si>
  <si>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</si>
  <si>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</si>
  <si>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</si>
  <si>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</si>
  <si>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</si>
  <si>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</si>
  <si>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</si>
  <si>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</si>
  <si>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</si>
  <si>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</si>
  <si>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</si>
  <si>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</si>
  <si>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</si>
  <si>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</si>
  <si>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</si>
  <si>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</si>
  <si>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</si>
  <si>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</si>
  <si>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</si>
  <si>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</si>
  <si>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</si>
  <si>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</si>
  <si>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</si>
  <si>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</si>
  <si>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</si>
  <si>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</si>
  <si>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</si>
  <si>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</si>
  <si>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</si>
  <si>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</si>
  <si>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</si>
  <si>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</si>
  <si>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</si>
  <si>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</si>
  <si>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</si>
  <si>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</si>
  <si>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</si>
  <si>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</si>
  <si>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</si>
  <si>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</si>
  <si>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</si>
  <si>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</si>
  <si>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</si>
  <si>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</si>
  <si>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</si>
  <si>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</si>
  <si>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</si>
  <si>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</si>
  <si>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</si>
  <si>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</si>
  <si>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</si>
  <si>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</si>
  <si>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</si>
  <si>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</si>
  <si>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</si>
  <si>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</si>
  <si>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</si>
  <si>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</si>
  <si>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</si>
  <si>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</si>
  <si>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</si>
  <si>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</si>
  <si>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</si>
  <si>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</si>
  <si>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</si>
  <si>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</si>
  <si>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</si>
  <si>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</si>
  <si>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</si>
  <si>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</si>
  <si>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</si>
  <si>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</si>
  <si>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</si>
  <si>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</si>
  <si>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</si>
  <si>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</si>
  <si>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</si>
  <si>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</si>
  <si>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</si>
  <si>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</si>
  <si>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</si>
  <si>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</si>
  <si>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</si>
  <si>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</si>
  <si>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</si>
  <si>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</si>
  <si>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</si>
  <si>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</si>
  <si>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</si>
  <si>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</si>
  <si>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</si>
  <si>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</si>
  <si>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</si>
  <si>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</si>
  <si>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</si>
  <si>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</si>
  <si>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</si>
  <si>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</si>
  <si>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</si>
  <si>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</si>
  <si>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</si>
  <si>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</si>
  <si>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</si>
  <si>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</si>
  <si>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</si>
  <si>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</si>
  <si>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</si>
  <si>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</si>
  <si>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</si>
  <si>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</si>
  <si>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</si>
  <si>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</si>
  <si>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</si>
  <si>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</si>
  <si>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</si>
  <si>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</si>
  <si>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</si>
  <si>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</si>
  <si>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</si>
  <si>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</si>
  <si>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</si>
  <si>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</si>
  <si>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</si>
  <si>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</si>
  <si>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</si>
  <si>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</si>
  <si>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</si>
  <si>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</si>
  <si>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</si>
  <si>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</si>
  <si>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</si>
  <si>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</si>
  <si>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</si>
  <si>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</si>
  <si>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</si>
  <si>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</si>
  <si>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</si>
  <si>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</si>
  <si>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</si>
  <si>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</si>
  <si>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</si>
  <si>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</si>
  <si>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</si>
  <si>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</si>
  <si>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</si>
  <si>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</si>
  <si>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</si>
  <si>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</si>
  <si>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</si>
  <si>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</si>
  <si>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</si>
  <si>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</si>
  <si>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</si>
  <si>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</si>
  <si>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</si>
  <si>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</si>
  <si>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</si>
  <si>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</si>
  <si>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</si>
  <si>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</si>
  <si>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</si>
  <si>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</si>
  <si>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</si>
  <si>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</si>
  <si>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</si>
  <si>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</si>
  <si>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</si>
  <si>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</si>
  <si>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</si>
  <si>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</si>
  <si>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</si>
  <si>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</si>
  <si>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</si>
  <si>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</si>
  <si>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</si>
  <si>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</si>
  <si>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</si>
  <si>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</si>
  <si>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</si>
  <si>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</si>
  <si>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</si>
  <si>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</si>
  <si>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</si>
  <si>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</si>
  <si>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</si>
  <si>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</si>
  <si>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</si>
  <si>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</si>
  <si>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</si>
  <si>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</si>
  <si>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</si>
  <si>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</si>
  <si>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</si>
  <si>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</si>
  <si>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</si>
  <si>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</si>
  <si>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</si>
  <si>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</si>
  <si>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</si>
  <si>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</si>
  <si>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</si>
  <si>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</si>
  <si>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</si>
  <si>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</si>
  <si>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</si>
  <si>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</si>
  <si>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</si>
  <si>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</si>
  <si>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</si>
  <si>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</si>
  <si>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</si>
  <si>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</si>
  <si>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</si>
  <si>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</si>
  <si>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</si>
  <si>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</si>
  <si>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</si>
  <si>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</si>
  <si>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</si>
  <si>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</si>
  <si>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</si>
  <si>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</si>
  <si>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</si>
  <si>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</si>
  <si>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</si>
  <si>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</si>
  <si>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</si>
  <si>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</si>
  <si>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</si>
  <si>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</si>
  <si>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</si>
  <si>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</si>
  <si>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</si>
  <si>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</si>
  <si>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</si>
  <si>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</si>
  <si>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</si>
  <si>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</si>
  <si>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</si>
  <si>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</si>
  <si>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</si>
  <si>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</si>
  <si>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</si>
  <si>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</si>
  <si>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</si>
  <si>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</si>
  <si>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</si>
  <si>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</si>
  <si>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</si>
  <si>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</si>
  <si>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</si>
  <si>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</si>
  <si>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</si>
  <si>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</si>
  <si>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</si>
  <si>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</si>
  <si>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</si>
  <si>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</si>
  <si>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</si>
  <si>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</si>
  <si>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</si>
  <si>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</si>
  <si>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</si>
  <si>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</si>
  <si>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</si>
  <si>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</si>
  <si>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</si>
  <si>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</si>
  <si>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</si>
  <si>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</si>
  <si>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</si>
  <si>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</si>
  <si>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</si>
  <si>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</si>
  <si>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</si>
  <si>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</si>
  <si>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</si>
  <si>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</si>
  <si>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</si>
  <si>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</si>
  <si>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</si>
  <si>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</si>
  <si>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</si>
  <si>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</si>
  <si>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</si>
  <si>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</si>
  <si>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</si>
  <si>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</si>
  <si>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</si>
  <si>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</si>
  <si>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</si>
  <si>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</si>
  <si>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</si>
  <si>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</si>
  <si>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</si>
  <si>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</si>
  <si>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</si>
  <si>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</si>
  <si>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</si>
  <si>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</si>
  <si>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</si>
  <si>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</si>
  <si>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</si>
  <si>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</si>
  <si>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</si>
  <si>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</si>
  <si>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</si>
  <si>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</si>
  <si>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</si>
  <si>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</si>
  <si>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</si>
  <si>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</si>
  <si>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</si>
  <si>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</si>
  <si>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</si>
  <si>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</si>
  <si>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</si>
  <si>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</si>
  <si>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</si>
  <si>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</si>
  <si>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</si>
  <si>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</si>
  <si>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</si>
  <si>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</si>
  <si>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</si>
  <si>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</si>
  <si>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</si>
  <si>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</si>
  <si>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</si>
  <si>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</si>
  <si>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</si>
  <si>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</si>
  <si>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</si>
  <si>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</si>
  <si>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</si>
  <si>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</si>
  <si>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</si>
  <si>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</si>
  <si>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</si>
  <si>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</si>
  <si>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</si>
  <si>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</si>
  <si>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</si>
  <si>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</si>
  <si>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</si>
  <si>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</si>
  <si>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</si>
  <si>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</si>
  <si>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</si>
  <si>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</si>
  <si>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</si>
  <si>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</si>
  <si>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</si>
  <si>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</si>
  <si>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</si>
  <si>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</si>
  <si>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</si>
  <si>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</si>
  <si>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</si>
  <si>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</si>
  <si>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</si>
  <si>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</si>
  <si>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</si>
  <si>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</si>
  <si>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</si>
  <si>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</si>
  <si>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</si>
  <si>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</si>
  <si>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</si>
  <si>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</si>
  <si>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</si>
  <si>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</si>
  <si>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</si>
  <si>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</si>
  <si>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</si>
  <si>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</si>
  <si>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</si>
  <si>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</si>
  <si>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</si>
  <si>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</si>
  <si>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</si>
  <si>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</si>
  <si>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</si>
  <si>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</si>
  <si>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</si>
  <si>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</si>
  <si>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</si>
  <si>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</si>
  <si>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</si>
  <si>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</si>
  <si>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</si>
  <si>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</si>
  <si>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</si>
  <si>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</si>
  <si>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</si>
  <si>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</si>
  <si>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</si>
  <si>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</si>
  <si>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</si>
  <si>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</si>
  <si>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</si>
  <si>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</si>
  <si>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</si>
  <si>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</si>
  <si>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</si>
  <si>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</si>
  <si>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</si>
  <si>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</si>
  <si>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</si>
  <si>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</si>
  <si>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</si>
  <si>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</si>
  <si>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</si>
  <si>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</si>
  <si>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</si>
  <si>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</si>
  <si>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</si>
  <si>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</si>
  <si>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</si>
  <si>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</si>
  <si>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</si>
  <si>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</si>
  <si>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</si>
  <si>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</si>
  <si>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</si>
  <si>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</si>
  <si>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</si>
  <si>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</si>
  <si>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</si>
  <si>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</si>
  <si>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</si>
  <si>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</si>
  <si>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</si>
  <si>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</si>
  <si>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</si>
  <si>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</si>
  <si>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</si>
  <si>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</si>
  <si>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</si>
  <si>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</si>
  <si>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</si>
  <si>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</si>
  <si>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</si>
  <si>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</si>
  <si>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</si>
  <si>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</si>
  <si>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</si>
  <si>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</si>
  <si>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</si>
  <si>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</si>
  <si>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</si>
  <si>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</si>
  <si>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</si>
  <si>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</si>
  <si>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</si>
  <si>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</si>
  <si>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</si>
  <si>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</si>
  <si>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</si>
  <si>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</si>
  <si>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</si>
  <si>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</si>
  <si>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</si>
  <si>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</si>
  <si>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</si>
  <si>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</si>
  <si>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</si>
  <si>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</si>
  <si>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</si>
  <si>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</si>
  <si>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</si>
  <si>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</si>
  <si>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</si>
  <si>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</si>
  <si>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</si>
  <si>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</si>
  <si>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</si>
  <si>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</si>
  <si>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</si>
  <si>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</si>
  <si>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</si>
  <si>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</si>
  <si>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</si>
  <si>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</si>
  <si>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</si>
  <si>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</si>
  <si>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</si>
  <si>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</si>
  <si>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</si>
  <si>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</si>
  <si>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</si>
  <si>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</si>
  <si>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</si>
  <si>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</si>
  <si>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</si>
  <si>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</si>
  <si>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</si>
  <si>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</si>
  <si>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</si>
  <si>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</si>
  <si>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</si>
  <si>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</si>
  <si>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</si>
  <si>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</si>
  <si>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</si>
  <si>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</si>
  <si>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</si>
  <si>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</si>
  <si>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</si>
  <si>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</si>
  <si>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</si>
  <si>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</si>
  <si>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</si>
  <si>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</si>
  <si>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</si>
  <si>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</si>
  <si>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</si>
  <si>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</si>
  <si>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</si>
  <si>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</si>
  <si>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</si>
  <si>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</si>
  <si>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</si>
  <si>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</si>
  <si>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</si>
  <si>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</si>
  <si>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</si>
  <si>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</si>
  <si>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</si>
  <si>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</si>
  <si>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</si>
  <si>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</si>
  <si>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</si>
  <si>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</si>
  <si>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</si>
  <si>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</si>
  <si>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</si>
  <si>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</si>
  <si>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</si>
  <si>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</si>
  <si>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</si>
  <si>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</si>
  <si>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</si>
  <si>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</si>
  <si>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</si>
  <si>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</si>
  <si>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</si>
  <si>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</si>
  <si>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</si>
  <si>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</si>
  <si>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</si>
  <si>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</si>
  <si>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</si>
  <si>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</si>
  <si>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</si>
  <si>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</si>
  <si>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</si>
  <si>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</si>
  <si>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</si>
  <si>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</si>
  <si>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</si>
  <si>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</si>
  <si>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</si>
  <si>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</si>
  <si>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</si>
  <si>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</si>
  <si>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</si>
  <si>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</si>
  <si>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</si>
  <si>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</si>
  <si>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</si>
  <si>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</si>
  <si>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</si>
  <si>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</si>
  <si>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</si>
  <si>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</si>
  <si>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</si>
  <si>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</si>
  <si>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</si>
  <si>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</si>
  <si>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</si>
  <si>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</si>
  <si>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</si>
  <si>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</si>
  <si>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</si>
  <si>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</si>
  <si>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</si>
  <si>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</si>
  <si>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</si>
  <si>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</si>
  <si>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</si>
  <si>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</si>
  <si>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</si>
  <si>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</si>
  <si>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</si>
  <si>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</si>
  <si>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</si>
  <si>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</si>
  <si>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</si>
  <si>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</si>
  <si>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</si>
  <si>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</si>
  <si>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</si>
  <si>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</si>
  <si>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</si>
  <si>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</si>
  <si>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</si>
  <si>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</si>
  <si>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</si>
  <si>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</si>
  <si>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</si>
  <si>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</si>
  <si>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</si>
  <si>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</si>
  <si>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</si>
  <si>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</si>
  <si>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</si>
  <si>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</si>
  <si>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</si>
  <si>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</si>
  <si>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</si>
  <si>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</si>
  <si>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</si>
  <si>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</si>
  <si>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</si>
  <si>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</si>
  <si>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</si>
  <si>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</si>
  <si>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</si>
  <si>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</si>
  <si>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</si>
  <si>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</si>
  <si>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</si>
  <si>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</si>
  <si>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</si>
  <si>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</si>
  <si>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</si>
  <si>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</si>
  <si>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</si>
  <si>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</si>
  <si>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</si>
  <si>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</si>
  <si>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</si>
  <si>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</si>
  <si>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</si>
  <si>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</si>
  <si>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</si>
  <si>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</si>
  <si>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</si>
  <si>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</si>
  <si>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</si>
  <si>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</si>
  <si>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</si>
  <si>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</si>
  <si>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</si>
  <si>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</si>
  <si>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</si>
  <si>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</si>
  <si>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</si>
  <si>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</si>
  <si>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</si>
  <si>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</si>
  <si>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</si>
  <si>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</si>
  <si>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</si>
  <si>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</si>
  <si>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</si>
  <si>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</si>
  <si>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</si>
  <si>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</si>
  <si>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</si>
  <si>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</si>
  <si>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</si>
  <si>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</si>
  <si>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</si>
  <si>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</si>
  <si>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</si>
  <si>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</si>
  <si>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</si>
  <si>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</si>
  <si>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</si>
  <si>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</si>
  <si>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</si>
  <si>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</si>
  <si>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</si>
  <si>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</si>
  <si>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</si>
  <si>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</si>
  <si>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</si>
  <si>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</si>
  <si>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</si>
  <si>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</si>
  <si>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</si>
  <si>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</si>
  <si>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</si>
  <si>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</si>
  <si>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</si>
  <si>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</si>
  <si>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</si>
  <si>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</si>
  <si>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</si>
  <si>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</si>
  <si>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</si>
  <si>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</si>
  <si>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</si>
  <si>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</si>
  <si>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</si>
  <si>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</si>
  <si>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</si>
  <si>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</si>
  <si>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</si>
  <si>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</si>
  <si>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</si>
  <si>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</si>
  <si>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</si>
  <si>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</si>
  <si>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</si>
  <si>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</si>
  <si>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</si>
  <si>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</si>
  <si>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</si>
  <si>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</si>
  <si>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</si>
  <si>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</si>
  <si>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</si>
  <si>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</si>
  <si>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</si>
  <si>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</si>
  <si>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</si>
  <si>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</si>
  <si>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</si>
  <si>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</si>
  <si>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</si>
  <si>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</si>
  <si>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</si>
  <si>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</si>
  <si>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</si>
  <si>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</si>
  <si>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</si>
  <si>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</si>
  <si>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</si>
  <si>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</si>
  <si>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</si>
  <si>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</si>
  <si>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</si>
  <si>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</si>
  <si>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</si>
  <si>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</si>
  <si>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</si>
  <si>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</si>
  <si>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</si>
  <si>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</si>
  <si>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</si>
  <si>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</si>
  <si>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</si>
  <si>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</si>
  <si>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</si>
  <si>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</si>
  <si>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</si>
  <si>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</si>
  <si>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</si>
  <si>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</si>
  <si>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</si>
  <si>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</si>
  <si>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</si>
  <si>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</si>
  <si>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</si>
  <si>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</si>
  <si>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</si>
  <si>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</si>
  <si>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</si>
  <si>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</si>
  <si>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</si>
  <si>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</si>
  <si>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</si>
  <si>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</si>
  <si>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</si>
  <si>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</si>
  <si>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</si>
  <si>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</si>
  <si>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</si>
  <si>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</si>
  <si>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</si>
  <si>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</si>
  <si>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</si>
  <si>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</si>
  <si>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</si>
  <si>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</si>
  <si>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</si>
  <si>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</si>
  <si>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</si>
  <si>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</si>
  <si>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</si>
  <si>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</si>
  <si>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</si>
  <si>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</si>
  <si>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</si>
  <si>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</si>
  <si>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</si>
  <si>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</si>
  <si>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</si>
  <si>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</si>
  <si>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</si>
  <si>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</si>
  <si>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</si>
  <si>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</si>
  <si>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</si>
  <si>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</si>
  <si>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</si>
  <si>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</si>
  <si>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</si>
  <si>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</si>
  <si>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</si>
  <si>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</si>
  <si>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</si>
  <si>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</si>
  <si>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</si>
  <si>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</si>
  <si>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</si>
  <si>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</si>
  <si>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</si>
  <si>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</si>
  <si>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</si>
  <si>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</si>
  <si>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</si>
  <si>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</si>
  <si>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</si>
  <si>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</si>
  <si>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</si>
  <si>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</si>
  <si>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</si>
  <si>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</si>
  <si>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</si>
  <si>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</si>
  <si>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</si>
  <si>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</si>
  <si>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</si>
  <si>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</si>
  <si>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</si>
  <si>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</si>
  <si>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</si>
  <si>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</si>
  <si>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</si>
  <si>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</si>
  <si>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</si>
  <si>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</si>
  <si>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</si>
  <si>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</si>
  <si>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</si>
  <si>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</si>
  <si>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</si>
  <si>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</si>
  <si>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</si>
  <si>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</si>
  <si>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</si>
  <si>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</si>
  <si>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</si>
  <si>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</si>
  <si>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</si>
  <si>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</si>
  <si>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</si>
  <si>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</si>
  <si>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</si>
  <si>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</si>
  <si>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</si>
  <si>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</si>
  <si>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</si>
  <si>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</si>
  <si>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</si>
  <si>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</si>
  <si>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</si>
  <si>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</si>
  <si>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</si>
  <si>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</si>
  <si>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</si>
  <si>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</si>
  <si>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</si>
  <si>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</si>
  <si>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</si>
  <si>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</si>
  <si>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</si>
  <si>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</si>
  <si>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</si>
  <si>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</si>
  <si>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</si>
  <si>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</si>
  <si>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</si>
  <si>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</si>
  <si>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</si>
  <si>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</si>
  <si>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</si>
  <si>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</si>
  <si>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</si>
  <si>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</si>
  <si>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</si>
  <si>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</si>
  <si>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</si>
  <si>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</si>
  <si>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</si>
  <si>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</si>
  <si>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</si>
  <si>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</si>
  <si>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</si>
  <si>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</si>
  <si>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</si>
  <si>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</si>
  <si>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</si>
  <si>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</si>
  <si>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</si>
  <si>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</si>
  <si>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</si>
  <si>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</si>
  <si>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</si>
  <si>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</si>
  <si>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</si>
  <si>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</si>
  <si>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</si>
  <si>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</si>
  <si>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</si>
  <si>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</si>
  <si>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</si>
  <si>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</si>
  <si>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</si>
  <si>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</si>
  <si>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</si>
  <si>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</si>
  <si>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</si>
  <si>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</si>
  <si>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</si>
  <si>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</si>
  <si>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</si>
  <si>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</si>
  <si>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</si>
  <si>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</si>
  <si>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</si>
  <si>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</si>
  <si>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</si>
  <si>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</si>
  <si>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</si>
  <si>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</si>
  <si>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</si>
  <si>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</si>
  <si>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</si>
  <si>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</si>
  <si>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</si>
  <si>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</si>
  <si>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</si>
  <si>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</si>
  <si>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</si>
  <si>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</si>
  <si>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</si>
  <si>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</si>
  <si>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</si>
  <si>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</si>
  <si>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</si>
  <si>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</si>
  <si>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</si>
  <si>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</si>
  <si>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</si>
  <si>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</si>
  <si>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</si>
  <si>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</si>
  <si>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</si>
  <si>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</si>
  <si>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</si>
  <si>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</si>
  <si>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</si>
  <si>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</si>
  <si>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</si>
  <si>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</si>
  <si>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</si>
  <si>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</si>
  <si>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</si>
  <si>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</si>
  <si>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</si>
  <si>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</si>
  <si>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</si>
  <si>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</si>
  <si>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</si>
  <si>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</si>
  <si>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</si>
  <si>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</si>
  <si>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</si>
  <si>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</si>
  <si>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</si>
  <si>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</si>
  <si>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</si>
  <si>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</si>
  <si>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</si>
  <si>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</si>
  <si>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</si>
  <si>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</si>
  <si>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</si>
  <si>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</si>
  <si>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</si>
  <si>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</si>
  <si>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</si>
  <si>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</si>
  <si>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</si>
  <si>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</si>
  <si>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</si>
  <si>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</si>
  <si>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</si>
  <si>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</si>
  <si>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</si>
  <si>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</si>
  <si>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</si>
  <si>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</si>
  <si>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</si>
  <si>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</si>
  <si>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</si>
  <si>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</si>
  <si>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</si>
  <si>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</si>
  <si>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</si>
  <si>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</si>
  <si>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</si>
  <si>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</si>
  <si>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</si>
  <si>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</si>
  <si>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</si>
  <si>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</si>
  <si>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</si>
  <si>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</si>
  <si>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</si>
  <si>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</si>
  <si>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</si>
  <si>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</si>
  <si>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</si>
  <si>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</si>
  <si>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</si>
  <si>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</si>
  <si>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</si>
  <si>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</si>
  <si>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</si>
  <si>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</si>
  <si>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</si>
  <si>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</si>
  <si>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</si>
  <si>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</si>
  <si>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</si>
  <si>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</si>
  <si>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</si>
  <si>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</si>
  <si>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</si>
  <si>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</si>
  <si>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</si>
  <si>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</si>
  <si>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</si>
  <si>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</si>
  <si>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</si>
  <si>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</si>
  <si>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</si>
  <si>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</si>
  <si>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</si>
  <si>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</si>
  <si>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</si>
  <si>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</si>
  <si>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</si>
  <si>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</si>
  <si>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</si>
  <si>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</si>
  <si>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</si>
  <si>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</si>
  <si>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</si>
  <si>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</si>
  <si>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</si>
  <si>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</si>
  <si>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</si>
  <si>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</si>
  <si>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</si>
  <si>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</si>
  <si>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</si>
  <si>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</si>
  <si>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</si>
  <si>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</si>
  <si>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</si>
  <si>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</si>
  <si>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</si>
  <si>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</si>
  <si>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</si>
  <si>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</si>
  <si>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</si>
  <si>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</si>
  <si>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</si>
  <si>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</si>
  <si>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</si>
  <si>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</si>
  <si>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</si>
  <si>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</si>
  <si>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</si>
  <si>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</si>
  <si>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</si>
  <si>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</si>
  <si>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</si>
  <si>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</si>
  <si>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</si>
  <si>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</si>
  <si>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</si>
  <si>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</si>
  <si>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</si>
  <si>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</si>
  <si>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</si>
  <si>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</si>
  <si>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</si>
  <si>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</si>
  <si>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</si>
  <si>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</si>
  <si>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</si>
  <si>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</si>
  <si>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</si>
  <si>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</si>
  <si>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</si>
  <si>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</si>
  <si>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</si>
  <si>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</si>
  <si>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</si>
  <si>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</si>
  <si>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</si>
  <si>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</si>
  <si>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</si>
  <si>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</si>
  <si>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</si>
  <si>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</si>
  <si>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</si>
  <si>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</si>
  <si>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</si>
  <si>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</si>
  <si>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</si>
  <si>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</si>
  <si>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</si>
  <si>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</si>
  <si>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</si>
  <si>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</si>
  <si>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</si>
  <si>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</si>
  <si>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</si>
  <si>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</si>
  <si>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</si>
  <si>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</si>
  <si>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</si>
  <si>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</si>
  <si>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</si>
  <si>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</si>
  <si>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</si>
  <si>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</si>
  <si>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</si>
  <si>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</si>
  <si>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</si>
  <si>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</si>
  <si>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</si>
  <si>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</si>
  <si>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</si>
  <si>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</si>
  <si>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</si>
  <si>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</si>
  <si>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</si>
  <si>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</si>
  <si>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</si>
  <si>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</si>
  <si>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</si>
  <si>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</si>
  <si>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</si>
  <si>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</si>
  <si>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</si>
  <si>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</si>
  <si>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</si>
  <si>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</si>
  <si>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</si>
  <si>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</si>
  <si>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</si>
  <si>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</si>
  <si>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</si>
  <si>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</si>
  <si>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</si>
  <si>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</si>
  <si>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</si>
  <si>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</si>
  <si>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</si>
  <si>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</si>
  <si>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</si>
  <si>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</si>
  <si>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</si>
  <si>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</si>
  <si>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</si>
  <si>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</si>
  <si>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</si>
  <si>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</si>
  <si>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</si>
  <si>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</si>
  <si>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</si>
  <si>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</si>
  <si>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</si>
  <si>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</si>
  <si>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</si>
  <si>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</si>
  <si>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</si>
  <si>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</si>
  <si>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</si>
  <si>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</si>
  <si>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</si>
  <si>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</si>
  <si>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</si>
  <si>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</si>
  <si>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</si>
  <si>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</si>
  <si>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</si>
  <si>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</si>
  <si>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</si>
  <si>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</si>
  <si>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</si>
  <si>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</si>
  <si>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</si>
  <si>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</si>
  <si>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</si>
  <si>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</si>
  <si>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</si>
  <si>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</si>
  <si>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</si>
  <si>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</si>
  <si>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</si>
  <si>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</si>
  <si>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</si>
  <si>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</si>
  <si>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</si>
  <si>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</si>
  <si>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</si>
  <si>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</si>
  <si>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</si>
  <si>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</si>
  <si>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</si>
  <si>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</si>
  <si>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</si>
  <si>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</si>
  <si>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</si>
  <si>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</si>
  <si>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</si>
  <si>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</si>
  <si>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</si>
  <si>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</si>
  <si>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</si>
  <si>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</si>
  <si>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</si>
  <si>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</si>
  <si>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</si>
  <si>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</si>
  <si>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</si>
  <si>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</si>
  <si>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</si>
  <si>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</si>
  <si>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</si>
  <si>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</si>
  <si>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</si>
  <si>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</si>
  <si>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</si>
  <si>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</si>
  <si>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</si>
  <si>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</si>
  <si>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</si>
  <si>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</si>
  <si>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</si>
  <si>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</si>
  <si>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</si>
  <si>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</si>
  <si>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</si>
  <si>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</si>
  <si>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</si>
  <si>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</si>
  <si>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</si>
  <si>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</si>
  <si>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</si>
  <si>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</si>
  <si>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</si>
  <si>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</si>
  <si>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</si>
  <si>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</si>
  <si>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</si>
  <si>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</si>
  <si>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</si>
  <si>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</si>
  <si>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</si>
  <si>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</si>
  <si>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</si>
  <si>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</si>
  <si>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</si>
  <si>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</si>
  <si>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</si>
  <si>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</si>
  <si>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</si>
  <si>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</si>
  <si>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</si>
  <si>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</si>
  <si>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</si>
  <si>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</si>
  <si>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</si>
  <si>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</si>
  <si>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</si>
  <si>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</si>
  <si>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</si>
  <si>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</si>
  <si>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</si>
  <si>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</si>
  <si>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</si>
  <si>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</si>
  <si>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</si>
  <si>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</si>
  <si>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</si>
  <si>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</si>
  <si>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</si>
  <si>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</si>
  <si>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</si>
  <si>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</si>
  <si>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</si>
  <si>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</si>
  <si>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</si>
  <si>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</si>
  <si>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</si>
  <si>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</si>
  <si>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</si>
  <si>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</si>
  <si>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</si>
  <si>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</si>
  <si>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</si>
  <si>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</si>
  <si>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</si>
  <si>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</si>
  <si>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</si>
  <si>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</si>
  <si>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</si>
  <si>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</si>
  <si>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</si>
  <si>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</si>
  <si>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</si>
  <si>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</si>
  <si>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</si>
  <si>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</si>
  <si>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</si>
  <si>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</si>
  <si>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</si>
  <si>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</si>
  <si>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</si>
  <si>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</si>
  <si>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</si>
  <si>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</si>
  <si>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</si>
  <si>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</si>
  <si>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</si>
  <si>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</si>
  <si>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</si>
  <si>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</si>
  <si>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</si>
  <si>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</si>
  <si>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</si>
  <si>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</si>
  <si>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</si>
  <si>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</si>
  <si>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</si>
  <si>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</si>
  <si>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</si>
  <si>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</si>
  <si>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</si>
  <si>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</si>
  <si>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</si>
  <si>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</si>
  <si>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</si>
  <si>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</si>
  <si>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</si>
  <si>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</si>
  <si>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</si>
  <si>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</si>
  <si>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</si>
  <si>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</si>
  <si>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</si>
  <si>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</si>
  <si>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</si>
  <si>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</si>
  <si>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</si>
  <si>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</si>
  <si>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</si>
  <si>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</si>
  <si>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</si>
  <si>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</si>
  <si>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</si>
  <si>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</si>
  <si>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</si>
  <si>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</si>
  <si>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</si>
  <si>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</si>
  <si>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</si>
  <si>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</si>
  <si>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</si>
  <si>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</si>
  <si>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</si>
  <si>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</si>
  <si>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</si>
  <si>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</si>
  <si>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</si>
  <si>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</si>
  <si>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</si>
  <si>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</si>
  <si>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</si>
  <si>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</si>
  <si>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</si>
  <si>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</si>
  <si>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</si>
  <si>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</si>
  <si>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</si>
  <si>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</si>
  <si>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</si>
  <si>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</si>
  <si>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</si>
  <si>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</si>
  <si>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</si>
  <si>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</si>
  <si>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</si>
  <si>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</si>
  <si>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</si>
  <si>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</si>
  <si>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</si>
  <si>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</si>
  <si>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</si>
  <si>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</si>
  <si>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</si>
  <si>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</si>
  <si>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</si>
  <si>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</si>
  <si>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</si>
  <si>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</si>
  <si>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</si>
  <si>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</si>
  <si>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</si>
  <si>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</si>
  <si>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</si>
  <si>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</si>
  <si>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</si>
  <si>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</si>
  <si>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</si>
  <si>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</si>
  <si>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</si>
  <si>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</si>
  <si>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</si>
  <si>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</si>
  <si>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</si>
  <si>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</si>
  <si>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</si>
  <si>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</si>
  <si>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</si>
  <si>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</si>
  <si>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</si>
  <si>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</si>
  <si>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</si>
  <si>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</si>
  <si>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</si>
  <si>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</si>
  <si>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</si>
  <si>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</si>
  <si>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</si>
  <si>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</si>
  <si>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</si>
  <si>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</si>
  <si>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</si>
  <si>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</si>
  <si>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</si>
  <si>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</si>
  <si>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</si>
  <si>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</si>
  <si>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</si>
  <si>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</si>
  <si>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</si>
  <si>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</si>
  <si>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</si>
  <si>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</si>
  <si>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</si>
  <si>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</si>
  <si>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</si>
  <si>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</si>
  <si>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</si>
  <si>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</si>
  <si>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</si>
  <si>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</si>
  <si>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</si>
  <si>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</si>
  <si>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</si>
  <si>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</si>
  <si>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</si>
  <si>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</si>
  <si>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</si>
  <si>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</si>
  <si>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</si>
  <si>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</si>
  <si>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</si>
  <si>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</si>
  <si>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</si>
  <si>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</si>
  <si>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</si>
  <si>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</si>
  <si>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</si>
  <si>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</si>
  <si>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</si>
  <si>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</si>
  <si>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</si>
  <si>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</si>
  <si>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</si>
  <si>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</si>
  <si>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</si>
  <si>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</si>
  <si>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</si>
  <si>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</si>
  <si>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</si>
  <si>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</si>
  <si>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</si>
  <si>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</si>
  <si>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</si>
  <si>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</si>
  <si>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</si>
  <si>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</si>
  <si>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</si>
  <si>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</si>
  <si>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</si>
  <si>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</si>
  <si>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</si>
  <si>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</si>
  <si>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</si>
  <si>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</si>
  <si>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</si>
  <si>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</si>
  <si>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</si>
  <si>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</si>
  <si>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</si>
  <si>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</si>
  <si>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</si>
  <si>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</si>
  <si>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</si>
  <si>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</si>
  <si>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</si>
  <si>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</si>
  <si>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</si>
  <si>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</si>
  <si>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</si>
  <si>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</si>
  <si>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</si>
  <si>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</si>
  <si>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</si>
  <si>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</si>
  <si>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</si>
  <si>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</si>
  <si>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</si>
  <si>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</si>
  <si>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</si>
  <si>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</si>
  <si>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</si>
  <si>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</si>
  <si>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</si>
  <si>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</si>
  <si>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</si>
  <si>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</si>
  <si>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</si>
  <si>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</si>
  <si>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</si>
  <si>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</si>
  <si>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</si>
  <si>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</si>
  <si>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</si>
  <si>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</si>
  <si>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</si>
  <si>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</si>
  <si>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</si>
  <si>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</si>
  <si>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</si>
  <si>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</si>
  <si>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</si>
  <si>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</si>
  <si>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</si>
  <si>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</si>
  <si>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</si>
  <si>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</si>
  <si>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</si>
  <si>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</si>
  <si>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</si>
  <si>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</si>
  <si>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</si>
  <si>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</si>
  <si>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</si>
  <si>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</si>
  <si>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</si>
  <si>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</si>
  <si>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</si>
  <si>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</si>
  <si>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</si>
  <si>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</si>
  <si>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</si>
  <si>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</si>
  <si>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</si>
  <si>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</si>
  <si>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</si>
  <si>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</si>
  <si>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</si>
  <si>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</si>
  <si>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</si>
  <si>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</si>
  <si>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</si>
  <si>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</si>
  <si>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</si>
  <si>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</si>
  <si>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</si>
  <si>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</si>
  <si>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</si>
  <si>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</si>
  <si>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</si>
  <si>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</si>
  <si>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</si>
  <si>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</si>
  <si>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</si>
  <si>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</si>
  <si>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</si>
  <si>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</si>
  <si>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</si>
  <si>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</si>
  <si>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</si>
  <si>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</si>
  <si>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</si>
  <si>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</si>
  <si>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</si>
  <si>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</si>
  <si>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</si>
  <si>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</si>
  <si>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</si>
  <si>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</si>
  <si>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</si>
  <si>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</si>
  <si>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</si>
  <si>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</si>
  <si>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</si>
  <si>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</si>
  <si>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</si>
  <si>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</si>
  <si>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</si>
  <si>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</si>
  <si>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</si>
  <si>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</si>
  <si>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</si>
  <si>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</si>
  <si>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</si>
  <si>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</si>
  <si>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</si>
  <si>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</si>
  <si>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</si>
  <si>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</si>
  <si>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</si>
  <si>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</si>
  <si>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</si>
  <si>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</si>
  <si>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</si>
  <si>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</si>
  <si>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</si>
  <si>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</si>
  <si>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</si>
  <si>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</si>
  <si>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</si>
  <si>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</si>
  <si>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</si>
  <si>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</si>
  <si>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</si>
  <si>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</si>
  <si>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</si>
  <si>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</si>
  <si>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</si>
  <si>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</si>
  <si>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</si>
  <si>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</si>
  <si>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</si>
  <si>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</si>
  <si>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</si>
  <si>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</si>
  <si>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</si>
  <si>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</si>
  <si>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</si>
  <si>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</si>
  <si>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</si>
  <si>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</si>
  <si>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</si>
  <si>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</si>
  <si>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</si>
  <si>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</si>
  <si>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</si>
  <si>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</si>
  <si>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</si>
  <si>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</si>
  <si>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</si>
  <si>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</si>
  <si>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</si>
  <si>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</si>
  <si>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</si>
  <si>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</si>
  <si>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</si>
  <si>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</si>
  <si>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</si>
  <si>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</si>
  <si>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</si>
  <si>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</si>
  <si>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</si>
  <si>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</si>
  <si>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</si>
  <si>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</si>
  <si>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</si>
  <si>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</si>
  <si>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</si>
  <si>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</si>
  <si>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</si>
  <si>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</si>
  <si>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</si>
  <si>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</si>
  <si>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</si>
  <si>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</si>
  <si>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</si>
  <si>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</si>
  <si>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</si>
  <si>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</si>
  <si>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</si>
  <si>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</si>
  <si>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</si>
  <si>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</si>
  <si>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</si>
  <si>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</si>
  <si>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</si>
  <si>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</si>
  <si>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</si>
  <si>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</si>
  <si>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</si>
  <si>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</si>
  <si>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</si>
  <si>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</si>
  <si>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</si>
  <si>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</si>
  <si>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</si>
  <si>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</si>
  <si>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</si>
  <si>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</si>
  <si>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</si>
  <si>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</si>
  <si>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</si>
  <si>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</si>
  <si>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</si>
  <si>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</si>
  <si>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</si>
  <si>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</si>
  <si>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</si>
  <si>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</si>
  <si>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</si>
  <si>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</si>
  <si>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</si>
  <si>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</si>
  <si>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</si>
  <si>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</si>
  <si>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</si>
  <si>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</si>
  <si>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</si>
  <si>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</si>
  <si>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</si>
  <si>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</si>
  <si>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</si>
  <si>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</si>
  <si>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</si>
  <si>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</si>
  <si>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</si>
  <si>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</si>
  <si>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</si>
  <si>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</si>
  <si>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</si>
  <si>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</si>
  <si>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</si>
  <si>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</si>
  <si>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</si>
  <si>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</si>
  <si>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</si>
  <si>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</si>
  <si>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</si>
  <si>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</si>
  <si>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</si>
  <si>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</si>
  <si>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</si>
  <si>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</si>
  <si>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</si>
  <si>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</si>
  <si>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</si>
  <si>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</si>
  <si>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</si>
  <si>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</si>
  <si>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</si>
  <si>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</si>
  <si>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</si>
  <si>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</si>
  <si>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</si>
  <si>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</si>
  <si>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</si>
  <si>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</si>
  <si>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</si>
  <si>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</si>
  <si>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</si>
  <si>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</si>
  <si>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</si>
  <si>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</si>
  <si>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</si>
  <si>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</si>
  <si>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</si>
  <si>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</si>
  <si>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</si>
  <si>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</si>
  <si>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</si>
  <si>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</si>
  <si>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</si>
  <si>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</si>
  <si>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</si>
  <si>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</si>
  <si>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</si>
  <si>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</si>
  <si>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</si>
  <si>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</si>
  <si>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</si>
  <si>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</si>
  <si>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</si>
  <si>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</si>
  <si>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</si>
  <si>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</si>
  <si>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</si>
  <si>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</si>
  <si>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</si>
  <si>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</si>
  <si>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</si>
  <si>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</si>
  <si>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</si>
  <si>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</si>
  <si>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</si>
  <si>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</si>
  <si>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</si>
  <si>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</si>
  <si>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</si>
  <si>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</si>
  <si>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</si>
  <si>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</si>
  <si>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</si>
  <si>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</si>
  <si>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</si>
  <si>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</si>
  <si>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</si>
  <si>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</si>
  <si>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</si>
  <si>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</si>
  <si>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</si>
  <si>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</si>
  <si>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</si>
  <si>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</si>
  <si>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</si>
  <si>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</si>
  <si>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</si>
  <si>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</si>
  <si>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</si>
  <si>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</si>
  <si>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</si>
  <si>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</si>
  <si>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</si>
  <si>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</si>
  <si>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</si>
  <si>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</si>
  <si>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</si>
  <si>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</si>
  <si>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</si>
  <si>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</si>
  <si>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</si>
  <si>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</si>
  <si>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</si>
  <si>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</si>
  <si>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</si>
  <si>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</si>
  <si>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</si>
  <si>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</si>
  <si>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</si>
  <si>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</si>
  <si>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</si>
  <si>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</si>
  <si>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</si>
  <si>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</si>
  <si>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</si>
  <si>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</si>
  <si>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</si>
  <si>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</si>
  <si>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</si>
  <si>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</si>
  <si>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</si>
  <si>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</si>
  <si>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</si>
  <si>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</si>
  <si>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</si>
  <si>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</si>
  <si>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</si>
  <si>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</si>
  <si>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</si>
  <si>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</si>
  <si>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</si>
  <si>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</si>
  <si>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</si>
  <si>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</si>
  <si>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</si>
  <si>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</si>
  <si>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</si>
  <si>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</si>
  <si>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</si>
  <si>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</si>
  <si>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</si>
  <si>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</si>
  <si>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</si>
  <si>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</si>
  <si>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</si>
  <si>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</si>
  <si>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</si>
  <si>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</si>
  <si>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</si>
  <si>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</si>
  <si>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</si>
  <si>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</si>
  <si>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</si>
  <si>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</si>
  <si>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</si>
  <si>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</si>
  <si>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</si>
  <si>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</si>
  <si>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</si>
  <si>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</si>
  <si>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</si>
  <si>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</si>
  <si>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</si>
  <si>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</si>
  <si>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</si>
  <si>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</si>
  <si>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</si>
  <si>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</si>
  <si>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</si>
  <si>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</si>
  <si>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</si>
  <si>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</si>
  <si>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</si>
  <si>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</si>
  <si>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</si>
  <si>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</si>
  <si>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</si>
  <si>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</si>
  <si>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</si>
  <si>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</si>
  <si>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</si>
  <si>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</si>
  <si>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</si>
  <si>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</si>
  <si>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</si>
  <si>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</si>
  <si>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</si>
  <si>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</si>
  <si>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</si>
  <si>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</si>
  <si>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</si>
  <si>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</si>
  <si>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</si>
  <si>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</si>
  <si>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</si>
  <si>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</si>
  <si>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</si>
  <si>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</si>
  <si>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</si>
  <si>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</si>
  <si>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</si>
  <si>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</si>
  <si>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</si>
  <si>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</si>
  <si>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</si>
  <si>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</si>
  <si>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</si>
  <si>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</si>
  <si>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</si>
  <si>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</si>
  <si>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</si>
  <si>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</si>
  <si>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</si>
  <si>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</si>
  <si>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</si>
  <si>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</si>
  <si>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</si>
  <si>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</si>
  <si>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</si>
  <si>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</si>
  <si>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</si>
  <si>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</si>
  <si>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</si>
  <si>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</si>
  <si>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</si>
  <si>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</si>
  <si>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</si>
  <si>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</si>
  <si>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</si>
  <si>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</si>
  <si>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</si>
  <si>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</si>
  <si>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</si>
  <si>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</si>
  <si>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</si>
  <si>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</si>
  <si>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</si>
  <si>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</si>
  <si>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</si>
  <si>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</si>
  <si>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</si>
  <si>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</si>
  <si>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</si>
  <si>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</si>
  <si>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</si>
  <si>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</si>
  <si>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</si>
  <si>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</si>
  <si>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</si>
  <si>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</si>
  <si>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</si>
  <si>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</si>
  <si>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</si>
  <si>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</si>
  <si>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</si>
  <si>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</si>
  <si>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</si>
  <si>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</si>
  <si>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</si>
  <si>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</si>
  <si>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</si>
  <si>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</si>
  <si>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</si>
  <si>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</si>
  <si>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</si>
  <si>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</si>
  <si>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</si>
  <si>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</si>
  <si>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</si>
  <si>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</si>
  <si>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</si>
  <si>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</si>
  <si>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</si>
  <si>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</si>
  <si>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</si>
  <si>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</si>
  <si>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</si>
  <si>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</si>
  <si>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</si>
  <si>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</si>
  <si>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</si>
  <si>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</si>
  <si>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</si>
  <si>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</si>
  <si>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</si>
  <si>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</si>
  <si>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</si>
  <si>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</si>
  <si>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</si>
  <si>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</si>
  <si>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</si>
  <si>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</si>
  <si>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</si>
  <si>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</si>
  <si>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</si>
  <si>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</si>
  <si>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</si>
  <si>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</si>
  <si>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</si>
  <si>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</si>
  <si>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</si>
  <si>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</si>
  <si>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</si>
  <si>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</si>
  <si>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</si>
  <si>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</si>
  <si>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</si>
  <si>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</si>
  <si>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</si>
  <si>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</si>
  <si>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</si>
  <si>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</si>
  <si>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</si>
  <si>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</si>
  <si>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</si>
  <si>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</si>
  <si>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</si>
  <si>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</si>
  <si>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</si>
  <si>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</si>
  <si>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</si>
  <si>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</si>
  <si>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</si>
  <si>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</si>
  <si>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</si>
  <si>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</si>
  <si>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</si>
  <si>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</si>
  <si>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</si>
  <si>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</si>
  <si>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</si>
  <si>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</si>
  <si>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</si>
  <si>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</si>
  <si>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</si>
  <si>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</si>
  <si>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</si>
  <si>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</si>
  <si>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</si>
  <si>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</si>
  <si>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</si>
  <si>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</si>
  <si>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</si>
  <si>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</si>
  <si>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</si>
  <si>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</si>
  <si>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</si>
  <si>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</si>
  <si>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</si>
  <si>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</si>
  <si>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</si>
  <si>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</si>
  <si>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</si>
  <si>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</si>
  <si>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</si>
  <si>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</si>
  <si>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</si>
  <si>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</si>
  <si>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</si>
  <si>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</si>
  <si>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</si>
  <si>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</si>
  <si>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</si>
  <si>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</si>
  <si>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</si>
  <si>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</si>
  <si>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</si>
  <si>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</si>
  <si>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</si>
  <si>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</si>
  <si>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</si>
  <si>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</si>
  <si>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</si>
  <si>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</si>
  <si>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</si>
  <si>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</si>
  <si>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</si>
  <si>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</si>
  <si>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</si>
  <si>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</si>
  <si>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</si>
  <si>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</si>
  <si>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</si>
  <si>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</si>
  <si>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</si>
  <si>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</si>
  <si>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</si>
  <si>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</si>
  <si>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</si>
  <si>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</si>
  <si>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</si>
  <si>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</si>
  <si>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</si>
  <si>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</si>
  <si>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</si>
  <si>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</si>
  <si>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</si>
  <si>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</si>
  <si>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</si>
  <si>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</si>
  <si>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</si>
  <si>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</si>
  <si>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</si>
  <si>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</si>
  <si>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</si>
  <si>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</si>
  <si>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</si>
  <si>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</si>
  <si>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</si>
  <si>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</si>
  <si>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</si>
  <si>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</si>
  <si>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</si>
  <si>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</si>
  <si>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</si>
  <si>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</si>
  <si>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</si>
  <si>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</si>
  <si>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</si>
  <si>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</si>
  <si>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</si>
  <si>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</si>
  <si>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</si>
  <si>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</si>
  <si>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</si>
  <si>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</si>
  <si>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</si>
  <si>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</si>
  <si>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</si>
  <si>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</si>
  <si>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</si>
  <si>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</si>
  <si>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</si>
  <si>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</si>
  <si>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</si>
  <si>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</si>
  <si>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</si>
  <si>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</si>
  <si>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</si>
  <si>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</si>
  <si>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</si>
  <si>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</si>
  <si>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</si>
  <si>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</si>
  <si>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</si>
  <si>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</si>
  <si>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</si>
  <si>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</si>
  <si>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</si>
  <si>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</si>
  <si>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</si>
  <si>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</si>
  <si>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</si>
  <si>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</si>
  <si>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</si>
  <si>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</si>
  <si>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</si>
  <si>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</si>
  <si>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</si>
  <si>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</si>
  <si>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</si>
  <si>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</si>
  <si>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</si>
  <si>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</si>
  <si>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</si>
  <si>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</si>
  <si>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</si>
  <si>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</si>
  <si>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</si>
  <si>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</si>
  <si>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</si>
  <si>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</si>
  <si>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</si>
  <si>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</si>
  <si>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</si>
  <si>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</si>
  <si>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</si>
  <si>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</si>
  <si>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</si>
  <si>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</si>
  <si>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</si>
  <si>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</si>
  <si>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</si>
  <si>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</si>
  <si>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</si>
  <si>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</si>
  <si>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</si>
  <si>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</si>
  <si>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</si>
  <si>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</si>
  <si>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</si>
  <si>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</si>
  <si>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</si>
  <si>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</si>
  <si>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</si>
  <si>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</si>
  <si>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</si>
  <si>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</si>
  <si>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</si>
  <si>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</si>
  <si>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</si>
  <si>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</si>
  <si>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</si>
  <si>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</si>
  <si>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</si>
  <si>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</si>
  <si>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</si>
  <si>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</si>
  <si>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</si>
  <si>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</si>
  <si>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</si>
  <si>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</si>
  <si>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</si>
  <si>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</si>
  <si>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</si>
  <si>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</si>
  <si>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</si>
  <si>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</si>
  <si>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</si>
  <si>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</si>
  <si>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</si>
  <si>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</si>
  <si>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</si>
  <si>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</si>
  <si>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</si>
  <si>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</si>
  <si>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</si>
  <si>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</si>
  <si>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</si>
  <si>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</si>
  <si>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</si>
  <si>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</si>
  <si>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</si>
  <si>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</si>
  <si>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</si>
  <si>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</si>
  <si>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</si>
  <si>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</si>
  <si>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</si>
  <si>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</si>
  <si>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</si>
  <si>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</si>
  <si>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</si>
  <si>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</si>
  <si>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</si>
  <si>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</si>
  <si>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</si>
  <si>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</si>
  <si>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</si>
  <si>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</si>
  <si>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</si>
  <si>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</si>
  <si>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</si>
  <si>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</si>
  <si>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</si>
  <si>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</si>
  <si>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</si>
  <si>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</si>
  <si>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</si>
  <si>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</si>
  <si>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</si>
  <si>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</si>
  <si>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</si>
  <si>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</si>
  <si>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</si>
  <si>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</si>
  <si>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</si>
  <si>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</si>
  <si>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</si>
  <si>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</si>
  <si>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</si>
  <si>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</si>
  <si>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</si>
  <si>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</si>
  <si>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</si>
  <si>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</si>
  <si>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</si>
  <si>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</si>
  <si>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</si>
  <si>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</si>
  <si>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</si>
  <si>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</si>
  <si>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</si>
  <si>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</si>
  <si>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</si>
  <si>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</si>
  <si>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</si>
  <si>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</si>
  <si>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</si>
  <si>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</si>
  <si>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</si>
  <si>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</si>
  <si>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</si>
  <si>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</si>
  <si>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</si>
  <si>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</si>
  <si>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</si>
  <si>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</si>
  <si>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</si>
  <si>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</si>
  <si>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</si>
  <si>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</si>
  <si>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</si>
  <si>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</si>
  <si>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</si>
  <si>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</si>
  <si>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</si>
  <si>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</si>
  <si>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</si>
  <si>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</si>
  <si>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</si>
  <si>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</si>
  <si>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</si>
  <si>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</si>
  <si>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</si>
  <si>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</si>
  <si>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</si>
  <si>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</si>
  <si>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</si>
  <si>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</si>
  <si>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</si>
  <si>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</si>
  <si>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</si>
  <si>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</si>
  <si>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</si>
  <si>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</si>
  <si>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</si>
  <si>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</si>
  <si>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</si>
  <si>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</si>
  <si>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</si>
  <si>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</si>
  <si>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</si>
  <si>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</si>
  <si>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</si>
  <si>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</si>
  <si>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</si>
  <si>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</si>
  <si>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</si>
  <si>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</si>
  <si>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</si>
  <si>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</si>
  <si>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</si>
  <si>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</si>
  <si>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</si>
  <si>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</si>
  <si>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</si>
  <si>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</si>
  <si>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</si>
  <si>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</si>
  <si>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</si>
  <si>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</si>
  <si>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</si>
  <si>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</si>
  <si>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</si>
  <si>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</si>
  <si>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</si>
  <si>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</si>
  <si>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</si>
  <si>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</si>
  <si>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</si>
  <si>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</si>
  <si>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</si>
  <si>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</si>
  <si>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</si>
  <si>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</si>
  <si>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</si>
  <si>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</si>
  <si>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</si>
  <si>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</si>
  <si>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</si>
  <si>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</si>
  <si>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</si>
  <si>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</si>
  <si>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</si>
  <si>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</si>
  <si>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</si>
  <si>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</si>
  <si>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</si>
  <si>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</si>
  <si>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</si>
  <si>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</si>
  <si>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</si>
  <si>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</si>
  <si>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</si>
  <si>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</si>
  <si>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</si>
  <si>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</si>
  <si>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</si>
  <si>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</si>
  <si>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</si>
  <si>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</si>
  <si>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</si>
  <si>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</si>
  <si>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</si>
  <si>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</si>
  <si>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</si>
  <si>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</si>
  <si>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</si>
  <si>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</si>
  <si>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</si>
  <si>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</si>
  <si>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</si>
  <si>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</si>
  <si>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</si>
  <si>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</si>
  <si>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</si>
  <si>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</si>
  <si>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</si>
  <si>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</si>
  <si>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</si>
  <si>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</si>
  <si>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</si>
  <si>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</si>
  <si>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</si>
  <si>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</si>
  <si>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</si>
  <si>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</si>
  <si>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</si>
  <si>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</si>
  <si>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</si>
  <si>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</si>
  <si>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</si>
  <si>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</si>
  <si>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</si>
  <si>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</si>
  <si>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</si>
  <si>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</si>
  <si>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</si>
  <si>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</si>
  <si>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</si>
  <si>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</si>
  <si>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</si>
  <si>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</si>
  <si>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</si>
  <si>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</si>
  <si>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</si>
  <si>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</si>
  <si>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</si>
  <si>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</si>
  <si>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</si>
  <si>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</si>
  <si>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</si>
  <si>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</si>
  <si>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</si>
  <si>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</si>
  <si>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</si>
  <si>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</si>
  <si>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</si>
  <si>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</si>
  <si>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</si>
  <si>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</si>
  <si>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</si>
  <si>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</si>
  <si>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</si>
  <si>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</si>
  <si>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</si>
  <si>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</si>
  <si>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</si>
  <si>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</si>
  <si>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</si>
  <si>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</si>
  <si>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</si>
  <si>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</si>
  <si>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</si>
  <si>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</si>
  <si>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</si>
  <si>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</si>
  <si>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</si>
  <si>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</si>
  <si>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</si>
  <si>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</si>
  <si>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</si>
  <si>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</si>
  <si>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</si>
  <si>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</si>
  <si>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</si>
  <si>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</si>
  <si>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</si>
  <si>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</si>
  <si>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</si>
  <si>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</si>
  <si>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</si>
  <si>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</si>
  <si>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</si>
  <si>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</si>
  <si>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</si>
  <si>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</si>
  <si>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</si>
  <si>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</si>
  <si>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</si>
  <si>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</si>
  <si>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</si>
  <si>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</si>
  <si>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</si>
  <si>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</si>
  <si>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</si>
  <si>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</si>
  <si>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</si>
  <si>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</si>
  <si>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</si>
  <si>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</si>
  <si>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</si>
  <si>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</si>
  <si>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</si>
  <si>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</si>
  <si>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</si>
  <si>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</si>
  <si>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</si>
  <si>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</si>
  <si>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</si>
  <si>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</si>
  <si>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</si>
  <si>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</si>
  <si>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</si>
  <si>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</si>
  <si>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</si>
  <si>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</si>
  <si>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</si>
  <si>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</si>
  <si>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</si>
  <si>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</si>
  <si>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</si>
  <si>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</si>
  <si>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</si>
  <si>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</si>
  <si>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</si>
  <si>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</si>
  <si>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</si>
  <si>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</si>
  <si>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</si>
  <si>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</si>
  <si>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</si>
  <si>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</si>
  <si>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</si>
  <si>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</si>
  <si>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</si>
  <si>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</si>
  <si>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</si>
  <si>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</si>
  <si>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</si>
  <si>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</si>
  <si>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</si>
  <si>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</si>
  <si>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</si>
  <si>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</si>
  <si>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</si>
  <si>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</si>
  <si>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</si>
  <si>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</si>
  <si>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</si>
  <si>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</si>
  <si>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</si>
  <si>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</si>
  <si>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</si>
  <si>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</si>
  <si>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</si>
  <si>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</si>
  <si>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</si>
  <si>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</si>
  <si>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</si>
  <si>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</si>
  <si>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</si>
  <si>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</si>
  <si>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</si>
  <si>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</si>
  <si>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</si>
  <si>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</si>
  <si>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</si>
  <si>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</si>
  <si>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</si>
  <si>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</si>
  <si>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</si>
  <si>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</si>
  <si>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</si>
  <si>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</si>
  <si>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</si>
  <si>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</si>
  <si>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</si>
  <si>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</si>
  <si>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</si>
  <si>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</si>
  <si>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</si>
  <si>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</si>
  <si>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</si>
  <si>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</si>
  <si>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</si>
  <si>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</si>
  <si>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</si>
  <si>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</si>
  <si>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</si>
  <si>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</si>
  <si>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</si>
  <si>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</si>
  <si>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</si>
  <si>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</si>
  <si>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</si>
  <si>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</si>
  <si>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</si>
  <si>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</si>
  <si>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</si>
  <si>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</si>
  <si>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</si>
  <si>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</si>
  <si>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</si>
  <si>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</si>
  <si>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</si>
  <si>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</si>
  <si>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</si>
  <si>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</si>
  <si>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</si>
  <si>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</si>
  <si>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</si>
  <si>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</si>
  <si>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</si>
  <si>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</si>
  <si>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</si>
  <si>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</si>
  <si>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</si>
  <si>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</si>
  <si>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</si>
  <si>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</si>
  <si>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</si>
  <si>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</si>
  <si>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</si>
  <si>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</si>
  <si>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</si>
  <si>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</si>
  <si>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</si>
  <si>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</si>
  <si>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</si>
  <si>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</si>
  <si>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</si>
  <si>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</si>
  <si>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</si>
  <si>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</si>
  <si>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</si>
  <si>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</si>
  <si>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</si>
  <si>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</si>
  <si>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</si>
  <si>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</si>
  <si>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</si>
  <si>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</si>
  <si>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</si>
  <si>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</si>
  <si>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</si>
  <si>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</si>
  <si>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</si>
  <si>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</si>
  <si>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</si>
  <si>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</si>
  <si>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</si>
  <si>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</si>
  <si>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</si>
  <si>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</si>
  <si>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</si>
  <si>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</si>
  <si>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</si>
  <si>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</si>
  <si>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</si>
  <si>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</si>
  <si>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</si>
  <si>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</si>
  <si>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</si>
  <si>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</si>
  <si>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</si>
  <si>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</si>
  <si>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</si>
  <si>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</si>
  <si>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</si>
  <si>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</si>
  <si>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</si>
  <si>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</si>
  <si>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</si>
  <si>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</si>
  <si>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</si>
  <si>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</si>
  <si>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</si>
  <si>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</si>
  <si>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</si>
  <si>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</si>
  <si>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</si>
  <si>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</si>
  <si>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</si>
  <si>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</si>
  <si>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</si>
  <si>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</si>
  <si>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</si>
  <si>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</si>
  <si>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</si>
  <si>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</si>
  <si>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</si>
  <si>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</si>
  <si>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</si>
  <si>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</si>
  <si>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</si>
  <si>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</si>
  <si>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</si>
  <si>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</si>
  <si>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</si>
  <si>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</si>
  <si>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</si>
  <si>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</si>
  <si>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</si>
  <si>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</si>
  <si>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</si>
  <si>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</si>
  <si>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</si>
  <si>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</si>
  <si>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</si>
  <si>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</si>
  <si>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</si>
  <si>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</si>
  <si>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</si>
  <si>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</si>
  <si>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</si>
  <si>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</si>
  <si>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</si>
  <si>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</si>
  <si>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</si>
  <si>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</si>
  <si>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</si>
  <si>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</si>
  <si>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</si>
  <si>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</si>
  <si>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</si>
  <si>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</si>
  <si>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</si>
  <si>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</si>
  <si>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</si>
  <si>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</si>
  <si>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</si>
  <si>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</si>
  <si>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</si>
  <si>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</si>
  <si>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</si>
  <si>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</si>
  <si>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</si>
  <si>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</si>
  <si>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</si>
  <si>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</si>
  <si>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</si>
  <si>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</si>
  <si>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</si>
  <si>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</si>
  <si>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</si>
  <si>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</si>
  <si>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</si>
  <si>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</si>
  <si>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</si>
  <si>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</si>
  <si>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</si>
  <si>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</si>
  <si>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</si>
  <si>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</si>
  <si>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</si>
  <si>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</si>
  <si>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</si>
  <si>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</si>
  <si>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</si>
  <si>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</si>
  <si>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</si>
  <si>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</si>
  <si>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</si>
  <si>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</si>
  <si>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</si>
  <si>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</si>
  <si>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</si>
  <si>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</si>
  <si>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</si>
  <si>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</si>
  <si>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</si>
  <si>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</si>
  <si>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</si>
  <si>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</si>
  <si>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</si>
  <si>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</si>
  <si>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</si>
  <si>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</si>
  <si>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</si>
  <si>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</si>
  <si>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</si>
  <si>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</si>
  <si>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</si>
  <si>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</si>
  <si>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</si>
  <si>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</si>
  <si>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</si>
  <si>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</si>
  <si>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</si>
  <si>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</si>
  <si>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</si>
  <si>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</si>
  <si>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</si>
  <si>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</si>
  <si>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</si>
  <si>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</si>
  <si>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</si>
  <si>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</si>
  <si>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</si>
  <si>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</si>
  <si>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</si>
  <si>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</si>
  <si>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</si>
  <si>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</si>
  <si>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</si>
  <si>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</si>
  <si>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</si>
  <si>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</si>
  <si>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</si>
  <si>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</si>
  <si>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</si>
  <si>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</si>
  <si>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</si>
  <si>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</si>
  <si>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</si>
  <si>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</si>
  <si>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</si>
  <si>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</si>
  <si>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</si>
  <si>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</si>
  <si>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</si>
  <si>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</si>
  <si>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</si>
  <si>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</si>
  <si>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</si>
  <si>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</si>
  <si>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</si>
  <si>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</si>
  <si>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</si>
  <si>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</si>
  <si>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</si>
  <si>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</si>
  <si>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</si>
  <si>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</si>
  <si>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</si>
  <si>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</si>
  <si>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</si>
  <si>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</si>
  <si>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</si>
  <si>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</si>
  <si>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</si>
  <si>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</si>
  <si>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</si>
  <si>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</si>
  <si>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</si>
  <si>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</si>
  <si>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</si>
  <si>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</si>
  <si>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</si>
  <si>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</si>
  <si>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</si>
  <si>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</si>
  <si>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</si>
  <si>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</si>
  <si>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</si>
  <si>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</si>
  <si>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</si>
  <si>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</si>
  <si>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</si>
  <si>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</si>
  <si>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</si>
  <si>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</si>
  <si>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</si>
  <si>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</si>
  <si>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</si>
  <si>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</si>
  <si>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</si>
  <si>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</si>
  <si>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</si>
  <si>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</si>
  <si>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</si>
  <si>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</si>
  <si>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</si>
  <si>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</si>
  <si>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</si>
  <si>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</si>
  <si>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</si>
  <si>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</si>
  <si>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</si>
  <si>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</si>
  <si>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</si>
  <si>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</si>
  <si>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</si>
  <si>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</si>
  <si>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</si>
  <si>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</si>
  <si>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</si>
  <si>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</si>
  <si>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</si>
  <si>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</si>
  <si>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</si>
  <si>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</si>
  <si>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</si>
  <si>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</si>
  <si>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</si>
  <si>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</si>
  <si>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</si>
  <si>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</si>
  <si>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</si>
  <si>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</si>
  <si>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</si>
  <si>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</si>
  <si>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</si>
  <si>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</si>
  <si>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</si>
  <si>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</si>
  <si>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</si>
  <si>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</si>
  <si>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</si>
  <si>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</si>
  <si>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</si>
  <si>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</si>
  <si>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</si>
  <si>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</si>
  <si>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</si>
  <si>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</si>
  <si>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</si>
  <si>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</si>
  <si>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</si>
  <si>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</si>
  <si>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</si>
  <si>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</si>
  <si>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</si>
  <si>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</si>
  <si>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</si>
  <si>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</si>
  <si>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</si>
  <si>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</si>
  <si>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</si>
  <si>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</si>
  <si>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</si>
  <si>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</si>
  <si>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</si>
  <si>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</si>
  <si>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</si>
  <si>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</si>
  <si>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</si>
  <si>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</si>
  <si>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</si>
  <si>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</si>
  <si>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</si>
  <si>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</si>
  <si>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</si>
  <si>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</si>
  <si>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</si>
  <si>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</si>
  <si>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</si>
  <si>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</si>
  <si>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</si>
  <si>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</si>
  <si>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</si>
  <si>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</si>
  <si>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</si>
  <si>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</si>
  <si>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</si>
  <si>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</si>
  <si>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</si>
  <si>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</si>
  <si>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</si>
  <si>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</si>
  <si>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</si>
  <si>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</si>
  <si>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</si>
  <si>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</si>
  <si>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</si>
  <si>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</si>
  <si>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</si>
  <si>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</si>
  <si>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</si>
  <si>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</si>
  <si>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</si>
  <si>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</si>
  <si>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</si>
  <si>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</si>
  <si>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</si>
  <si>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</si>
  <si>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</si>
  <si>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</si>
  <si>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</si>
  <si>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</si>
  <si>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</si>
  <si>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</si>
  <si>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</si>
  <si>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</si>
  <si>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</si>
  <si>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</si>
  <si>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</si>
  <si>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</si>
  <si>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</si>
  <si>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</si>
  <si>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</si>
  <si>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</si>
  <si>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</si>
  <si>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</si>
  <si>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</si>
  <si>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</si>
  <si>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</si>
  <si>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</si>
  <si>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</si>
  <si>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</si>
  <si>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</si>
  <si>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</si>
  <si>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</si>
  <si>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</si>
  <si>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</si>
  <si>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</si>
  <si>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</si>
  <si>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</si>
  <si>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</si>
  <si>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</si>
  <si>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</si>
  <si>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</si>
  <si>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</si>
  <si>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</si>
  <si>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</si>
  <si>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</si>
  <si>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</si>
  <si>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</si>
  <si>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</si>
  <si>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</si>
  <si>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</si>
  <si>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</si>
  <si>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</si>
  <si>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</si>
  <si>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</si>
  <si>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</si>
  <si>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</si>
  <si>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</si>
  <si>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</si>
  <si>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</si>
  <si>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</si>
  <si>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</si>
  <si>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</si>
  <si>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</si>
  <si>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</si>
  <si>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</si>
  <si>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</si>
  <si>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</si>
  <si>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</si>
  <si>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</si>
  <si>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</si>
  <si>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</si>
  <si>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</si>
  <si>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</si>
  <si>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</si>
  <si>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</si>
  <si>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</si>
  <si>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</si>
  <si>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</si>
  <si>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</si>
  <si>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</si>
  <si>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</si>
  <si>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</si>
  <si>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</si>
  <si>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</si>
  <si>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</si>
  <si>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</si>
  <si>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</si>
  <si>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</si>
  <si>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</si>
  <si>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</si>
  <si>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</si>
  <si>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</si>
  <si>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</si>
  <si>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</si>
  <si>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</si>
  <si>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</si>
  <si>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</si>
  <si>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</si>
  <si>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</si>
  <si>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</si>
  <si>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</si>
  <si>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</si>
  <si>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</si>
  <si>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</si>
  <si>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</si>
  <si>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</si>
  <si>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</si>
  <si>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</si>
  <si>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</si>
  <si>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</si>
  <si>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</si>
  <si>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</si>
  <si>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</si>
  <si>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</si>
  <si>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</si>
  <si>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</si>
  <si>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</si>
  <si>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</si>
  <si>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</si>
  <si>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</si>
  <si>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</si>
  <si>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</si>
  <si>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</si>
  <si>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</si>
  <si>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</si>
  <si>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</si>
  <si>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</si>
  <si>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</si>
  <si>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</si>
  <si>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</si>
  <si>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</si>
  <si>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</si>
  <si>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</si>
  <si>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</si>
  <si>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</si>
  <si>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</si>
  <si>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</si>
  <si>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</si>
  <si>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</si>
  <si>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</si>
  <si>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</si>
  <si>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</si>
  <si>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</si>
  <si>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</si>
  <si>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</si>
  <si>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</si>
  <si>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</si>
  <si>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</si>
  <si>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</si>
  <si>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</si>
  <si>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</si>
  <si>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</si>
  <si>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</si>
  <si>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</si>
  <si>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</si>
  <si>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</si>
  <si>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</si>
  <si>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</si>
  <si>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</si>
  <si>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</si>
  <si>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</si>
  <si>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</si>
  <si>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</si>
  <si>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</si>
  <si>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</si>
  <si>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</si>
  <si>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</si>
  <si>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</si>
  <si>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</si>
  <si>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</si>
  <si>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</si>
  <si>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</si>
  <si>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</si>
  <si>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</si>
  <si>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</si>
  <si>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</si>
  <si>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</si>
  <si>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</si>
  <si>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</si>
  <si>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</si>
  <si>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</si>
  <si>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</si>
  <si>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</si>
  <si>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</si>
  <si>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</si>
  <si>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</si>
  <si>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</si>
  <si>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</si>
  <si>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</si>
  <si>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</si>
  <si>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</si>
  <si>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</si>
  <si>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</si>
  <si>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</si>
  <si>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</si>
  <si>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</si>
  <si>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</si>
  <si>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</si>
  <si>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</si>
  <si>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</si>
  <si>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</si>
  <si>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</si>
  <si>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</si>
  <si>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</si>
  <si>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</si>
  <si>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</si>
  <si>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</si>
  <si>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</si>
  <si>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</si>
  <si>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</si>
  <si>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</si>
  <si>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</si>
  <si>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</si>
  <si>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</si>
  <si>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</si>
  <si>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</si>
  <si>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</si>
  <si>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</si>
  <si>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</si>
  <si>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</si>
  <si>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</si>
  <si>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</si>
  <si>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</si>
  <si>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</si>
  <si>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</si>
  <si>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</si>
  <si>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</si>
  <si>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</si>
  <si>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</si>
  <si>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</si>
  <si>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</si>
  <si>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</si>
  <si>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</si>
  <si>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</si>
  <si>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</si>
  <si>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</si>
  <si>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</si>
  <si>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</si>
  <si>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</si>
  <si>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</si>
  <si>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</si>
  <si>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</si>
  <si>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</si>
  <si>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</si>
  <si>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</si>
  <si>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</si>
  <si>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</si>
  <si>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</si>
  <si>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</si>
  <si>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</si>
  <si>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</si>
  <si>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</si>
  <si>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</si>
  <si>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</si>
  <si>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</si>
  <si>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</si>
  <si>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</si>
  <si>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</si>
  <si>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</si>
  <si>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</si>
  <si>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</si>
  <si>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</si>
  <si>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</si>
  <si>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</si>
  <si>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</si>
  <si>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</si>
  <si>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</si>
  <si>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</si>
  <si>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</si>
  <si>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</si>
  <si>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</si>
  <si>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</si>
  <si>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</si>
  <si>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</si>
  <si>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</si>
  <si>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</si>
  <si>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</si>
  <si>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</si>
  <si>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</si>
  <si>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</si>
  <si>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</si>
  <si>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</si>
  <si>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</si>
  <si>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</si>
  <si>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</si>
  <si>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</si>
  <si>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</si>
  <si>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</si>
  <si>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</si>
  <si>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</si>
  <si>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</si>
  <si>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</si>
  <si>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</si>
  <si>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</si>
  <si>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</si>
  <si>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</si>
  <si>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</si>
  <si>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</si>
  <si>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</si>
  <si>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</si>
  <si>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</si>
  <si>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</si>
  <si>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</si>
  <si>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</si>
  <si>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</si>
  <si>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</si>
  <si>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</si>
  <si>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</si>
  <si>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</si>
  <si>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</si>
  <si>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</si>
  <si>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</si>
  <si>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</si>
  <si>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</si>
  <si>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</si>
  <si>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</si>
  <si>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</si>
  <si>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</si>
  <si>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</si>
  <si>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</si>
  <si>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</si>
  <si>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</si>
  <si>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</si>
  <si>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</si>
  <si>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</si>
  <si>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</si>
  <si>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</si>
  <si>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</si>
  <si>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</si>
  <si>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</si>
  <si>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</si>
  <si>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</si>
  <si>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</si>
  <si>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</si>
  <si>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</si>
  <si>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</si>
  <si>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</si>
  <si>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</si>
  <si>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Parent Category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</si>
  <si>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</si>
  <si>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</si>
  <si>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</si>
  <si>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</si>
  <si>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</si>
  <si>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</si>
  <si>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</si>
  <si>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</si>
  <si>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 xml:space="preserve"> 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</si>
  <si>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</si>
  <si>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</si>
  <si>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</si>
  <si>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</si>
  <si>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</si>
  <si>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</si>
  <si>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</si>
  <si>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</si>
  <si>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</si>
  <si>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</si>
  <si>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</si>
  <si>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</si>
  <si>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(blank)</t>
  </si>
  <si>
    <t>Sum of id</t>
  </si>
  <si>
    <t>Average of backers_count</t>
  </si>
  <si>
    <t>Top 4 countries by project total</t>
  </si>
  <si>
    <t>Avg # Backers by project state</t>
  </si>
  <si>
    <t>Successful</t>
  </si>
  <si>
    <t>Failed</t>
  </si>
  <si>
    <t>Outcome</t>
  </si>
  <si>
    <t>Unsuccessful</t>
  </si>
  <si>
    <t>Mean</t>
  </si>
  <si>
    <t>Median</t>
  </si>
  <si>
    <t>Minimum</t>
  </si>
  <si>
    <t>Maximum</t>
  </si>
  <si>
    <t>Variance</t>
  </si>
  <si>
    <t>Summary Statistics:  Successful vs. Unsuccessful Campaigns</t>
  </si>
  <si>
    <t>Standard Deviation</t>
  </si>
  <si>
    <t>Because of the wide spread in data, median may be a better stat vs. mean</t>
  </si>
  <si>
    <t>There is more variability in # of backers with successful vs. unsuccessful campaigns.</t>
  </si>
  <si>
    <t>This makes sense given the much lower mean, med, var and SD with unsuccessful campaigns</t>
  </si>
  <si>
    <t>FALSE</t>
  </si>
  <si>
    <t>TRUE</t>
  </si>
  <si>
    <t>Spotlight projects vs. others</t>
  </si>
  <si>
    <t>Average of pledged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</si>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</sst>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0"/>
      <name val="Calibri"/>
      <family val="2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2" borderId="0" xfId="0" applyNumberFormat="1" applyFill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0" xfId="0" applyFont="1"/>
    <xf numFmtId="0" fontId="3" fillId="0" borderId="0" xfId="0" applyFont="1"/>
    <xf numFmtId="0" fontId="6" fillId="0" borderId="0" xfId="0" applyFont="1"/>
    <xf numFmtId="0" fontId="3" fillId="2" borderId="0" xfId="0" applyFont="1" applyFill="1" applyAlignment="1">
      <alignment vertical="center"/>
    </xf>
    <xf numFmtId="0" fontId="0" fillId="3" borderId="0" xfId="0" applyFill="1"/>
    <xf numFmtId="9" fontId="3" fillId="0" borderId="0" xfId="0" applyNumberFormat="1" applyFont="1" applyAlignment="1">
      <alignment vertical="center"/>
    </xf>
    <xf numFmtId="9" fontId="3" fillId="0" borderId="0" xfId="0" applyNumberFormat="1" applyFont="1"/>
    <xf numFmtId="9" fontId="6" fillId="0" borderId="0" xfId="0" applyNumberFormat="1" applyFont="1"/>
    <xf numFmtId="1" fontId="0" fillId="0" borderId="0" xfId="0" applyNumberFormat="1"/>
    <xf numFmtId="0" fontId="1" fillId="0" borderId="0" xfId="0" applyFont="1"/>
    <xf numFmtId="0" fontId="0" fillId="4" borderId="0" xfId="0" applyFill="1"/>
    <xf numFmtId="3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</cellXfs>
  <cellStyles count="1">
    <cellStyle name="Normal" xfId="0" builtinId="0"/>
  </cellStyles>
  <dxfs count="12">
    <dxf>
      <numFmt numFmtId="3" formatCode="#,##0"/>
    </dxf>
    <dxf>
      <numFmt numFmtId="1" formatCode="0"/>
    </dxf>
    <dxf>
      <numFmt numFmtId="164" formatCode="&quot;$&quot;#,##0"/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-0.24994659260841701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[StarterBookJRH.xlsx]Pivot1!PivotTable2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7-42AC-A64A-BE5BBFFD46DF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7-42AC-A64A-BE5BBFFD46DF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77-42AC-A64A-BE5BBFFD46DF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77-42AC-A64A-BE5BBFFD4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019912"/>
        <c:axId val="753011384"/>
      </c:barChart>
      <c:catAx>
        <c:axId val="753019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11384"/>
        <c:crosses val="autoZero"/>
        <c:auto val="1"/>
        <c:lblAlgn val="ctr"/>
        <c:lblOffset val="100"/>
        <c:noMultiLvlLbl val="0"/>
      </c:catAx>
      <c:valAx>
        <c:axId val="75301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1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[StarterBookJRH.xlsx]Pivot2!PivotTable3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2-4960-858E-6AA3B8175733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2-4960-858E-6AA3B8175733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2-4960-858E-6AA3B8175733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B-4C3E-A098-1253A3EE3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517416"/>
        <c:axId val="753515776"/>
      </c:barChart>
      <c:catAx>
        <c:axId val="75351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15776"/>
        <c:crosses val="autoZero"/>
        <c:auto val="1"/>
        <c:lblAlgn val="ctr"/>
        <c:lblOffset val="100"/>
        <c:noMultiLvlLbl val="0"/>
      </c:catAx>
      <c:valAx>
        <c:axId val="7535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1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[StarterBookJRH.xlsx]Pivot3!PivotTable4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5-4C32-856E-3F0EABB1DE9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5-4C32-856E-3F0EABB1DE9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05-4C32-856E-3F0EABB1DE9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59-4BCC-BE81-48EA0CBE1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502968"/>
        <c:axId val="595503624"/>
      </c:lineChart>
      <c:catAx>
        <c:axId val="59550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03624"/>
        <c:crosses val="autoZero"/>
        <c:auto val="1"/>
        <c:lblAlgn val="ctr"/>
        <c:lblOffset val="100"/>
        <c:noMultiLvlLbl val="0"/>
      </c:catAx>
      <c:valAx>
        <c:axId val="59550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0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BD-45FA-B69A-79A5DB00C65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BD-45FA-B69A-79A5DB00C65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BD-45FA-B69A-79A5DB00C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802680"/>
        <c:axId val="633803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EBD-45FA-B69A-79A5DB00C6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EBD-45FA-B69A-79A5DB00C6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EBD-45FA-B69A-79A5DB00C6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BD-45FA-B69A-79A5DB00C651}"/>
                  </c:ext>
                </c:extLst>
              </c15:ser>
            </c15:filteredLineSeries>
          </c:ext>
        </c:extLst>
      </c:lineChart>
      <c:catAx>
        <c:axId val="633802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03336"/>
        <c:crosses val="autoZero"/>
        <c:auto val="1"/>
        <c:lblAlgn val="ctr"/>
        <c:lblOffset val="100"/>
        <c:noMultiLvlLbl val="0"/>
      </c:catAx>
      <c:valAx>
        <c:axId val="63380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0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[StarterBookJRH.xlsx]Other tables!PivotTable8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tables'!$B$3:$B$4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tables'!$B$5:$B$14</c:f>
              <c:numCache>
                <c:formatCode>0</c:formatCode>
                <c:ptCount val="9"/>
                <c:pt idx="0">
                  <c:v>9.4250000000000007</c:v>
                </c:pt>
                <c:pt idx="1">
                  <c:v>1.45</c:v>
                </c:pt>
                <c:pt idx="3">
                  <c:v>13.125</c:v>
                </c:pt>
                <c:pt idx="4">
                  <c:v>9.15</c:v>
                </c:pt>
                <c:pt idx="6">
                  <c:v>7.7666666666666666</c:v>
                </c:pt>
                <c:pt idx="7">
                  <c:v>43.865168539325843</c:v>
                </c:pt>
                <c:pt idx="8">
                  <c:v>15.810810810810811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6-429E-8FCC-8930E93ACC0B}"/>
            </c:ext>
          </c:extLst>
        </c:ser>
        <c:ser>
          <c:idx val="1"/>
          <c:order val="1"/>
          <c:tx>
            <c:strRef>
              <c:f>'Other tables'!$C$3:$C$4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tables'!$C$5:$C$14</c:f>
              <c:numCache>
                <c:formatCode>0</c:formatCode>
                <c:ptCount val="9"/>
                <c:pt idx="0">
                  <c:v>17.838888888888889</c:v>
                </c:pt>
                <c:pt idx="1">
                  <c:v>6.9642857142857144</c:v>
                </c:pt>
                <c:pt idx="2">
                  <c:v>32.957142857142856</c:v>
                </c:pt>
                <c:pt idx="4">
                  <c:v>8.6750000000000007</c:v>
                </c:pt>
                <c:pt idx="5">
                  <c:v>24.965811965811966</c:v>
                </c:pt>
                <c:pt idx="6">
                  <c:v>6.6771653543307083</c:v>
                </c:pt>
                <c:pt idx="7">
                  <c:v>40.938967136150232</c:v>
                </c:pt>
                <c:pt idx="8">
                  <c:v>9.6673427991886403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6-429E-8FCC-8930E93ACC0B}"/>
            </c:ext>
          </c:extLst>
        </c:ser>
        <c:ser>
          <c:idx val="2"/>
          <c:order val="2"/>
          <c:tx>
            <c:strRef>
              <c:f>'Other tables'!$D$3:$D$4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tables'!$D$5:$D$14</c:f>
              <c:numCache>
                <c:formatCode>0</c:formatCode>
                <c:ptCount val="9"/>
                <c:pt idx="1">
                  <c:v>23.5</c:v>
                </c:pt>
                <c:pt idx="4">
                  <c:v>63.6</c:v>
                </c:pt>
                <c:pt idx="8">
                  <c:v>16.166666666666668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6-429E-8FCC-8930E93ACC0B}"/>
            </c:ext>
          </c:extLst>
        </c:ser>
        <c:ser>
          <c:idx val="3"/>
          <c:order val="3"/>
          <c:tx>
            <c:strRef>
              <c:f>'Other tables'!$E$3:$E$4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tables'!$E$5:$E$14</c:f>
              <c:numCache>
                <c:formatCode>0</c:formatCode>
                <c:ptCount val="9"/>
                <c:pt idx="0">
                  <c:v>182.52666666666667</c:v>
                </c:pt>
                <c:pt idx="1">
                  <c:v>348.61764705882354</c:v>
                </c:pt>
                <c:pt idx="2">
                  <c:v>552.6</c:v>
                </c:pt>
                <c:pt idx="4">
                  <c:v>82.964814814814815</c:v>
                </c:pt>
                <c:pt idx="5">
                  <c:v>183.32038834951456</c:v>
                </c:pt>
                <c:pt idx="6">
                  <c:v>419.88749999999999</c:v>
                </c:pt>
                <c:pt idx="7">
                  <c:v>757.26794258373207</c:v>
                </c:pt>
                <c:pt idx="8">
                  <c:v>69.674612634088206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6-429E-8FCC-8930E93A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9942496"/>
        <c:axId val="579947416"/>
      </c:barChart>
      <c:catAx>
        <c:axId val="579942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47416"/>
        <c:crosses val="autoZero"/>
        <c:auto val="1"/>
        <c:lblAlgn val="ctr"/>
        <c:lblOffset val="100"/>
        <c:noMultiLvlLbl val="0"/>
      </c:catAx>
      <c:valAx>
        <c:axId val="579947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[StarterBookJRH.xlsx]Other tables!PivotTable9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tables'!$B$22:$B$23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tables'!$A$24:$A$28</c:f>
              <c:strCache>
                <c:ptCount val="4"/>
                <c:pt idx="0">
                  <c:v>AU</c:v>
                </c:pt>
                <c:pt idx="1">
                  <c:v>CA</c:v>
                </c:pt>
                <c:pt idx="2">
                  <c:v>GB</c:v>
                </c:pt>
                <c:pt idx="3">
                  <c:v>US</c:v>
                </c:pt>
              </c:strCache>
            </c:strRef>
          </c:cat>
          <c:val>
            <c:numRef>
              <c:f>'Other tables'!$B$24:$B$28</c:f>
              <c:numCache>
                <c:formatCode>General</c:formatCode>
                <c:ptCount val="4"/>
                <c:pt idx="0">
                  <c:v>14</c:v>
                </c:pt>
                <c:pt idx="1">
                  <c:v>17</c:v>
                </c:pt>
                <c:pt idx="2">
                  <c:v>25</c:v>
                </c:pt>
                <c:pt idx="3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5-4F80-9AE7-B6805CF2E847}"/>
            </c:ext>
          </c:extLst>
        </c:ser>
        <c:ser>
          <c:idx val="1"/>
          <c:order val="1"/>
          <c:tx>
            <c:strRef>
              <c:f>'Other tables'!$C$22:$C$23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tables'!$A$24:$A$28</c:f>
              <c:strCache>
                <c:ptCount val="4"/>
                <c:pt idx="0">
                  <c:v>AU</c:v>
                </c:pt>
                <c:pt idx="1">
                  <c:v>CA</c:v>
                </c:pt>
                <c:pt idx="2">
                  <c:v>GB</c:v>
                </c:pt>
                <c:pt idx="3">
                  <c:v>US</c:v>
                </c:pt>
              </c:strCache>
            </c:strRef>
          </c:cat>
          <c:val>
            <c:numRef>
              <c:f>'Other tables'!$C$24:$C$28</c:f>
              <c:numCache>
                <c:formatCode>General</c:formatCode>
                <c:ptCount val="4"/>
                <c:pt idx="0">
                  <c:v>41</c:v>
                </c:pt>
                <c:pt idx="1">
                  <c:v>64</c:v>
                </c:pt>
                <c:pt idx="2">
                  <c:v>205</c:v>
                </c:pt>
                <c:pt idx="3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A5-4F80-9AE7-B6805CF2E847}"/>
            </c:ext>
          </c:extLst>
        </c:ser>
        <c:ser>
          <c:idx val="2"/>
          <c:order val="2"/>
          <c:tx>
            <c:strRef>
              <c:f>'Other tables'!$D$22:$D$23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tables'!$A$24:$A$28</c:f>
              <c:strCache>
                <c:ptCount val="4"/>
                <c:pt idx="0">
                  <c:v>AU</c:v>
                </c:pt>
                <c:pt idx="1">
                  <c:v>CA</c:v>
                </c:pt>
                <c:pt idx="2">
                  <c:v>GB</c:v>
                </c:pt>
                <c:pt idx="3">
                  <c:v>US</c:v>
                </c:pt>
              </c:strCache>
            </c:strRef>
          </c:cat>
          <c:val>
            <c:numRef>
              <c:f>'Other tables'!$D$24:$D$28</c:f>
              <c:numCache>
                <c:formatCode>General</c:formatCode>
                <c:ptCount val="4"/>
                <c:pt idx="1">
                  <c:v>1</c:v>
                </c:pt>
                <c:pt idx="2">
                  <c:v>8</c:v>
                </c:pt>
                <c:pt idx="3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A5-4F80-9AE7-B6805CF2E847}"/>
            </c:ext>
          </c:extLst>
        </c:ser>
        <c:ser>
          <c:idx val="3"/>
          <c:order val="3"/>
          <c:tx>
            <c:strRef>
              <c:f>'Other tables'!$E$22:$E$23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tables'!$A$24:$A$28</c:f>
              <c:strCache>
                <c:ptCount val="4"/>
                <c:pt idx="0">
                  <c:v>AU</c:v>
                </c:pt>
                <c:pt idx="1">
                  <c:v>CA</c:v>
                </c:pt>
                <c:pt idx="2">
                  <c:v>GB</c:v>
                </c:pt>
                <c:pt idx="3">
                  <c:v>US</c:v>
                </c:pt>
              </c:strCache>
            </c:strRef>
          </c:cat>
          <c:val>
            <c:numRef>
              <c:f>'Other tables'!$E$24:$E$28</c:f>
              <c:numCache>
                <c:formatCode>General</c:formatCode>
                <c:ptCount val="4"/>
                <c:pt idx="0">
                  <c:v>19</c:v>
                </c:pt>
                <c:pt idx="1">
                  <c:v>64</c:v>
                </c:pt>
                <c:pt idx="2">
                  <c:v>366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A5-4F80-9AE7-B6805CF2E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392976"/>
        <c:axId val="632393960"/>
      </c:barChart>
      <c:catAx>
        <c:axId val="63239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93960"/>
        <c:crosses val="autoZero"/>
        <c:auto val="1"/>
        <c:lblAlgn val="ctr"/>
        <c:lblOffset val="100"/>
        <c:noMultiLvlLbl val="0"/>
      </c:catAx>
      <c:valAx>
        <c:axId val="6323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[StarterBookJRH.xlsx]Other tables!PivotTable16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tables'!$B$38:$B$39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tables'!$A$40:$A$43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'Other tables'!$B$40:$B$43</c:f>
              <c:numCache>
                <c:formatCode>General</c:formatCode>
                <c:ptCount val="3"/>
                <c:pt idx="0">
                  <c:v>569701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7-4BB8-BC60-5D1B25790FF4}"/>
            </c:ext>
          </c:extLst>
        </c:ser>
        <c:ser>
          <c:idx val="1"/>
          <c:order val="1"/>
          <c:tx>
            <c:strRef>
              <c:f>'Other tables'!$C$38:$C$39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tables'!$A$40:$A$43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'Other tables'!$C$40:$C$43</c:f>
              <c:numCache>
                <c:formatCode>General</c:formatCode>
                <c:ptCount val="3"/>
                <c:pt idx="0">
                  <c:v>3119732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7-4BB8-BC60-5D1B25790FF4}"/>
            </c:ext>
          </c:extLst>
        </c:ser>
        <c:ser>
          <c:idx val="2"/>
          <c:order val="2"/>
          <c:tx>
            <c:strRef>
              <c:f>'Other tables'!$D$38:$D$39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tables'!$A$40:$A$43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'Other tables'!$D$40:$D$43</c:f>
              <c:numCache>
                <c:formatCode>General</c:formatCode>
                <c:ptCount val="3"/>
                <c:pt idx="0">
                  <c:v>120869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27-4BB8-BC60-5D1B25790FF4}"/>
            </c:ext>
          </c:extLst>
        </c:ser>
        <c:ser>
          <c:idx val="3"/>
          <c:order val="3"/>
          <c:tx>
            <c:strRef>
              <c:f>'Other tables'!$E$38:$E$39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tables'!$A$40:$A$43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'Other tables'!$E$40:$E$43</c:f>
              <c:numCache>
                <c:formatCode>General</c:formatCode>
                <c:ptCount val="3"/>
                <c:pt idx="1">
                  <c:v>4650139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27-4BB8-BC60-5D1B25790FF4}"/>
            </c:ext>
          </c:extLst>
        </c:ser>
        <c:ser>
          <c:idx val="4"/>
          <c:order val="4"/>
          <c:tx>
            <c:strRef>
              <c:f>'Other tables'!$F$38:$F$39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tables'!$A$40:$A$43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'Other tables'!$F$40:$F$43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6727-4BB8-BC60-5D1B25790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7506744"/>
        <c:axId val="407500840"/>
      </c:barChart>
      <c:catAx>
        <c:axId val="407506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00840"/>
        <c:crosses val="autoZero"/>
        <c:auto val="1"/>
        <c:lblAlgn val="ctr"/>
        <c:lblOffset val="100"/>
        <c:noMultiLvlLbl val="0"/>
      </c:catAx>
      <c:valAx>
        <c:axId val="407500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0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1</xdr:row>
      <xdr:rowOff>174625</xdr:rowOff>
    </xdr:from>
    <xdr:to>
      <xdr:col>13</xdr:col>
      <xdr:colOff>463550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D8A27-9606-4DA1-BDDF-8369D83DB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34925</xdr:rowOff>
    </xdr:from>
    <xdr:to>
      <xdr:col>13</xdr:col>
      <xdr:colOff>406400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A6720-5F2C-4B20-B8D4-717491C95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53975</xdr:rowOff>
    </xdr:from>
    <xdr:to>
      <xdr:col>13</xdr:col>
      <xdr:colOff>533400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02EB4-1066-4127-81A5-FEAAD6513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1006474</xdr:colOff>
      <xdr:row>14</xdr:row>
      <xdr:rowOff>15874</xdr:rowOff>
    </xdr:from>
    <xdr:to>
      <xdr:col>7</xdr:col>
      <xdr:colOff>393699</xdr:colOff>
      <xdr:row>30</xdr:row>
      <xdr:rowOff>158749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139B6-1606-44F8-9974-2B0B776AE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15875</xdr:rowOff>
    </xdr:from>
    <xdr:to>
      <xdr:col>12</xdr:col>
      <xdr:colOff>406400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F2FFE-D8B0-4ECA-93D2-8ECA99AEE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336550</xdr:colOff>
      <xdr:row>18</xdr:row>
      <xdr:rowOff>168275</xdr:rowOff>
    </xdr:from>
    <xdr:to>
      <xdr:col>12</xdr:col>
      <xdr:colOff>387350</xdr:colOff>
      <xdr:row>33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972A73-DFF7-4B1F-A948-6BFCD59BC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146050</xdr:colOff>
      <xdr:row>36</xdr:row>
      <xdr:rowOff>158750</xdr:rowOff>
    </xdr:from>
    <xdr:to>
      <xdr:col>13</xdr:col>
      <xdr:colOff>571500</xdr:colOff>
      <xdr:row>50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911F71-59F1-4BD7-A549-555A23DC4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2852" refreshedDate="43898.749464583336" createdVersion="6" refreshedVersion="6" minRefreshableVersion="3" recordCount="4114" xr:uid="{1E4DB1C4-B234-4C76-9F92-539928AA548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2852" refreshedDate="43898.767235069441" createdVersion="6" refreshedVersion="6" minRefreshableVersion="3" recordCount="4114" xr:uid="{B13B41B9-D098-4522-82D5-413D6CDB9F4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2852" refreshedDate="43903.812138773152" createdVersion="6" refreshedVersion="6" minRefreshableVersion="3" recordCount="4115" xr:uid="{0FA02B12-E8B4-4E99-8902-8513ABD43DE5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%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.3685882352941177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.4260827250608272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.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.0389999999999999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.2299154545454545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.0977744436109027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.064875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.012222222222222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.0004342857142856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.2599800000000001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.0049999999999999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.2050000000000001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.6529333333333334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.5997142857142856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.0093333333333334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.0660000000000001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.0024166666666667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.0066666666666666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.0632110000000001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.4529411764705882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.002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.0913513513513513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.1714285714285715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.1850000000000001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.0880768571428572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.3333333333333333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.552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.1172500000000001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.0035000000000001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.2333333333333334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.0129975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.0024604569420035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.0209523809523811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.3046153846153845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.665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.4215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.8344090909090909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.1004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.3098000000000001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.01350000000000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.4185714285714286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.0865999999999998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.2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.0416666666666667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.0761100000000001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.0794999999999999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.2801818181818181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.1620999999999999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.0963333333333334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.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.2895348837209302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.0726249999999999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.0189999999999999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.0290999999999999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.0012570000000001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.0329622222222221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.4830000000000001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.5473333333333332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.1351849999999999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.7333333333333334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.0752857142857142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.1859999999999999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.1625000000000001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.271666666666666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.109423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.272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.2394444444444443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.084090909090909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.1293199999999999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.1542857142857144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.5333333333333334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.9249999999999998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.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.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.0725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.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.0001249999999999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.0249999999999999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.2549999999999999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.0646666666666667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.046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.0285714285714285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.1506666666666667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.004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.2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.052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.106000000000000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.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.3142857142857143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.1466666666666667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.06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.0625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.0601933333333333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.2775000000000001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.0515384615384615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.2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.074090909090909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.0049999999999999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.0246666666666666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.4666666666666668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.1949999999999998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.3076923076923077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.5457142857142858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.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.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.0333333333333334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.4044444444444444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.1365714285714286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.0049377777777779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.1303159999999999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.0455692307692308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1.4285714285714287E-4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3.3333333333333332E-4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e v="#DIV/0!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2.7454545454545453E-3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e v="#DIV/0!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0.14000000000000001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5.5480000000000002E-2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.375E-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1.8669999999999999E-2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e v="#DIV/0!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e v="#DIV/0!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e v="#DIV/0!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9.5687499999999995E-2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e v="#DIV/0!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e v="#DIV/0!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0.1343333333333333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e v="#DIV/0!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e v="#DIV/0!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.1413333333333335E-2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e v="#DIV/0!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0.10775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3.3333333333333335E-3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e v="#DIV/0!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0.27600000000000002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7.5111111111111115E-2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5.7499999999999999E-3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e v="#DIV/0!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8.0000000000000004E-4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9.1999999999999998E-3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0.23163076923076922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5.5999999999999995E-4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7.8947368421052633E-5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7.1799999999999998E-3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2.6666666666666668E-2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6.0000000000000002E-5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.0999999999999997E-2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2.671118530884808E-3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e v="#DIV/0!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2.0000000000000002E-5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e v="#DIV/0!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1E-4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0.1553571428571428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e v="#DIV/0!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5.3333333333333332E-3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e v="#DIV/0!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0.6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1E-4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.0625000000000001E-2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0.224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.2500000000000001E-2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2.0000000000000002E-5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e v="#DIV/0!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e v="#DIV/0!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e v="#DIV/0!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.4850000000000005E-2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e v="#DIV/0!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0.4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e v="#DIV/0!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0.2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0.33416666666666667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0.21092608822670172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e v="#DIV/0!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0.35855999999999999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.4000000000000002E-2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5.5E-2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e v="#DIV/0!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0.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e v="#DIV/0!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6.8999999999999997E-4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4.1666666666666666E-3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0.0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1.7E-5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e v="#DIV/0!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1.1999999999999999E-3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e v="#DIV/0!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0.41857142857142859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0.1048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.116E-2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e v="#DIV/0!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0.26192500000000002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0.58461538461538465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e v="#DIV/0!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0.2984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0.50721666666666665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0.16250000000000001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e v="#DIV/0!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0.15214285714285714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e v="#DIV/0!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e v="#DIV/0!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0.25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0.44600000000000001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1.5873015873015873E-4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4.0000000000000002E-4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8.0000000000000007E-5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2.2727272727272726E-3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0.55698440000000005"/>
    <n v="331.53833333333336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0.11942999999999999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0.0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0.17630000000000001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7.1999999999999998E-3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e v="#DIV/0!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0.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e v="#DIV/0!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e v="#DIV/0!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e v="#DIV/0!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8.6206896551724137E-3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e v="#DIV/0!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e v="#DIV/0!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e v="#DIV/0!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4.0000000000000001E-3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e v="#DIV/0!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2.75E-2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e v="#DIV/0!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0.40100000000000002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e v="#DIV/0!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e v="#DIV/0!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3.3333333333333335E-3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e v="#DIV/0!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0.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.0763413333333334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.1263736263736264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.1346153846153846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.0259199999999999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.1375714285714287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.0371999999999999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.0546000000000002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.341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.0133294117647058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.1292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.0558333333333334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.2557142857142858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.8455999999999999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.0073333333333334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.1694724999999999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.0673325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.391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.0672648571428571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.9114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.3193789333333332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.0640000000000001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.0740000000000001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.4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.1808107999999999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.1819999999999999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.11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.4550000000000001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.3162883248730965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.1140000000000001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.4723377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.5260869565217392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.0468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.7743366666666667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.07775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.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.08395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.476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.1038153846153846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.5034814814814814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.5731829411764706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.5614399999999999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.2058763636363636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.0118888888888888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.142725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.046261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.2882507142857142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.0915333333333332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.7629999999999999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.0321061999999999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.0482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.0668444444444445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.2001999999999999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.0150693333333334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.0138461538461538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.3310911999999999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.187262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.0064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.089324126984127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.789525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.0172264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.187349999999999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.0045999999999999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.374666666666666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.3164705882352941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.3033333333333332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.9289999999999998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.1131818181818183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.0556666666666668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.1894444444444445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.04129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.0410165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.1187499999999999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.0473529411764706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.8515000000000001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.01248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.1377333333333333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.0080333333333333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.8332000000000002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.1268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.0658000000000001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.0266285714285714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.0791200000000001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.2307407407407407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.016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.04396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.1292973333333334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.3640000000000001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.036144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.0549999999999999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.018285714285714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.0660499999999999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.13015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.252275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.0119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.0276470588235294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.1683911999999999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.0116833333333335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.1013360000000001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.0808333333333333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.250228571428571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.0671428571428572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.0036639999999999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.0202863333333334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.0208358208955224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.2327586206896552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.7028880000000002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.1159049999999999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.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.0663570159857905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.1476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.2734117647058822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.1656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.0861819426615318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.039428571428571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.1625714285714286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.0269239999999999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.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.03088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.0485537190082646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.0137499999999999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.1107699999999998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.2415933781686497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.0133333333333334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.1016142857142857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.039733333333333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.013157894736842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.033501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.04112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.1015569230769231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.220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.1416866666666667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.2533333333333334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.066666666666666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.3065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.2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.0595918367346939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.1439999999999999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.1176666666666666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.1608000000000001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.415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.0472999999999999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.5583333333333331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.0670670670670672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.1210500000000001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.05982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.0016666666666667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.1398947368421051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.2616000000000001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.8153547058823529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.006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.009027027027027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.10446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.118936170212766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.0804450000000001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.066666666666666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.0390027322404372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.2516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.0680499999999999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.1230249999999999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.0381199999999999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.4165000000000001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.0526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.0309142857142857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.0765957446808512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.0770464285714285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.0155000000000001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.0143766666666667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.3680000000000001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.2829999999999999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.0105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.2684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.0508593749999999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.0285405405405406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.0214714285714286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.2021700000000002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.0024761904761905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.0063392857142857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.004375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4.3939393939393936E-3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.0066666666666667E-2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.0749999999999999E-2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7.6499999999999997E-3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6.7966666666666675E-2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1.2E-4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.3299999999999999E-2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e v="#DIV/0!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5.6333333333333332E-2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e v="#DIV/0!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.4E-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0.1383333333333333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9.5000000000000001E-2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e v="#DIV/0!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0.0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2.7272727272727273E-5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e v="#DIV/0!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e v="#DIV/0!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.3799999999999994E-2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e v="#DIV/0!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1E-3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e v="#DIV/0!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0.39358823529411763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1E-3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0.0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3.3333333333333335E-5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.2952380952380949E-2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1.6666666666666666E-4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.2804E-2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.2499999999999999E-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7.92E-3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e v="#DIV/0!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0.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2.740447957839262E-4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8.2000000000000007E-3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6.9230769230769226E-4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6.8631863186318634E-3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e v="#DIV/0!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.2100000000000006E-2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6.4102564102564103E-4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2.9411764705882353E-3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e v="#DIV/0!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e v="#DIV/0!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.2727272727272728E-2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9.9009900990099011E-4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0.26953125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7.6E-3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0.21575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e v="#DIV/0!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e v="#DIV/0!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.0200000000000001E-2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0.11892727272727273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0.17624999999999999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2.87E-2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3.0303030303030303E-4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e v="#DIV/0!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.2302681818181819E-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e v="#DIV/0!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e v="#DIV/0!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0.3256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0.19409999999999999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.0999999999999999E-2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1E-3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0.502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1.8625E-3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0.21906971229845085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9.0909090909090904E-5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e v="#DIV/0!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e v="#DIV/0!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2.8667813379201833E-3"/>
    <n v="71.666666666666671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e v="#DIV/0!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e v="#DIV/0!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e v="#DIV/0!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e v="#DIV/0!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1.5499999999999999E-3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e v="#DIV/0!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1.6666666666666667E-5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6.6964285714285711E-3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4.5985132395404561E-2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9.5500000000000002E-2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.307692307692308E-2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e v="#DIV/0!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.15E-2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1.7538461538461537E-2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.3673469387755101E-2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4.3333333333333331E-3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1.25E-3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.2000000000000001E-2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8.0000000000000002E-3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2E-3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e v="#DIV/0!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0.0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1.3749999999999999E-3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0.13924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.3333333333333333E-2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0.25413402061855672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e v="#DIV/0!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.3666666666666667E-2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e v="#DIV/0!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0.22881426547787684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.0209999999999999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.0464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.1466666666666667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.206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.0867285714285715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.1399999999999999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.0085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.1565217391304348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.3041666666666667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.0778267254038179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.2324999999999999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.002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.0466666666666666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.0249999999999999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.1825757575757576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.2050000000000001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.024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.00644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6.666666666666667E-5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5.5555555555555558E-3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3.9999999999999998E-6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3.1818181818181819E-3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.2E-2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0.2738399999999999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8.6666666666666663E-4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e v="#DIV/0!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8.9999999999999998E-4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2.7199999999999998E-2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7.0000000000000001E-3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.0413333333333331E-2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e v="#DIV/0!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4.9199999999999999E-3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0.36589147286821705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e v="#DIV/0!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2.5000000000000001E-2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9.1066666666666674E-3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e v="#DIV/0!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2.0833333333333335E-4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1.2E-4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3.6666666666666666E-3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e v="#DIV/0!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9.0666666666666662E-4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5.5555555555555558E-5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e v="#DIV/0!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2.0000000000000001E-4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e v="#DIV/0!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0.0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8.0000000000000002E-3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1.6705882352941177E-3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4.2399999999999998E-3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e v="#DIV/0!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3.892538925389254E-3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7.1556350626118068E-3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4.3166666666666666E-3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1.2500000000000001E-5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2E-3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1.12E-4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.4583333333333334E-2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3.3333333333333332E-4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e v="#DIV/0!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e v="#DIV/0!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1.1111111111111112E-4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0.0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e v="#DIV/0!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5.5999999999999999E-3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.0833333333333335E-2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n v="3.3444444444444443E-2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1.3333333333333334E-4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.4600000000000001E-2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6.0999999999999997E-4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.3333333333333333E-2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0.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1.0399999999999999E-3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4.2599999999999999E-3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2.9999999999999997E-4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2.6666666666666666E-3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0.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6.2E-4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0.0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.4E-2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e v="#DIV/0!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3.9334666666666664E-2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e v="#DIV/0!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2.6200000000000001E-2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2E-3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e v="#DIV/0!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9.7400000000000004E-3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6.41025641025641E-3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e v="#DIV/0!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e v="#DIV/0!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n v="0"/>
    <e v="#DIV/0!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0.21363333333333334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e v="#DIV/0!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e v="#DIV/0!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e v="#DIV/0!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0.0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e v="#DIV/0!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3.9999999999999998E-7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0.0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.044E-2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5.6833333333333333E-2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e v="#DIV/0!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e v="#DIV/0!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e v="#DIV/0!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0.17380000000000001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2.0000000000000001E-4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e v="#DIV/0!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1.75E-3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8.3340278356529708E-4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.38E-2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e v="#DIV/0!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0.1245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2.0000000000000001E-4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8.0000000000000007E-5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2E-3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e v="#DIV/0!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9.0000000000000006E-5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9.9999999999999995E-7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.4428571428571428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.191624999999999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.604850000000001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.0580799999999999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.0011791999999997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.7869999999999999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.3187625000000001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.0705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.2682285714285715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.3996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.1240000000000001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.00528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.0046666666666666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.4144600000000001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.6729166666666666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.4688749999999999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.1356000000000002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.2569999999999999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.044620603710883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.0056666666666667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.058E-2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9.4999999999999998E-3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4.0000000000000001E-3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3.5000000000000001E-3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7.5333333333333335E-2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0.18640000000000001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4.0000000000000003E-5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n v="0.1002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4.5600000000000002E-2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0.21507499999999999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n v="0.29276666666666668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0.39426666666666665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0.21628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2.0500000000000002E-3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2.9999999999999997E-4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0.14849999999999999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.4710000000000001E-2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n v="0.25584000000000001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3.8206896551724136E-2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0.15485964912280703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0.25912000000000002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4.0000000000000002E-4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1.06E-3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8.5142857142857138E-3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.4837500000000001E-2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0.27650000000000002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n v="0"/>
    <e v="#DIV/0!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n v="3.5499999999999997E-2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0.72989999999999999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0.57648750000000004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0.1234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5.1999999999999998E-3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6.5299999999999997E-2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0.35338000000000003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3.933333333333333E-3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.06E-2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5.7142857142857145E-6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0.46379999999999999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0.15390000000000001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0.824221076923077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2.6866666666666667E-2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0.26600000000000001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0.30813400000000002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5.5800000000000002E-2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8.7454545454545458E-3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9.7699999999999992E-3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e v="#DIV/0!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0.78927352941176465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0.22092500000000001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4.0666666666666663E-3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e v="#DIV/0!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0.33790999999999999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2.1649484536082476E-3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n v="7.9600000000000001E-3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0.14993333333333334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.0509090909090906E-2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0.10214285714285715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3.0500000000000002E-3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7.4999999999999997E-3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.2933333333333333E-2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.4394736842105262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.2210975609756098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.3202400000000001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.0938000000000001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.0547157142857144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.0035000000000001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.014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.5551428571428572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.0556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.3065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.3219000000000001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.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.6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.2048000000000001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.2552941176470589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.1440638297872341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.151388888888889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.224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.0673333333333332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.5833333333333333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.0740000000000001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.0226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.1071428571428572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.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.0232000000000001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.7909909909909909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.1108135252761968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.0004285714285714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.0024999999999999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.0556000000000001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.0258775877587758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.1850000000000001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.117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.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.0375000000000001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.0190760000000001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.177142857142857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.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.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.0192000000000001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e v="#DIV/0!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4.7E-2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n v="0"/>
    <e v="#DIV/0!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1.1655011655011655E-3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e v="#DIV/0!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0.36014285714285715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e v="#DIV/0!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3.5400000000000001E-2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e v="#DIV/0!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0.41399999999999998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e v="#DIV/0!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2.631578947368421E-4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.3333333333333333E-2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8.5129023676509714E-3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0.70199999999999996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1.7000000000000001E-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0.51400000000000001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7.0000000000000001E-3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4.0000000000000001E-3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2.6666666666666668E-2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.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.3315375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.4813333333333334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.0249999999999999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.8062799999999999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.4279999999999999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.1416666666666666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.03505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.0941176470588236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.443746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.0386666666666666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.0044440000000001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.0277927272727272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.0531250000000001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.1178571428571429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.01350000000000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.0753333333333333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.1488571428571428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.0002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.5213333333333334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.1152149999999998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.0133333333333334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.232608695652174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.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.0443750000000001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.0512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.03775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.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.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.5183333333333333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.59996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.2729999999999999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.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.1512214285714286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.3711066666666665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.5571428571428572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.087499999999999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.3405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.1916666666666667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.7949999999999999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.3438124999999999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.0043200000000001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.0145454545454546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.0333333333333334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.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.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.0783333333333334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.3333333333333335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.0060706666666666"/>
    <n v="97.993896103896105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.0166666666666666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.310181818181818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.1725000000000001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.009304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.218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.454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.166166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.2041660000000001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.01320000000000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.0431999999999999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.6713333333333331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.9413333333333334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.203802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.2200090909090908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.1990000000000001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.55175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.3045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.0497142857142858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.1822050359712231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.0344827586206897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.1800000000000002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.4400583333333332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.0467500000000001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0.18142857142857144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.2444444444444444E-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3.3999999999999998E-3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4.4999999999999998E-2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0.41538461538461541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.0454545454545454E-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0.18285714285714286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0.2402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1.1111111111111111E-3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0.11818181818181818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3.0999999999999999E-3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.4166666666666669E-2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8.1250000000000003E-3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.2857142857142857E-2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0.24333333333333335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e v="#DIV/0!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0.40799492385786801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0.67549999999999999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.2999999999999999E-2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0.30666666666666664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2.9894179894179893E-2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8.0000000000000002E-3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0.20133333333333334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0.4002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0.0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0.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0.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e v="#DIV/0!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.1999999999999995E-2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.4412800000000005E-2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.1666666666666664E-2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.2500000000000001E-2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0.40749999999999997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0.1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0.39169999999999999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.4375000000000001E-2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0.4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e v="#DIV/0!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2.8000000000000001E-2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0.37333333333333335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4.1999999999999997E-3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e v="#DIV/0!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3.0000000000000001E-3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.2000000000000001E-2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3.0200000000000001E-3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.0153846153846153E-2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e v="#DIV/0!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e v="#DIV/0!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e v="#DIV/0!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.2500000000000001E-2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0.22363636363636363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e v="#DIV/0!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8.5714285714285719E-3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6.6066666666666662E-2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e v="#DIV/0!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5.7692307692307696E-2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e v="#DIV/0!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6.0000000000000001E-3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.0256410256410255E-2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5.0000000000000001E-3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e v="#DIV/0!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0.309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0.21037037037037037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.1999999999999999E-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0.109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2.6666666666666668E-2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e v="#DIV/0!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e v="#DIV/0!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0.1086206896551724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e v="#DIV/0!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0.38333333333333336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6.5500000000000003E-2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0.14536842105263159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0.0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0.30399999999999999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.4285714285714285E-2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e v="#DIV/0!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.1428571428571429E-2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3.5714285714285713E-3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.4545454545454545E-2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0.17155555555555554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.3220000000000001E-2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8.9066666666666669E-2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9.633333333333334E-2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0.13325999999999999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.4840000000000001E-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1.9066666666666666E-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e v="#DIV/0!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0.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.3650000000000001E-2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0.28039999999999998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0.38390000000000002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0.39942857142857141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8.3999999999999995E-3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0.43406666666666666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5.6613333333333335E-2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1.7219999999999999E-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1.9416666666666665E-2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0.11328275684711328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0.3886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0.46100628930817611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0.42188421052631581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0.284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.0771428571428571E-2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7.9909090909090902E-3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.192E-2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0.14799999999999999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0.17810000000000001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.325E-2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n v="0.46666666666666667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0.4592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2.2599999999999999E-3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0.3462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.0549999999999999E-2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5.5999999999999999E-3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2.6069999999999999E-2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1.9259999999999999E-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n v="0.33666666666666667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0.5626326718299024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0.82817600000000002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0.14860000000000001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1.2375123751237513E-4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1.7142857142857143E-4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0.2950613611721471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.06E-2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.2933333333333327E-2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0.1275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0.13220000000000001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n v="0"/>
    <e v="#DIV/0!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0.16769999999999999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1.0399999999999999E-3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.24E-2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4.6699999999999997E-3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0.25087142857142858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.3345000000000001E-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.2599999999999998E-2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1.6250000000000001E-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.2999999999999999E-2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0.58558333333333334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7.7886666666666673E-2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.2157147647256063E-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.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0.29602960296029601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0.16055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0.82208000000000003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0.75051000000000001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5.8500000000000003E-2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0.44319999999999998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n v="2.6737967914438501E-3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0.13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1.9088937093275488E-3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3.7499999999999999E-3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.35021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0.34527999999999998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0.30599999999999999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2.6666666666666668E-2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2.8420000000000001E-2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0.22878799999999999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.1050000000000001E-2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0.47333333333333333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.0554838709677421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.5180366666666667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.149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.3715000000000002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.1863774999999999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.099283142857143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.0000828571428571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.0309292094387414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.1727000000000001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.1175999999999999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.4209999999999998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.0740000000000001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.0849703703703704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.0286144578313252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.3000180000000001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.0765217391304347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.1236044444444444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.0209999999999999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.4533333333333334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.282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2.9411764705882353E-3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e v="#DIV/0!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1.5384615384615385E-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8.5370000000000001E-2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8.571428571428571E-4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2.6599999999999999E-2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e v="#DIV/0!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5.0000000000000001E-4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.4133333333333333E-2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e v="#DIV/0!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e v="#DIV/0!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e v="#DIV/0!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e v="#DIV/0!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0.0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e v="#DIV/0!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e v="#DIV/0!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e v="#DIV/0!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e v="#DIV/0!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e v="#DIV/0!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e v="#DIV/0!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0.0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e v="#DIV/0!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0.95477386934673369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e v="#DIV/0!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8.9744444444444446E-2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2.7E-2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.3673333333333333E-2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0.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1.5E-3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0.38636363636363635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7.0000000000000001E-3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e v="#DIV/0!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6.8000000000000005E-4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.3333333333333334E-2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.3092592592592589E-2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4.4999999999999998E-2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0.62765333333333329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0.29376000000000002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7.4999999999999997E-2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2.6076923076923077E-2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.1050000000000006E-2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1.7647058823529413E-4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5.5999999999999999E-3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8.2000000000000007E-3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e v="#DIV/0!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.4200000000000001E-2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8.3333333333333339E-4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e v="#DIV/0!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0.14182977777777778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7.8266666666666665E-2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3.8464497269020693E-4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0.125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.0500000000000001E-2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0.1408333333333333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0.18300055555555556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.0347999999999997E-2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0.17933333333333334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4.6999999999999999E-4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.2120000000000004E-2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5.0000000000000001E-3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2.5000000000000001E-2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4.0999999999999999E-4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.3124999999999999E-2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1.6199999999999999E-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4.9516666666666667E-2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1.5900000000000001E-3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0.41249999999999998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e v="#DIV/0!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2.93E-2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4.4999999999999997E-3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5.1000000000000004E-3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4.0000000000000002E-4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0.35537409090909089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5.0000000000000001E-3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1.6666666666666668E-3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1.325E-3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3.5704000000000004E-4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.3000000000000004E-2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.4222222222222221E-2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2.3809523809523812E-3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e v="#DIV/0!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1.16E-4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e v="#DIV/0!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2.2000000000000001E-3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4.7222222222222223E-3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e v="#DIV/0!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5.0000000000000001E-3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1.6714285714285713E-2"/>
    <n v="25.434782608695652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1E-3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1.0499999999999999E-3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2.2000000000000001E-3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e v="#DIV/0!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0.14380000000000001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6.6666666666666671E-3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4.0000000000000003E-5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0.0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.4439140811455853E-2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0.39500000000000002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3.5714285714285713E-3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6.2500000000000001E-4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e v="#DIV/0!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e v="#DIV/0!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e v="#DIV/0!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4.1333333333333335E-3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e v="#DIV/0!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1.25E-3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8.8333333333333333E-2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e v="#DIV/0!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4.8666666666666667E-3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1.5E-3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0.1008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e v="#DIV/0!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5.6937500000000002E-2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6.2500000000000003E-3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6.5000000000000002E-2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7.5199999999999998E-3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e v="#DIV/0!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1.5100000000000001E-2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4.6666666666666671E-3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e v="#DIV/0!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3.85E-2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e v="#DIV/0!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5.8333333333333338E-4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e v="#DIV/0!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e v="#DIV/0!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0.2070500000000000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0.19139999999999999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1.6316666666666667E-2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5.6666666666666664E-2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1.6999999999999999E-3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4.0000000000000001E-3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1E-3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e v="#DIV/0!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2.4000000000000001E-4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5.906666666666667E-2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2.9250000000000002E-2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5.7142857142857142E-5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e v="#DIV/0!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6.666666666666667E-5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.3333333333333337E-2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0.11749999999999999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8.0000000000000007E-5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.2000000000000003E-2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0.0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.0493636363636363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.0544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.0673333333333332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.0412571428571429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.6054999999999999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.0777777777777777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.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.0907407407407408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.9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.0395714285714286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.2223999999999999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n v="1.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.6991034482758622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.532933333333333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.6059999999999999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.013167795334838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.2560416666666667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.0243783333333334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.99244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.0245398773006136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.0294615384615384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.0086153846153847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n v="1.1499999999999999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n v="1.0416766467065868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.5529999999999999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.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.5431499999999998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.0109999999999999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.2904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.0223076923076924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.3180000000000001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.8608020000000005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.4570000000000001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.026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.7227777777777777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.5916819571865444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.0376666666666667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.1140954545454547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.80375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.1210606060606061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.0666666666666669E-2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.3999999999999997E-2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3.8739999999999997E-2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e v="#DIV/0!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0.29299999999999998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9.0909090909090905E-3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e v="#DIV/0!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e v="#DIV/0!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8.0000000000000002E-3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0.11600000000000001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e v="#DIV/0!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2.787363950092912E-2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e v="#DIV/0!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e v="#DIV/0!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0.17799999999999999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e v="#DIV/0!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.0124999999999999E-2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0.50739999999999996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5.4884742041712408E-3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0.14091666666666666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.038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.2024999999999999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.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.2214285714285715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.5164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.044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.0015333333333332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.018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.3765714285714286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.3319999999999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.9885074626865671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.0236666666666667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.1796376666666666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.9472727272727273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.1314633333333335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.042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.1366666666666667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.0125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.2541538461538462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.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.6646153846153846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.191477142857142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.0047368421052632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.018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.166666666666666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.0864893617021276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.1472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.018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.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.0349999999999999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.5497535999999998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.6214066666666667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.0442100000000001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.0612433333333333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.5493846153846154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.107715723873442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.1091186666666666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.1071428571428572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.2361333333333333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.1105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.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.0165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.0833333333333333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.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.0044999999999999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.2506666666666666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.0857142857142856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.4570000000000001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.1000000000000001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.0223333333333333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.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.0196000000000001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.411764705882353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.0952500000000001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.046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.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.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.0275000000000001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.3026085714285716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0.39627499999999999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0.25976666666666665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0.65246363636363636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0.11514000000000001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0.1136000000000000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.1199130434782609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0.155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0.32028000000000001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6.0869565217391303E-3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0.31114999999999998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.1266666666666666E-2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0.40404000000000001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1.3333333333333333E-5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5.7334999999999997E-2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0.15325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0.15103448275862069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5.0299999999999997E-3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.3028138528138528E-2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3.0285714285714286E-3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8.8800000000000004E-2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9.8400000000000001E-2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.4299999999999999E-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.1299999999999999E-2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3.5520833333333335E-2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.3306666666666667E-2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8.1600000000000006E-3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0.22494285714285714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.3668E-2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e v="#DIV/0!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e v="#DIV/0!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0.10754135338345865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0.1976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0.84946999999999995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0.49381999999999998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.3033333333333331E-2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6.6339999999999996E-2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e v="#DIV/0!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0.7036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2E-3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.02298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.7773333333333334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.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.473265306122449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.02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.018723404255319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.0419999999999998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.0405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.0126500000000001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.3613999999999999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.3360000000000001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.3025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.2267999999999999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.8281058823529412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.2529999999999999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.1166666666666667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.1575757575757575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.732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.2598333333333334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.091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.1864285714285714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.0026666666666666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.2648920000000001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.1426000000000001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.107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.0534805315203954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.0366666666666666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.0708672667523933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.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.0501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.8946666666666667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.7132499999999999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.5248648648648651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.16153846153846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.0335000000000001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.1160000000000001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.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.071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.043625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.124090909090909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.2408571428571429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.10406125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.1875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.36625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.348074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.454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.0910714285714285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.1020000000000001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.1364000000000001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.0235000000000001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.2213333333333334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.1188571428571428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.073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.1385000000000001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.0968181818181819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.2614444444444444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.6742857142857144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.9652000000000003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.0915999999999999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.0257499999999999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1.6620689655172414E-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4.1999999999999997E-3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n v="1.25E-3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5.0000000000000001E-3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.1999999999999995E-2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e v="#DIV/0!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n v="1.6666666666666666E-4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2.3333333333333335E-3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4.5714285714285714E-2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n v="0.0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2E-3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0.18181818181818182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e v="#DIV/0!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.2222222222222223E-2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2E-3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.0634920634920634E-2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2.7272727272727271E-2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1E-3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1.0399999999999999E-3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3.3333333333333335E-3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0.2036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e v="#DIV/0!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e v="#DIV/0!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.3799999999999999E-2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4.4999999999999998E-2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e v="#DIV/0!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.0600000000000005E-2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0.31947058823529412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e v="#DIV/0!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n v="6.7083333333333328E-2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9.987804878048781E-2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n v="1E-3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7.7000000000000002E-3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0.26900000000000002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0.0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6.6055045871559637E-2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n v="7.6923076923076926E-5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.1222222222222222E-2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e v="#DIV/0!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e v="#DIV/0!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e v="#DIV/0!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e v="#DIV/0!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n v="0"/>
    <e v="#DIV/0!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1.4999999999999999E-4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e v="#DIV/0!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e v="#DIV/0!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1.0000000000000001E-5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1.0554089709762533E-4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e v="#DIV/0!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e v="#DIV/0!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8.5714285714285719E-3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0.105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n v="2.9000000000000001E-2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e v="#DIV/0!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e v="#DIV/0!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e v="#DIV/0!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e v="#DIV/0!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.012446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.085175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.4766666666666666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.6319999999999999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.5641449999999999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.0787731249999999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.1508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.0236842105263158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.0842485875706214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.2513333333333334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.03840625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.3870400000000001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.20516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.1226666666666667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.8866966666666667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.6155466666666669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.113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.8161422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.37375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.170404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.1000000000000001E-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1E-3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7.1428571428571426E-3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e v="#DIV/0!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.2388059701492536E-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2.3999999999999998E-3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e v="#DIV/0!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.4E-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e v="#DIV/0!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0.30862068965517242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.3333333333333329E-2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7.4999999999999997E-3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e v="#DIV/0!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8.8999999999999996E-2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e v="#DIV/0!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e v="#DIV/0!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6.666666666666667E-5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1.9E-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2.5000000000000001E-3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0.25035714285714283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.6633076923076924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.0144545454545455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.0789146666666667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.7793846153846156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.0358125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.1140000000000001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.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.1076216216216217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.236412571428571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.01035000000000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.1179285714285714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.5877142857142861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.5001875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.0647599999999999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.57189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.0865882352941176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.6197999999999999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.053666666666666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.033638888888889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.034722222222222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.0681333333333334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.3896574712643677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.24843243243243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.0699999999999998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.7400576923076922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.2032608695652174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.1044428571428573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.8156666666666665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.0067894736842105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.3482571428571428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.7595744680851064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.8402000000000003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.4514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.1773333333333333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.3242499999999999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.5030841666666666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.7989999999999999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.0262857142857142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.359861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.1786666666666668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3.3333333333333332E-4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0.0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4.4444444444444444E-3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e v="#DIV/0!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3.3333333333333332E-4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0.28899999999999998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e v="#DIV/0!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8.5714285714285715E-2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0.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0.13466666666666666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e v="#DIV/0!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0.49186046511627907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e v="#DIV/0!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e v="#DIV/0!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e v="#DIV/0!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0.45133333333333331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0.0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4.6666666666666669E-2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3.3333333333333335E-3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3.7600000000000001E-2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6.7000000000000002E-3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e v="#DIV/0!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.4166666666666666E-2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1E-3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2.5000000000000001E-2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0.21249999999999999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.1176470588235294E-2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0.13639999999999999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e v="#DIV/0!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0.41399999999999998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6.6115702479338841E-3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0.0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.4777777777777777E-2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.0599999999999999E-2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0.2291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0.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5.4999999999999997E-3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0.10806536636794939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8.4008400840084006E-3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e v="#DIV/0!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5.0000000000000001E-3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.2999999999999999E-2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7.5000000000000002E-4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e v="#DIV/0!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0.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e v="#DIV/0!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1.3333333333333334E-4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e v="#DIV/0!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e v="#DIV/0!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n v="1.7000000000000001E-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0.29228571428571426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e v="#DIV/0!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1.3636363636363637E-4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0.20499999999999999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2.8E-3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.3076923076923078E-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e v="#DIV/0!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1.25E-3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e v="#DIV/0!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.3400000000000007E-2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.082492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.0016666666666667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.0003299999999999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.2210714285714286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.0069333333333335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.01004125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.4511000000000001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.0125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.1833333333333333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.7185000000000001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.25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.1000000000000001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.0149999999999999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.0269999999999999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.1412500000000001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.042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.458571428571428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.0506666666666666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.3333333333333333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.1299999999999999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.212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.017246376811594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.0106666666666666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.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.5533333333333332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.01187500000000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.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.00925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.0366666666666666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.6524999999999999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.5590999999999999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.0162500000000001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.0049999999999999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.2529999999999999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.0355555555555556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.038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.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.6986000000000001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.014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.2470000000000001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.095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.108000000000000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.1020000000000001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.0471999999999999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.2526086956521738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.0058763157894737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.4155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.00750000000000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.0066666666666666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.7423040000000001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.199090909090909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.4286666666666668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.0033493333333334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.0493380000000001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.3223333333333334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.1279999999999999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n v="12.5375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n v="1.0250632911392406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.026375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.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.2240879999999998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.1945714285714286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.6088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.2685294117647059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.026375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.3975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.026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.0067349999999999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.129411764705882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.2809523809523808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.0169999999999999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.37416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.1533333333333333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.1166666666666667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.1839999999999999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.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.175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.0142212307692309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e v="#DIV/0!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0.21714285714285714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.0912500000000001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.0285714285714285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3.5999999999999999E-3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0.3125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0.443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0.254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0.33473333333333333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0.4779999999999999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.3333333333333338E-2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5.0000000000000001E-4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0.11708333333333333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e v="#DIV/0!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0.20208000000000001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e v="#DIV/0!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.2311459353574929E-2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0.260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1.9801980198019802E-3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6.0606060606060605E-5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.0200000000000001E-2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0.65100000000000002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e v="#DIV/0!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e v="#DIV/0!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9.74E-2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e v="#DIV/0!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4.8571428571428571E-2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6.7999999999999996E-3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0.105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e v="#DIV/0!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1.6666666666666666E-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7.868E-2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2.2000000000000001E-3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7.4999999999999997E-2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0.42725880551301687"/>
    <n v="34.024390243902438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2.142857142857143E-3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8.7500000000000008E-3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5.6250000000000001E-2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e v="#DIV/0!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3.4722222222222224E-4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6.5000000000000002E-2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5.8333333333333336E-3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0.10181818181818182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0.33784615384615385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3.3333333333333332E-4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0.68400000000000005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e v="#DIV/0!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e v="#DIV/0!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e v="#DIV/0!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e v="#DIV/0!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e v="#DIV/0!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2.2222222222222223E-4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0.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7.3333333333333332E-3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0.21249999999999999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4.0000000000000001E-3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1E-3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e v="#DIV/0!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.1083333333333334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.087499999999999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.0041666666666667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.1845454545454546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.1401428571428571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.4810000000000001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.0495555555555556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.29948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.2348756218905472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.016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.0289999999999999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.6016666666666666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.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.1052941176470588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.2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.0282909090909091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.1599999999999999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.147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.0660000000000001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.6544000000000001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.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.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.0190833333333333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0.19600000000000001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0.59467839999999994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e v="#DIV/0!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0.4572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3.7400000000000003E-2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2.7025E-2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0.5651428571428571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0.21309523809523809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0.15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.2566666666666673E-2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0.4592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0.65101538461538466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6.7000000000000004E-2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0.135625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1.9900000000000001E-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0.36236363636363639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0.39743333333333336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0.25763636363636366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0.15491428571428573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0.236925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0.39760000000000001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0.20220833333333332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0.47631578947368419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0.15329999999999999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.3818181818181818E-2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5.0000000000000001E-3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4.9575757575757579E-2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3.5666666666666666E-2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0.61124000000000001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.3333333333333334E-2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0.11077777777777778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0.38735714285714284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0.22052631578947368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0.67549999999999999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0.136375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1.7457500000000001E-2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0.20449632511889321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0.13852941176470587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0.4848571428571428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0.308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0.3517419354838709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0.36404444444444445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2.955E-2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0.1106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0.41407142857142859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0.10857142857142857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.3333333333333333E-2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7.407407407407407E-4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0.13307692307692306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e v="#DIV/0!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0.49183333333333334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e v="#DIV/0!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.036E-2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0.52327777777777773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e v="#DIV/0!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.0833333333333332E-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6.565384615384616E-2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.3489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.1585714285714286"/>
    <n v="24.575757575757574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.0006666666666666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.05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.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.00662500000000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.0016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.6668333333333334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.0153333333333334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.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.4285714285714286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.625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.1805000000000001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.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.0034000000000001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.0683333333333334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.00149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.0529999999999999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.0888888888888888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.0175000000000001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.2524999999999999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.2400610000000001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.014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.3792666666666666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.208800000000000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.0736666666666668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.0033333333333334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.0152222222222222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.0007692307692309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.1696666666666666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.01875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.0212366666666666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.5405897142857143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.0125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.0874800874800874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.3183333333333334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.3346666666666667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e v="#DIV/0!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.0833333333333326E-2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4.0000000000000001E-3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0.42892307692307691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3.6363636363636364E-5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5.0000000000000001E-3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5.0000000000000001E-4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4.8680000000000001E-2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e v="#DIV/0!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0.10314285714285715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0.7178461538461538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.06E-2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4.4999999999999997E-3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1.6249999999999999E-4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5.1000000000000004E-3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e v="#DIV/0!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e v="#DIV/0!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e v="#DIV/0!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1.1999999999999999E-3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0.20080000000000001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.726845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.008955223880597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.0480480480480481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.351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.1632786885245903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.0208333333333333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.1116666666666666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.6608000000000001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.0660000000000001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.4458441666666668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.0555000000000001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.3660000000000001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.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.14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.017195767195767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.2394678492239468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.024566929133858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.4450000000000001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.3333333333333333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.0936440000000001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2.696969696969697E-2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.2E-2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0.46600000000000003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1E-3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1.6800000000000001E-3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0.42759999999999998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2.8333333333333335E-3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1.7319999999999999E-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0.14111428571428572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0.39395294117647056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2.3529411764705883E-4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0.59299999999999997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.3270833333333334E-2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.0090090090090086E-2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1.6E-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5.1000000000000004E-3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0.52570512820512816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.04E-2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0.47399999999999998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0.43030000000000002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.3680000000000001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.1555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.4079999999999999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.1439999999999999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.1033333333333333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.9537933333333333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.0333333333333334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.031372549019608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.003125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.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.2060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.0699047619047619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.7243333333333333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.2362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.0840000000000001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.1652013333333333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.8724499999999999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.1593333333333333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.107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.7092307692307693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.2611835600000001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.3844033333333334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.052499999999998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.8805550000000002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.4801799999999998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.4974666666666667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.00633750000000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.0021100000000001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.0600260000000001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.0051866666666669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.1244399999999999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.9847237142857144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.2594666666666665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.9894800000000004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.985952857142856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.9403333333333332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.6750470000000002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.355717142857143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.5673440000000001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.1790285714285715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.053811999999999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.9292499999999999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.268842105263158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n v="2.5957748878923765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.6227999999999998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.0674309000000002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.7012999999999998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.8496600000000001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.7907999999999999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.318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.6302771750000002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.7447999999999997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.5683081313131315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.7549600000000001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.0870837499999997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.4660000000000002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.0232999999999999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.2684514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.1490115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.5482402000000004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.0799999999999998E-2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e v="#DIV/0!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.2999999999999997E-2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0.21146666666666666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.1875000000000001E-2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5.0000000000000001E-4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0.42472727272727273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4.1666666666666666E-3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0.0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0.16966666666666666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.0000000000000007E-2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1.3333333333333333E-3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e v="#DIV/0!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e v="#DIV/0!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7.8E-2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e v="#DIV/0!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e v="#DIV/0!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0.26200000000000001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7.6129032258064515E-3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0.125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.8212909090909091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.1679422000000002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.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.3442048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.236801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.4784000000000002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.157092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.1707484768810599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.05158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.2005299999999997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n v="8.1956399999999991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.3490000000000002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.9491375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.137822333333332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.1300013888888889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.2154220000000002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.2510239999999999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.0224343076923077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.8490975000000001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.9233333333333333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.8109999999999999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.2513700000000001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.61459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.8535000000000004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.0114999999999998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.3348307999999998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.2024900000000001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.2616666666666667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.6120000000000001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.26239013671875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.2035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.0418799999999999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.786759999999999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.868199871794872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.1103642500000004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.3166833333333334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.0047639999999998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.2051249999999998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.362168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.4817133333333334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.8186315789473684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.2353000000000001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.0620938628158845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.0821333333333334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.1918387755102042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.211000000000000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.029989795918367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.4833229411764706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.2019070000000001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.7327000000000004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.303625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.5304799999999998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.0102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.1359142857142857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.6741666666666666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.5345200000000001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.022322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.6828125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.4345666666666668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.964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.0791999999999999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.14977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.4804999999999999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.9116676082790633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.99215125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.1859999999999999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.2686868686868686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.0522388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.2840666000000001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.1732719999999999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.8073000000000001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.1073146853146854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.5260429999999998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.0249999999999999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.783738373837384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.4334915642458101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.1550800000000001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.3120499999999999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.8816999999999999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.0780000000000003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.1457142857142857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.1073333333333333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.133333333333333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.0833333333333333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.2353333333333334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.0069999999999999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.035333333333333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.1551066666666667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.2040040000000001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.1504037499999999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.2046777777777777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.0128333333333333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.0246666666666666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.2054285714285715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.0166666666666666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.0033333333333334"/>
    <n v="188.125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.3236666666666668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.3666666666666667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.1325000000000001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.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.4612318374694613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.2949999999999999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.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.0704545454545455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.0773299999999999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.0731250000000001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.06525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.0035000000000001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.0649999999999999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.048571428571428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.0469999999999999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.2566666666666668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.0090416666666666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.4775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.3461099999999999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.0075000000000001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.00880375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5.6800000000000002E-3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n v="3.875E-3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0.1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0.10454545454545454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.4200000000000001E-2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5.0000000000000001E-4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0.28842857142857142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1.6666666666666668E-3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0.11799999999999999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2.0238095238095236E-3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0.0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.1129899999999997E-2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1.6E-2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1.7333333333333333E-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9.5600000000000004E-2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5.9612499999999998E-4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0.28405999999999998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0.128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.4199999999999998E-2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1.1199999999999999E-3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e v="#DIV/0!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5.7238095238095241E-2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0.1125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1.7098591549295775E-2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0.30433333333333334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2.0000000000000001E-4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6.9641025641025639E-3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0.0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e v="#DIV/0!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8.0999999999999996E-3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2.6222222222222224E-3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1.6666666666666668E-3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9.1244548809124457E-5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8.0000000000000002E-3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.3E-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2.6660714285714284E-2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0.28192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6.5900366666666668E-2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7.2222222222222219E-3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8.5000000000000006E-3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.1575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.1226666666666667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.3220000000000001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.0263636363636364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.3864000000000001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.466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.2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.215816111111111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.8085714285714285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.0607500000000001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.2692857142857144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.0297499999999999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.5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.2602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.0012000000000001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.3864000000000001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.6140000000000001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.071842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.5309999999999999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.2416666666666663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.8927777777777779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.8473999999999999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.569700000000001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.0967499999999999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.146425000000001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.1217692027666546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.0324999999999998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.8461052631578947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.1973333333333334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.812401666666668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.5237333333333334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.3737000000000004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.2032608695652174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.1383571428571428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.5103109999999997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.3289249999999999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.4697777777777778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.4215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.8271818181818182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.0418124999999998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.0954999999999999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.3286666666666667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.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.027272727272727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.016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.508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.11425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.95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.1438333333333333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.9250166666666666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.5636363636363637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.056666666666666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.0119047619047619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.2283299999999999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.0149999999999999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.0114285714285713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.0811999999999999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.6259999999999999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.0580000000000001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.4315000000000002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.4483338095238096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.0846283333333333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.5737692307692308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.744899999999999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.7104755366949576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.2595294117647058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.121296000000001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.9580000000000002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.3203999999999998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.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.5331538461538461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.3710714285714287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.5292777777777777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.3740000000000001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.2802667999999999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.7067999999999999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.0640000000000001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.600976000000001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.5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.7702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.47025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.0012000000000001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.0445405405405406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.0721428571428571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.6877142857142857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.7511200000000002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.3444929411764706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.722777777777778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.1268750000000001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.5979999999999999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.8665822784810127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.227083333333333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.3613999999999997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.4650000000000001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.670999999999999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.2692000000000001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.7949999999999999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.5415151515151515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.1554666666666666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.8003333333333333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.9849999999999999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.2026666666666666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.80525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.026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.016400000000001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.2024800000000004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.8309000000000002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.566000000000001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.2035999999999998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.196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.0776923076923079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.0581826105905425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.4108235294117648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n v="2.7069999999999999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.538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.0357653061224488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.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.8533333333333333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.0085533333333332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.0622116666666668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.2136666666666667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.0006666666666666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.1997755555555556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.0009999999999999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.0740000000000001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.0406666666666666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.728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.072505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.0823529411764705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.4608079999999999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.2524999999999999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.4907142857142857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.006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.0507333333333333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.5016666666666665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.0125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.33604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.7065217391304348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.0935829457364341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.0070033333333335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.0122777777777778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.0675857142857144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.0665777537961894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.0130622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.0667450000000001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.288397837837838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.0411111111111111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.0786666666666667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.7584040000000001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.5697000000000001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.026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.0404266666666666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.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.2105999999999999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.077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.0866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n v="0.39120962394619685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.1481481481481478E-2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0.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0.20733333333333334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0.0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7.1999999999999998E-3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.2609431428571432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.5445000000000002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.0591999999999999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.0242285714285715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.4431375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.06308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.1216666666666666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.0195000000000001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.0227200000000001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.2073254999999996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.1065833333333333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.0114333333333334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.9420799999999998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.0577749999999999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e v="#DIV/0!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e v="#DIV/0!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0.0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1E-3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e v="#DIV/0!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6.4999999999999997E-4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1.4999999999999999E-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3.8571428571428572E-3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e v="#DIV/0!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e v="#DIV/0!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5.7142857142857143E-3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e v="#DIV/0!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e v="#DIV/0!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7.1428571428571429E-4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6.875E-3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e v="#DIV/0!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e v="#DIV/0!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e v="#DIV/0!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0.14680000000000001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4.0000000000000002E-4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e v="#DIV/0!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0.2857142857142857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e v="#DIV/0!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e v="#DIV/0!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n v="0"/>
    <e v="#DIV/0!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0.1052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.34E-2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2.5000000000000001E-3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e v="#DIV/0!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3.2799999999999999E-3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e v="#DIV/0!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.272727272727273E-2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5.8823529411764708E-5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4.5454545454545455E-4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e v="#DIV/0!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0.10877666666666666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e v="#DIV/0!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e v="#DIV/0!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e v="#DIV/0!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3.6666666666666666E-3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1.8193398957730169E-2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2.5000000000000001E-2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.3499999999999997E-2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8.0000000000000002E-3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.2123076923076924E-2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e v="#DIV/0!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6.8399999999999997E-3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.2513513513513513E-2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1.8749999999999999E-3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e v="#DIV/0!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1.25E-3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e v="#DIV/0!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5.0000000000000001E-4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5.9999999999999995E-4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e v="#DIV/0!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2E-3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e v="#DIV/0!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e v="#DIV/0!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e v="#DIV/0!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e v="#DIV/0!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7.1785714285714283E-3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4.3333333333333331E-3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0.16833333333333333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e v="#DIV/0!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0.22520000000000001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0.41384615384615386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0.25259090909090909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2E-3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1.84E-2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e v="#DIV/0!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6.0400000000000002E-3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e v="#DIV/0!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8.3333333333333332E-3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.0666666666666665E-2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5.5833333333333334E-3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2.5000000000000001E-4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e v="#DIV/0!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2.0000000000000001E-4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e v="#DIV/0!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0.14825133372851215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1.6666666666666666E-4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2E-3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1.3333333333333334E-4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.24E-2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2.8571428571428574E-4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e v="#DIV/0!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2.0000000000000002E-5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2.8571428571428571E-5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.4321428571428572E-2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7.0000000000000001E-3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2.0000000000000002E-5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1.4285714285714287E-4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e v="#DIV/0!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1.2999999999999999E-3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4.8960000000000002E-3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3.8461538461538462E-4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e v="#DIV/0!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3.3333333333333335E-3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e v="#DIV/0!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2E-3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.078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.259416666666666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.0251494999999999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.0860000000000001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.728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.679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.2720000000000002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.075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.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.0153353333333335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.1545000000000001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.335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.5469999999999999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.0084571428571429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.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.8086666666666666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.0230434782608695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.1017999999999999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.0225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.0078823529411765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.038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.1070833333333334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.1625000000000001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.11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.8014285714285714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.1850000000000001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.0721700000000001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.1366666666666667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.0316400000000001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.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.3576026666666667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.0000360000000001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.0471999999999999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.050225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.7133333333333334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.2749999999999999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.3344333333333334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.1291099999999998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.0009999999999999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.1372727272727272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.1931742857142855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.0325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.6566666666666667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.0005066666666667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.0669999999999999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.3367142857142857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.214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.032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.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.286999999999999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.0100533333333332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.2753666666666665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.127715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.05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.0262500000000001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.133333333333333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2.5545454545454545E-2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7.8181818181818181E-4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e v="#DIV/0!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e v="#DIV/0!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e v="#DIV/0!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6.0000000000000001E-3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e v="#DIV/0!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e v="#DIV/0!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.0526315789473684E-2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1.5E-3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e v="#DIV/0!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e v="#DIV/0!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e v="#DIV/0!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1.7500000000000002E-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0.186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e v="#DIV/0!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9.8166666666666666E-2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e v="#DIV/0!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4.3333333333333331E-4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e v="#DIV/0!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.0948792000000001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.5644444444444445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.016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.00325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.1294999999999999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.02125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.0724974999999999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.0428333333333333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.004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.26125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.1066666666666667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.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.03775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.1599999999999999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.1000000000000001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.130176111111111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.0024999999999999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.034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.0702857142857143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.0357142857142858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.5640000000000001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.0082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.9530000000000001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.117142857142857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.1985454545454546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.0185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.0280254777070064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.0084615384615385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.0273469387755103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.0649999999999999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.5553333333333332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.228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.0734999999999999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.0550335570469798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.1844444444444444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.0888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.1125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.0009999999999999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e v="#DIV/0!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7.4999999999999997E-3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e v="#DIV/0!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e v="#DIV/0!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0.0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e v="#DIV/0!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2.6666666666666666E-3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5.0000000000000001E-3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.2307692307692306E-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8.4285714285714294E-3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2.5000000000000001E-3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e v="#DIV/0!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e v="#DIV/0!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e v="#DIV/0!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e v="#DIV/0!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e v="#DIV/0!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e v="#DIV/0!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e v="#DIV/0!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1.3849999999999999E-3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6.0000000000000001E-3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0.106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1.1111111111111112E-5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5.0000000000000001E-3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e v="#DIV/0!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1.6666666666666668E-3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1.6666666666666668E-3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.4340000000000001E-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3.8833333333333331E-2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1E-4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e v="#DIV/0!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1.7333333333333333E-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1.6666666666666668E-3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e v="#DIV/0!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1.2500000000000001E-5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0.12166666666666667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0.23588571428571428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5.6666666666666664E-2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0.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9.9546510341776348E-3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6.9320000000000007E-2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.6139999999999999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.2609166666666667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.0148571428571429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.0421799999999999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.0742157000000001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.1005454545454545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.077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.2392500000000002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.038011142857143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.4132510432681749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.906363636363636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.7176130000000001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.0101333333333333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.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.6976511744127936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.14534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.7759999999999998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.0538666666666667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.8839999999999999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.436523076923077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.4588000000000001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n v="1.3118399999999999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.1399999999999999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.794206249999998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.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.1200000000000001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.4666666666666668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.1036948748510131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.2774000000000001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.579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.1466525000000001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.3700934579439252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.5461999999999998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.0602150537634409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.873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.6619999999999999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.0172910662824208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.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.056666666666666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0.0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e v="#DIV/0!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0.33559730999999998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.053E-2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0.105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.4172839999999999E-2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.44E-2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8.8333333333333337E-3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9.9200000000000004E-4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5.966666666666667E-3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1.8689285714285714E-2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8.8500000000000002E-3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0.1152156862745098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5.1000000000000004E-4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0.21033333333333334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0.11436666666666667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0.18737933333333334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9.2857142857142856E-4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2.720408163265306E-2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9.5E-4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.0289999999999999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.0680000000000001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.0459624999999999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.034285714285714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.2314285714285715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.592951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.1066666666666667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.7070000000000001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.25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.4158609339642042E-2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0.11344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0.33189999999999997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0.27579999999999999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0.62839999999999996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7.5880000000000003E-2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0.50380952380952382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0.17512820512820512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1.3750000000000001E-4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3.3E-3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8.6250000000000007E-3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6.875E-3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0.28299999999999997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2.3999999999999998E-3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.1428571428571429E-2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2.0000000000000001E-4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e v="#DIV/0!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e v="#DIV/0!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1.48E-3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2.8571428571428571E-5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0.107325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5.3846153846153844E-4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7.1428571428571426E-3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8.0000000000000002E-3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3.3333333333333335E-5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4.7333333333333333E-3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5.6500000000000002E-2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0.26352173913043481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3.2512500000000002E-3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e v="#DIV/0!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7.0007000700070005E-3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0.46176470588235297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0.34410000000000002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n v="1.0375000000000001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.0263157894736845E-2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0.10539393939393939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.1229714285714285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.50844625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.3321535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.01606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.5390035000000002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.007161125319693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.3138181818181818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.0224133333333334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.1635599999999999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.6462241666666664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.1998010000000001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.2010400000000001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.035833333333333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.0883333333333334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.1812400000000001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.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.5253999999999999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.4005000000000001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.9687520259319289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.445425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.05745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.9321000000000002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.0182666666666669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.044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.7029262962962963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.0430333333333333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.1825000000000001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.0753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.7813466666666677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.2290000000000001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.4606080000000001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.4794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.8409090909090908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.0333333333333334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4.3750000000000004E-3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0.29239999999999999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e v="#DIV/0!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.2187499999999998E-2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0.21887499999999999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0.26700000000000002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0.28000000000000003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.06E-2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.0999999999999999E-2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e v="#DIV/0!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e v="#DIV/0!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0.11458333333333333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0.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e v="#DIV/0!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0.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0.1048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6.6666666666666671E-3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0.11700000000000001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0.105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e v="#DIV/0!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7.1999999999999998E-3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7.6923076923076927E-3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2.2842639593908631E-3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.125E-2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e v="#DIV/0!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0.0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8.5000000000000006E-3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0.14314285714285716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2.5000000000000001E-3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0.1041125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e v="#DIV/0!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e v="#DIV/0!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1.8867924528301887E-3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0.14249999999999999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0.0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7.8809523809523815E-2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3.3333333333333335E-3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0.25545454545454543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.12E-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n v="0"/>
    <e v="#DIV/0!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.0528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.2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.14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.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.0468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.1783999999999999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.1970000000000001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.0249999999999999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.0116666666666667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.0533333333333332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.0249999999999999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.0760000000000001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.105675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.5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.0428571428571429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.155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.02645125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.014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.1663479999999999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.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.3320000000000001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.0183333333333333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.2795000000000001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.1499999999999999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.1000000000000001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.121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.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.0024444444444445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.024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.0820000000000001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.0026999999999999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.13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.27575714285714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.0773333333333333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.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.4156666666666666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.3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.0603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.048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.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.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.1692307692307693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.0333333333333334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.0774999999999999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.2024999999999999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.0037894736842106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.0651999999999999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.1066666666666667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.1471959999999999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.0825925925925926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.7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.8709899999999999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.0777777777777777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.2024999999999999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.1142857142857143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.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0.0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e v="#DIV/0!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e v="#DIV/0!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n v="5.4545454545454543E-2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0.31546666666666667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e v="#DIV/0!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e v="#DIV/0!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2E-3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0.0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3.8875E-2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e v="#DIV/0!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1.9E-2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e v="#DIV/0!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0.41699999999999998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0.5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4.8666666666666664E-2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n v="0.19736842105263158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e v="#DIV/0!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1.7500000000000002E-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6.6500000000000004E-2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0.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4.3307086614173228E-3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4.0000000000000002E-4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1.6E-2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e v="#DIV/0!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8.9999999999999993E-3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0.2016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0.42011733333333334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8.8500000000000002E-3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0.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4.6699999999999998E-2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e v="#DIV/0!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0.38119999999999998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.4199999999999998E-2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3.5E-4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e v="#DIV/0!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0.10833333333333334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.1000000000000001E-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2.5892857142857141E-3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0.23333333333333334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e v="#DIV/0!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0.33600000000000002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0.1908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4.1111111111111114E-3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0.32500000000000001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0.0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1.6666666666666668E-3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e v="#DIV/0!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0.38066666666666665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.0500000000000001E-2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2.7300000000000001E-2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.0909090909090912E-2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5.0000000000000001E-3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e v="#DIV/0!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4.5999999999999999E-2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0.20833333333333334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4.583333333333333E-2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.2133333333333335E-2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e v="#DIV/0!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0.61909090909090914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8.0000000000000002E-3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1.6666666666666666E-4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7.7999999999999996E-3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0.0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0.17771428571428571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.4166666666666662E-2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8.0000000000000004E-4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2.75E-2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1.1111111111111112E-4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3.3333333333333335E-5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0.36499999999999999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0.1405817174515235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2.0000000000000001E-4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4.0000000000000003E-5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0.61099999999999999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7.8378378378378383E-2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0.2185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0.27239999999999998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8.5000000000000006E-2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0.26840000000000003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.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.032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.0244597777777777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.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.3083333333333333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.02069375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.0092000000000001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.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.0509677419354839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.0276000000000001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.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.0088571428571429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.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.3333333333333333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.0137499999999999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.0287500000000001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.0724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4.0000000000000003E-5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0.20424999999999999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e v="#DIV/0!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0.0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e v="#DIV/0!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1E-3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.2880000000000001E-2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4.8000000000000001E-5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2.5000000000000001E-2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e v="#DIV/0!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.1919999999999999E-2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.0250000000000002E-2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1.5125E-3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e v="#DIV/0!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0.59583333333333333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0.16734177215189874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1.8666666666666668E-2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e v="#DIV/0!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e v="#DIV/0!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e v="#DIV/0!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.0962000000000001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.218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.0685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.0071379999999999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.0900000000000001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.1363000000000001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.1392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.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.625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.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.0015624999999999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.0535000000000001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.748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.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.00125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.7142857142857142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.1356666666666666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.2946666666666666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.014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.0916666666666666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.28925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.0206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.465395775862069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.00352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.2164999999999999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.0549999999999999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.1040080000000001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.76535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.032941176470588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.0449999999999999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.0029999999999999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.577466666666667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.0496000000000001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.7194285714285715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.0373000000000001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.0302899999999999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.188888888888888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.1869988910451896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.0850614285714286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.0116666666666667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.12815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.2049622641509434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.0774999999999999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.8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.0116666666666667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.19756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.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.2366666666666666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.1712499999999999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.5696000000000001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.13104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.0317647058823529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.0261176470588236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.0584090909090909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.007142857142857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.2123333333333333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.0057142857142858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.1602222222222223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.0087999999999999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.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.4641999999999999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.0219999999999998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.433333333333333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.3144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.6801999999999999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.0967666666666667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.0668571428571429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.272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.4653333333333334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.1253599999999999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.0878684000000001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.26732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.1320000000000001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.0049999999999999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.0871389999999999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.075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.1048192771084338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.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.1000666666666667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.0934166666666667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.3270650000000002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.9084810126582279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.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.6639999999999999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.066666666666666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.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0.23628571428571429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1.5E-3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4.0000000000000001E-3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e v="#DIV/0!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5.0000000000000002E-5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e v="#DIV/0!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e v="#DIV/0!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n v="1.6666666666666666E-4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.0066666666666665E-2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1.5227272727272728E-3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e v="#DIV/0!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0.66839999999999999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0.19566666666666666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0.11294666666666667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4.0000000000000002E-4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0.11985714285714286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2.5000000000000001E-2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6.9999999999999999E-4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0.14099999999999999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.3399999999999999E-2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0.59775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1.6666666666666666E-4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2.3035714285714285E-4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8.8000000000000003E-4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8.6400000000000005E-2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0.15060000000000001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4.7727272727272731E-3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1.1833333333333333E-3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8.4173998587352451E-3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1.8799999999999999E-4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2.1029999999999998E-3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e v="#DIV/0!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2.8E-3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0.11579206701157921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.4400000000000002E-2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n v="2.5000000000000001E-3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6.2500000000000003E-3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1.9384615384615384E-3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0.23416000000000001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.080888888888889E-2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0.15920000000000001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.1831900000000001E-2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0.22750000000000001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2.5000000000000001E-4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3.351206434316354E-3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3.9750000000000001E-2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0.17150000000000001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3.608004104669061E-2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0.13900000000000001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0.1522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0.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0.391125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2.6829268292682929E-3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0.29625000000000001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0.4236099230111206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.1000000000000002E-2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0.197625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5.1999999999999995E-4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0.2503018867924528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4.0000000000000002E-4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0.26640000000000003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4.7363636363636365E-2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.2435339894712751E-2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e v="#DIV/0!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0.0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0.57333333333333336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1E-3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3.0999999999999999E-3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5.0000000000000001E-4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9.8461538461538464E-5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6.6666666666666671E-3"/>
    <n v="10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0.582914572864321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0.68153600000000003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3.2499999999999997E-5"/>
    <n v="6.5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e v="#DIV/0!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.1599999999999998E-2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e v="#DIV/0!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.0860666666666667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8.0000000000000002E-3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3.7499999999999999E-2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0.15731707317073171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3.3333333333333332E-4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.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0.22500000000000001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0.20849420849420849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.27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.3333333333333333E-2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e v="#DIV/0!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n v="5.3999999999999999E-2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9.5999999999999992E-3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0.51600000000000001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1.6363636363636365E-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e v="#DIV/0!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0.754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e v="#DIV/0!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n v="0.105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.1752499999999999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.3116666666666668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.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.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.004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.0595454545454546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.3558333333333334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.1292857142857142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.885046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.0181818181818181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.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.1399999999999999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.3348133333333334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.0153333333333334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.0509999999999999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.2715000000000001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.1115384615384616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.0676000000000001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.6266666666666667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.6022808571428573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.161666666666666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.242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.030125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.1225000000000001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.0881428571428571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.1499999999999999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.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.0113333333333334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.0955999999999999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.148421052631579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.1739999999999999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.7173333333333334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.141623809523809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.1975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.0900000000000001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.0088571428571429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.0900000000000001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.0720930232558139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.0218750000000001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.1629333333333334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0.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0.12327272727272727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e v="#DIV/0!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.0266666666666666E-2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.0200000000000001E-2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0.1174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e v="#DIV/0!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0.59142857142857141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5.9999999999999995E-4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0.1145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3.6666666666666666E-3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0.52159999999999995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2.0000000000000002E-5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.2500000000000001E-2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0.54520000000000002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0.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e v="#DIV/0!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.4125000000000003E-2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e v="#DIV/0!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0.46363636363636362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.0349999999999999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.1932315789473684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.2576666666666667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.1974347826086957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.2625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.0011666666666668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.0213333333333334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.0035142857142858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.0004999999999999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.1602222222222223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.0209999999999999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.0011000000000001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.0084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.0342499999999999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.248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.0951612903225807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.0203333333333333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.0235000000000001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.0416666666666667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.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.0234285714285714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.0786500000000001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.0988461538461538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.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.3120000000000001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.1879999999999999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.0039275000000001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.0320666666666667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.006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.0078754285714286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.1232142857142857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.0591914022517912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.0056666666666667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.1530588235294117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.273042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.028375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.0293749999999999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.043047619047619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.112200000000000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.058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.0079166666666666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.0492727272727274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.01552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.1073333333333333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.2782222222222221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.0182500000000001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.012576923076923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.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.2806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.0629949999999999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.052142857142857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.0616782608695652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.0924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.0045454545454546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.0304098360655738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.121664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.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.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.3128333333333333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.0209999999999999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.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.0149999999999999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.0166666666666666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.3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.5443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.0740000000000001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.0132258064516129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.0027777777777778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.1684444444444444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.0860000000000001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.034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.1427586206896552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.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.216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.026467741935484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.0475000000000001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.016"/>
    <n v="203.2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.1210242048409682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.0176666666666667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.0026489999999999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.3304200000000002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.212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.1399999999999999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.8613861386138613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.7044444444444444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.1833333333333333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.0285857142857142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.4406666666666668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.0007272727272727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.0173000000000001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.1619999999999999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.361666666666666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.3346666666666667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.0339285714285715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.1588888888888889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.0451666666666666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.0202500000000001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.7533333333333334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.0668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.2228571428571429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.5942857142857143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.0007692307692309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.0984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.0004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.1605000000000001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.1074999999999999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.1000000000000001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.0008673425918038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.0619047619047619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.25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.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.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.0740000000000001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.0151515151515151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.2589999999999999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.0166666666666666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.125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.0137499999999999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.0125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.4638888888888888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.1679999999999999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.0626666666666666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.0451999999999999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.0457142857142858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.3862051149573753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.0032000000000001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.1020000000000001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.0218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.0435000000000001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.3816666666666666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.0166666666666666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.7142857142857142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.0144444444444445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.3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.1000000000000001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.194499999999999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.002909090909091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.534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.0442857142857143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.0109999999999999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.0751999999999999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.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.0193333333333334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.2628571428571429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.014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.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.0299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.0625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.0137777777777779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.1346000000000001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.1800000000000002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.0141935483870967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.0593333333333332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.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.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.1866666666666668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.046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.0389999999999999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.1773333333333333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.385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.0349999999999999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.0024999999999999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.0657142857142856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.0001249999999999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.0105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.0763636363636364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.0365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.0443333333333333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.0225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.0074285714285713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.117142857142857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.0001100000000001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.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.168666666666666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.038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.14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.024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.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.0580000000000001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.4236363636363636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.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.0433333333333332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.1200000000000001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.1107499999999999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.0375000000000001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.0041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.0186206896551724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.0976666666666666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.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.3757142857142857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.0031000000000001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.071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.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.236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.085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.0356666666666667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.3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.0349999999999999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.196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.0000058823529412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.00875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.0654545454545454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.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.0115000000000001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.091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.4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.035833333333333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.0297033333333332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.0813333333333333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.0275000000000001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.3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.085494999999999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.0965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.0026315789473683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.0555000000000001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.1200000000000001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.0589999999999999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.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.042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.3467833333333334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.052184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.026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.855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.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.0820000000000001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.0780000000000001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.0976190476190477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.70625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.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.0123076923076924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.532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.2833333333333334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.007142857142857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.0065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.913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.4019999999999999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.2433537832310839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.262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.9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.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.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.0338000000000001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.023236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.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.2714285714285714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.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.2178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.1339285714285714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.5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.1459999999999999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.0205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.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.133333333333333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.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.1533333333333333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.1285000000000001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.2786666666666666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.4266666666666667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.1879999999999999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.3833333333333333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.599402985074627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.1424000000000001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.006060606060606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.552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.2775000000000001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.212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.127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.2749999999999999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.5820000000000001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.0526894736842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.0686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.24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.0870406189555126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.024242424242424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.0549999999999999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.0629999999999999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.0066666666666666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.054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.0755999999999999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.0376000000000001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.0149999999999999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.04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.8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.0633333333333332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.0055555555555555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.012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.1839285714285714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.1000000000000001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.0266666666666666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.10046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.01350000000000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.0075000000000001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.6942857142857144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.1365000000000001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.0156000000000001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.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.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.169166666666666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.0115151515151515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.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.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.1895833333333334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.262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.5620000000000001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.0315000000000001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.5333333333333334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.8044444444444445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.2845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.1966666666666668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.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.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.0223636363636364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.0466666666666666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.004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.0227272727272727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.1440928571428572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.019047619047619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.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.048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.0183333333333333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.0627272727272727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.1342219999999998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n v="1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.0045454545454546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.0003599999999999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.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.0349999999999999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.0843750000000001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.024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.488888888888888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.0549000000000002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.0049999999999999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.3055555555555556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.0475000000000001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.0880000000000001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.110000000000000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.0047999999999999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.1435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.2206666666666666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.028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.0612068965517241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.01330000000000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.3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.0001333333333333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.1388888888888888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.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.085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.155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.1911764705882353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.0942666666666667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.266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.0049999999999999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.2749999999999999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.0005999999999999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.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.2725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.1063333333333334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.2593749999999999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.1850000000000001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.0772727272727274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.026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.101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.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.3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.0435000000000001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.0004999999999999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.7066666666666668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.1283333333333334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.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.3026666666666666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.054545454545454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.5331632653061225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.623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.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.44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.008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.0680000000000001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.248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.1891891891891893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.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.1299999999999999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.0519047619047619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.0973333333333333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.00099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.2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.0493333333333332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.0266666666666666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.0182500000000001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e v="#DIV/0!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1.9999999999999999E-6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3.3333333333333332E-4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0.51023391812865493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0.2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0.35239999999999999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.2466666666666666E-2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0.36457142857142855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e v="#DIV/0!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0.30866666666666664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6.545454545454546E-2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4.0000000000000003E-5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5.5E-2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e v="#DIV/0!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.1428571428571429E-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e v="#DIV/0!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0.16420000000000001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1E-3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4.8099999999999997E-2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0.0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.003825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.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.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.5066666666666668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.0049999999999999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.74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.1626000000000001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.0582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.1074999999999999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.0066666666666666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.0203333333333333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.110000000000000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.01425000000000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.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.09375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.151612903225806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.0317033333333334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.0349999999999999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.3819999999999999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.0954545454545455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.0085714285714287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.0153333333333334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.13625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.4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.2875000000000001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.0290416666666666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.0249999999999999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.101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.1276666666666666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.119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.391999999999999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.1085714285714285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.3906666666666667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.0569999999999999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.0142857142857142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.0024500000000001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.0916666666666666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.1833333333333333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.2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.2796000000000001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.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.2912912912912913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.0742857142857143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.00125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.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.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.1052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.008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.212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.0033333333333334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.0916666666666666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.2342857142857142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.3633666666666666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.0346657233816767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.2133333333333334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.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.0825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.4115384615384616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.1399999999999999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.5373333333333334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.0149999999999999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.0235000000000001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.0257142857142858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.5575000000000001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.00750000000000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.3940000000000001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.1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.0451515151515152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.008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.1120000000000001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.0204444444444445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.0254767441860466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.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.3870588235294119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.0075000000000001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.3100000000000002E-2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.2400000000000006E-2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0.1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0.11272727272727273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0.15411764705882353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e v="#DIV/0!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0.2846666666666666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0.1333333333333333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6.6666666666666671E-3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0.21428571428571427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0.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0.20125000000000001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0.17899999999999999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e v="#DIV/0!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0.0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e v="#DIV/0!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e v="#DIV/0!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0.1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.3764705882352941E-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0.0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.0351999999999999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.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.0044999999999999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.3260000000000001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.1299999999999999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.0334000000000001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.2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.2963636363636364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.011111111111111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.0851428571428572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.0233333333333334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.1024425000000002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.010154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.0624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.1345714285714286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.0265010000000001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.1675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.0765274999999999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.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.1020000000000001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.0820000000000001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.0024999999999999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.0671250000000001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.4319999999999999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.0504166666666668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.0398000000000001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.2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.0966666666666667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.0175000000000001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.2891666666666666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.1499999999999999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.507500000000000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.1096666666666666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.0028571428571429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6.6666666666666671E-3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.267605633802817E-2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e v="#DIV/0!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e v="#DIV/0!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2.8E-3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0.59657142857142853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0.0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1.6666666666666666E-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4.4444444444444447E-5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0.89666666666666661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.4642857142857143E-2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.02E-2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.0045454545454544E-2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8.5199999999999998E-2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e v="#DIV/0!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0.19650000000000001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e v="#DIV/0!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2.0000000000000002E-5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6.6666666666666664E-4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0.30333333333333334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.0125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.2173333333333334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.3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.0954999999999999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.0095190476190474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.4013333333333333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.0000100000000001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.19238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.0725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.279999999999999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.0640000000000001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.433333333333333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.0454285714285714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.1002000000000001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.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.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.0542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.1916666666666667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.5266666666666666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.002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.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.0602199999999999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.0466666666666666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.166666666666666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.0903333333333334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.6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.125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.0209999999999999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.00824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.0125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8.72E-2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0.21940000000000001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0.21299999999999999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0.41489795918367345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.1049999999999999E-2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2.7E-2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0.16161904761904761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0.16376923076923078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.0433333333333334E-2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3.7999999999999999E-2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0.34079999999999999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2E-3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2.5999999999999998E-4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0.16254545454545455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2.5000000000000001E-2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2.0000000000000001E-4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.1999999999999998E-2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0.0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4.0000000000000002E-4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0.17666666666666667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0.0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1.3333333333333334E-4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e v="#DIV/0!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.2E-2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0.26937422295897223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5.4999999999999997E-3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0.1255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2E-3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.44748684310884E-2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0.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2.6666666666666668E-2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e v="#DIV/0!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e v="#DIV/0!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e v="#DIV/0!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e v="#DIV/0!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0.52794871794871789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4.9639999999999997E-2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5.5555555555555556E-4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e v="#DIV/0!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0.13066666666666665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0.0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e v="#DIV/0!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e v="#DIV/0!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e v="#DIV/0!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e v="#DIV/0!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e v="#DIV/0!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1.7500000000000002E-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0.27100000000000002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.4749999999999999E-2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0.16826666666666668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0.32500000000000001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e v="#DIV/0!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0.2155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.4666666666666665E-2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0.0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0.10625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0.17599999999999999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0.3256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.2500000000000001E-2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.3999999999999999E-2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8.3333333333333332E-3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0.48833333333333334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e v="#DIV/0!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2.9999999999999997E-4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0.11533333333333333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0.67333333333333334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0.153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8.666666666666667E-2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2.2499999999999998E-3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.0833333333333334E-2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0.37412499999999999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6.666666666666667E-5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0.1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0.36359999999999998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3.3333333333333335E-3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e v="#DIV/0!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2.8571428571428571E-3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2E-3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1.7999999999999999E-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.3999999999999999E-2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e v="#DIV/0!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.1333333333333327E-2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0.1203478260869565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0.15266666666666667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0.1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3.0000000000000001E-3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0.0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0.13020000000000001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.265E-2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e v="#DIV/0!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e v="#DIV/0!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8.3333333333333331E-5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0.15742857142857142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0.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0.43833333333333335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e v="#DIV/0!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0.86135181975736563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0.12196620583717357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1E-3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2.2000000000000001E-3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9.0909090909090905E-3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e v="#DIV/0!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0.35639999999999999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e v="#DIV/0!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2.5000000000000001E-3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.2500000000000001E-2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.3666666666666664E-2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e v="#DIV/0!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0.15770000000000001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6.2500000000000003E-3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5.0000000000000004E-6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9.6153846153846159E-4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e v="#DIV/0!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e v="#DIV/0!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0.24285714285714285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e v="#DIV/0!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2.5000000000000001E-4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0.32050000000000001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0.24333333333333335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1.4999999999999999E-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4.1999999999999997E-3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.214285714285714E-2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e v="#DIV/0!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.3E-2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0.14249999999999999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6.0000000000000001E-3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0.2411764705882353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0.10539999999999999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.4690265486725665E-2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7.3333333333333334E-4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9.7142857142857135E-3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0.21099999999999999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0.78100000000000003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0.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e v="#DIV/0!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0.47692307692307695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.4500000000000001E-2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0.107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1.8333333333333333E-2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0.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.0833333333333333E-2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0.2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0.34802513464991025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.3333333333333339E-2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0.32050000000000001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9.7600000000000006E-2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0.3775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.1333333333333333E-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e v="#DIV/0!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.1818181818181817E-2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0.2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.4100000000000002E-2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6.0000000000000002E-5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2.5000000000000001E-3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0.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0.16566666666666666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e v="#DIV/0!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0.57199999999999995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0.16514285714285715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1.25E-3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0.3775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1.84E-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0.10050000000000001"/>
    <n v="100.5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2E-3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.3333333333333334E-2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6.666666666666667E-5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2.5000000000000001E-3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0.0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3.8860103626943004E-2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0.24194444444444443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7.5999999999999998E-2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e v="#DIV/0!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.2999999999999999E-2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e v="#DIV/0!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1.4285714285714287E-4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0.14000000000000001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.0500000000000001E-2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8.666666666666667E-2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8.2857142857142851E-3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0.16666666666666666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8.3333333333333332E-3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0.69561111111111107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e v="#DIV/0!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.2500000000000001E-2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0.0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e v="#DIV/0!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.166666666666667E-2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0.28050000000000003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e v="#DIV/0!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0.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e v="#DIV/0!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6.8287037037037035E-2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0.25698702928870293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.4814814814814815E-2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0.36849999999999999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0.47049999999999997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0.11428571428571428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0.12039999999999999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0.6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0.3125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4.1999999999999997E-3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2.0999999999999999E-3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e v="#DIV/0!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0.375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2.0000000000000001E-4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.2142857142857142E-2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.1999999999999999E-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0.1765294117647058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8.0000000000000004E-4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6.6666666666666664E-4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e v="#DIV/0!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0.37533333333333335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0.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e v="#DIV/0!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0.1762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0.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0.2214285714285714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2.5333333333333333E-2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2.5000000000000001E-2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2.8500000000000001E-2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e v="#DIV/0!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.4500000000000001E-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.4210526315789474E-2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0.1925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6.7499999999999999E-3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1.6666666666666668E-3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0.60899999999999999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0.0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0.34399999999999997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0.16500000000000001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n v="0"/>
    <e v="#DIV/0!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4.0000000000000001E-3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.0571428571428572E-2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0.267272727272727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0.28799999999999998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e v="#DIV/0!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8.8999999999999996E-2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e v="#DIV/0!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1.6666666666666668E-3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e v="#DIV/0!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0.15737410071942445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0.0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0.21685714285714286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n v="3.3333333333333335E-3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2.8571428571428571E-3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4.7E-2"/>
    <n v="9.4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e v="#DIV/0!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0.108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4.8000000000000001E-2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.2000000000000001E-2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0.1275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1.8181818181818181E-4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.4E-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0.36499999999999999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n v="2.6666666666666668E-2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0.11428571428571428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e v="#DIV/0!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e v="#DIV/0!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.1111111111111112E-2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e v="#DIV/0!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e v="#DIV/0!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0.27400000000000002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0.1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0.21366666666666667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n v="6.9696969696969702E-2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0.70599999999999996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.0500000000000001E-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1.9666666666666666E-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e v="#DIV/0!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0.28666666666666668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.1333333333333331E-2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4.0000000000000002E-4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2E-3"/>
    <n v="1"/>
    <x v="1"/>
    <s v="plays"/>
    <d v="2015-12-20T13:45:23"/>
    <d v="2016-01-08T06:34:00"/>
  </r>
  <r>
    <m/>
    <m/>
    <m/>
    <m/>
    <m/>
    <x v="4"/>
    <x v="21"/>
    <m/>
    <m/>
    <m/>
    <x v="2"/>
    <m/>
    <x v="2"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25ECA-6922-4E7F-8964-C3D7460B898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5CA55-57E8-4F01-8700-A1901DCA588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C009E-B5CE-43EE-A308-934AD511C0E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5544C-895F-4BA1-8DA6-DAE9A56B6A38}" name="PivotTable17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0:E56" firstHeaderRow="0" firstDataRow="1" firstDataCol="1"/>
  <pivotFields count="20">
    <pivotField dataField="1" showAll="0"/>
    <pivotField showAll="0"/>
    <pivotField showAll="0"/>
    <pivotField dataField="1" showAll="0"/>
    <pivotField dataField="1" showAll="0"/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goal" fld="3" subtotal="average" baseField="5" baseItem="0"/>
    <dataField name="Average of pledged" fld="4" subtotal="average" baseField="5" baseItem="0" numFmtId="164"/>
    <dataField name="Average of backers_count" fld="11" subtotal="average" baseField="5" baseItem="0" numFmtId="1"/>
    <dataField name="Count of id" fld="0" subtotal="count" baseField="5" baseItem="0" numFmtId="3"/>
  </dataFields>
  <formats count="3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4377D-0BC3-40E6-8E81-993DAC3ECA57}" name="PivotTable16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8:G43" firstHeaderRow="1" firstDataRow="2" firstDataCol="1"/>
  <pivotFields count="20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id" fld="0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CC597-0F01-4408-9A3D-9CBC1ED26EE2}" name="PivotTable9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2:F28" firstHeaderRow="1" firstDataRow="2" firstDataCol="1"/>
  <pivotFields count="20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 v="1"/>
    </i>
    <i>
      <x v="3"/>
    </i>
    <i>
      <x v="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20A78-6B2E-45FC-8AC6-EC8956AEB1C0}" name="PivotTable8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backers_count" fld="11" subtotal="average" baseField="5" baseItem="0" numFmtId="1"/>
  </dataFields>
  <formats count="1">
    <format dxfId="11">
      <pivotArea outline="0" collapsedLevelsAreSubtotals="1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84E6E-3F9C-40A4-BBF5-CBDD47D569C7}">
  <dimension ref="A1:V15"/>
  <sheetViews>
    <sheetView tabSelected="1" workbookViewId="0">
      <selection activeCell="C17" sqref="C1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22" x14ac:dyDescent="0.35">
      <c r="A1" s="11" t="s">
        <v>8223</v>
      </c>
      <c r="B1" t="s">
        <v>8364</v>
      </c>
    </row>
    <row r="3" spans="1:22" x14ac:dyDescent="0.35">
      <c r="A3" s="11" t="s">
        <v>8363</v>
      </c>
      <c r="B3" s="11" t="s">
        <v>8362</v>
      </c>
    </row>
    <row r="4" spans="1:22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22" x14ac:dyDescent="0.35">
      <c r="A5" s="9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22" x14ac:dyDescent="0.35">
      <c r="A6" s="9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22" x14ac:dyDescent="0.35">
      <c r="A7" s="9" t="s">
        <v>8333</v>
      </c>
      <c r="B7" s="12"/>
      <c r="C7" s="12">
        <v>140</v>
      </c>
      <c r="D7" s="12"/>
      <c r="E7" s="12">
        <v>80</v>
      </c>
      <c r="F7" s="12">
        <v>220</v>
      </c>
      <c r="V7" s="5"/>
    </row>
    <row r="8" spans="1:22" x14ac:dyDescent="0.35">
      <c r="A8" s="9" t="s">
        <v>8331</v>
      </c>
      <c r="B8" s="12">
        <v>24</v>
      </c>
      <c r="C8" s="12"/>
      <c r="D8" s="12"/>
      <c r="E8" s="12"/>
      <c r="F8" s="12">
        <v>24</v>
      </c>
      <c r="V8" s="5"/>
    </row>
    <row r="9" spans="1:22" x14ac:dyDescent="0.35">
      <c r="A9" s="9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  <c r="V9" s="5"/>
    </row>
    <row r="10" spans="1:22" x14ac:dyDescent="0.35">
      <c r="A10" s="9" t="s">
        <v>8338</v>
      </c>
      <c r="B10" s="12"/>
      <c r="C10" s="12">
        <v>117</v>
      </c>
      <c r="D10" s="12"/>
      <c r="E10" s="12">
        <v>103</v>
      </c>
      <c r="F10" s="12">
        <v>220</v>
      </c>
      <c r="V10" s="5"/>
    </row>
    <row r="11" spans="1:22" x14ac:dyDescent="0.35">
      <c r="A11" s="9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  <c r="V11" s="5"/>
    </row>
    <row r="12" spans="1:22" x14ac:dyDescent="0.35">
      <c r="A12" s="9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  <c r="V12" s="5"/>
    </row>
    <row r="13" spans="1:22" x14ac:dyDescent="0.35">
      <c r="A13" s="9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  <c r="V13" s="5"/>
    </row>
    <row r="14" spans="1:22" x14ac:dyDescent="0.35">
      <c r="A14" s="9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  <c r="V14" s="5"/>
    </row>
    <row r="15" spans="1:22" x14ac:dyDescent="0.35">
      <c r="V15" s="5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0610A-DEE9-47D1-BDAC-A12351BF6E6C}">
  <dimension ref="A1:F47"/>
  <sheetViews>
    <sheetView workbookViewId="0">
      <selection activeCell="H38" sqref="H3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8364</v>
      </c>
    </row>
    <row r="2" spans="1:6" x14ac:dyDescent="0.35">
      <c r="A2" s="11" t="s">
        <v>8308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9" t="s">
        <v>8344</v>
      </c>
      <c r="B7" s="12">
        <v>20</v>
      </c>
      <c r="C7" s="12"/>
      <c r="D7" s="12"/>
      <c r="E7" s="12"/>
      <c r="F7" s="12">
        <v>20</v>
      </c>
    </row>
    <row r="8" spans="1:6" x14ac:dyDescent="0.35">
      <c r="A8" s="9" t="s">
        <v>8332</v>
      </c>
      <c r="B8" s="12">
        <v>24</v>
      </c>
      <c r="C8" s="12"/>
      <c r="D8" s="12"/>
      <c r="E8" s="12"/>
      <c r="F8" s="12">
        <v>24</v>
      </c>
    </row>
    <row r="9" spans="1:6" x14ac:dyDescent="0.35">
      <c r="A9" s="9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9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9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9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9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9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9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9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9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9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9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9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9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9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9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9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9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9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9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9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9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9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9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9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9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9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9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9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9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9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9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9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9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9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9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9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9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9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9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2D43-CFF0-4530-8AF1-33906BE136CB}">
  <dimension ref="A1:F18"/>
  <sheetViews>
    <sheetView workbookViewId="0">
      <selection activeCell="B22" sqref="B22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8381</v>
      </c>
      <c r="B1" t="s">
        <v>8364</v>
      </c>
    </row>
    <row r="2" spans="1:6" x14ac:dyDescent="0.35">
      <c r="A2" s="11" t="s">
        <v>8380</v>
      </c>
      <c r="B2" t="s">
        <v>8364</v>
      </c>
    </row>
    <row r="4" spans="1:6" x14ac:dyDescent="0.35">
      <c r="A4" s="11" t="s">
        <v>8379</v>
      </c>
      <c r="B4" s="11" t="s">
        <v>8362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6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96B37-50C4-4EAB-A757-412D4F9AB579}">
  <dimension ref="A1:I14"/>
  <sheetViews>
    <sheetView topLeftCell="A13" workbookViewId="0">
      <selection activeCell="A34" sqref="A34"/>
    </sheetView>
  </sheetViews>
  <sheetFormatPr defaultRowHeight="14.5" x14ac:dyDescent="0.35"/>
  <cols>
    <col min="1" max="1" width="24.81640625" style="21" bestFit="1" customWidth="1"/>
    <col min="2" max="2" width="15.1796875" style="21" bestFit="1" customWidth="1"/>
    <col min="3" max="3" width="12" style="21" bestFit="1" customWidth="1"/>
    <col min="4" max="4" width="14.453125" style="21" bestFit="1" customWidth="1"/>
    <col min="5" max="5" width="11.1796875" style="21" bestFit="1" customWidth="1"/>
    <col min="6" max="6" width="17.453125" style="26" bestFit="1" customWidth="1"/>
    <col min="7" max="7" width="14.26953125" style="26" bestFit="1" customWidth="1"/>
    <col min="8" max="8" width="16.6328125" style="26" bestFit="1" customWidth="1"/>
    <col min="9" max="16384" width="8.7265625" style="19"/>
  </cols>
  <sheetData>
    <row r="1" spans="1:9" x14ac:dyDescent="0.35">
      <c r="A1" s="17" t="s">
        <v>8382</v>
      </c>
      <c r="B1" s="22" t="s">
        <v>8383</v>
      </c>
      <c r="C1" s="22" t="s">
        <v>8384</v>
      </c>
      <c r="D1" s="22" t="s">
        <v>8385</v>
      </c>
      <c r="E1" s="17" t="s">
        <v>8386</v>
      </c>
      <c r="F1" s="24" t="s">
        <v>8387</v>
      </c>
      <c r="G1" s="24" t="s">
        <v>8388</v>
      </c>
      <c r="H1" s="24" t="s">
        <v>8389</v>
      </c>
      <c r="I1" s="18"/>
    </row>
    <row r="2" spans="1:9" x14ac:dyDescent="0.35">
      <c r="A2" s="20" t="s">
        <v>8391</v>
      </c>
      <c r="B2" s="21">
        <f>COUNTIFS(Data!D:D, "&lt;1000", Data!F:F,"successful")</f>
        <v>322</v>
      </c>
      <c r="C2" s="20">
        <f>COUNTIFS(Data!D:D,"&lt;1000",Data!F:F,"Failed")</f>
        <v>113</v>
      </c>
      <c r="D2" s="20">
        <f>COUNTIFS(Data!D:D,"&lt;1000",Data!F:F,"canceled")</f>
        <v>18</v>
      </c>
      <c r="E2" s="20">
        <f>SUM(B2:D2)</f>
        <v>453</v>
      </c>
      <c r="F2" s="25">
        <f>B2/E2</f>
        <v>0.71081677704194257</v>
      </c>
      <c r="G2" s="25">
        <f>C2/E2</f>
        <v>0.24944812362030905</v>
      </c>
      <c r="H2" s="25">
        <f>D2/E2</f>
        <v>3.9735099337748346E-2</v>
      </c>
      <c r="I2" s="18"/>
    </row>
    <row r="3" spans="1:9" x14ac:dyDescent="0.35">
      <c r="A3" s="20" t="s">
        <v>8392</v>
      </c>
      <c r="B3" s="20">
        <f>COUNTIFS(Data!D:D,"&gt;=1000", Data!D:D,"&lt;5000",Data!F:F,"successful")</f>
        <v>932</v>
      </c>
      <c r="C3" s="20">
        <f>COUNTIFS(Data!D:D,"&gt;=1000", Data!D:D,"&lt;5000",Data!F:F,"failed")</f>
        <v>420</v>
      </c>
      <c r="D3" s="20">
        <f>COUNTIFS(Data!D:D,"&gt;=1000", Data!D:D,"&lt;5000",Data!F:F,"canceled")</f>
        <v>60</v>
      </c>
      <c r="E3" s="20">
        <f t="shared" ref="E3:E13" si="0">SUM(B3:D3)</f>
        <v>1412</v>
      </c>
      <c r="F3" s="25">
        <f t="shared" ref="F3:F13" si="1">B3/E3</f>
        <v>0.66005665722379603</v>
      </c>
      <c r="G3" s="25">
        <f t="shared" ref="G3:G13" si="2">C3/E3</f>
        <v>0.29745042492917845</v>
      </c>
      <c r="H3" s="25">
        <f t="shared" ref="H3:H13" si="3">D3/E3</f>
        <v>4.2492917847025496E-2</v>
      </c>
      <c r="I3" s="18"/>
    </row>
    <row r="4" spans="1:9" x14ac:dyDescent="0.35">
      <c r="A4" s="20" t="s">
        <v>8393</v>
      </c>
      <c r="B4" s="20">
        <f>COUNTIFS(Data!D:D,"&gt;=5000", Data!D:D,"&lt;10000",Data!F:F,"successful")</f>
        <v>381</v>
      </c>
      <c r="C4" s="20">
        <f>COUNTIFS(Data!D:D,"&gt;=5000", Data!D:D,"&lt;10000",Data!F:F,"failed")</f>
        <v>283</v>
      </c>
      <c r="D4" s="20">
        <f>COUNTIFS(Data!D:D,"&gt;=5000", Data!D:D,"&lt;10000",Data!F:F,"canceled")</f>
        <v>52</v>
      </c>
      <c r="E4" s="20">
        <f t="shared" ref="E4" si="4">SUM(B4:D4)</f>
        <v>716</v>
      </c>
      <c r="F4" s="25">
        <f t="shared" si="1"/>
        <v>0.53212290502793291</v>
      </c>
      <c r="G4" s="25">
        <f>C4/E4</f>
        <v>0.39525139664804471</v>
      </c>
      <c r="H4" s="25">
        <f t="shared" si="3"/>
        <v>7.2625698324022353E-2</v>
      </c>
      <c r="I4" s="18"/>
    </row>
    <row r="5" spans="1:9" x14ac:dyDescent="0.35">
      <c r="A5" s="20" t="s">
        <v>8394</v>
      </c>
      <c r="B5" s="20">
        <f>COUNTIFS(Data!D:D,"&gt;=10000", Data!D:D,"&lt;15000",Data!F:F,"successful")</f>
        <v>168</v>
      </c>
      <c r="C5" s="20">
        <f>COUNTIFS(Data!D:D,"&gt;=10000", Data!D:D,"&lt;15000",Data!F:F,"failed")</f>
        <v>144</v>
      </c>
      <c r="D5" s="20">
        <f>COUNTIFS(Data!D:D,"&gt;=10000", Data!D:D,"&lt;15000",Data!F:F,"canceled")</f>
        <v>40</v>
      </c>
      <c r="E5" s="20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  <c r="I5" s="18"/>
    </row>
    <row r="6" spans="1:9" x14ac:dyDescent="0.35">
      <c r="A6" s="20" t="s">
        <v>8395</v>
      </c>
      <c r="B6" s="20">
        <f>COUNTIFS(Data!D:D,"&gt;=15000", Data!D:D,"&lt;20000",Data!F:F,"successful")</f>
        <v>94</v>
      </c>
      <c r="C6" s="20">
        <f>COUNTIFS(Data!D:D,"&gt;=15000", Data!D:D,"&lt;20000",Data!F:F,"failed")</f>
        <v>90</v>
      </c>
      <c r="D6" s="20">
        <f>COUNTIFS(Data!D:D,"&gt;=15000", Data!D:D,"&lt;20000",Data!F:F,"canceled")</f>
        <v>17</v>
      </c>
      <c r="E6" s="20">
        <f t="shared" ref="E6" si="5">SUM(B6:D6)</f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  <c r="I6" s="18"/>
    </row>
    <row r="7" spans="1:9" x14ac:dyDescent="0.35">
      <c r="A7" s="20" t="s">
        <v>8396</v>
      </c>
      <c r="B7" s="20">
        <f>COUNTIFS(Data!D:D,"&gt;=20000", Data!D:D,"&lt;25000",Data!F:F,"successful")</f>
        <v>62</v>
      </c>
      <c r="C7" s="20">
        <f>COUNTIFS(Data!D:D,"&gt;=20000", Data!D:D,"&lt;25000",Data!F:F,"failed")</f>
        <v>72</v>
      </c>
      <c r="D7" s="20">
        <f>COUNTIFS(Data!D:D,"&gt;=20000", Data!D:D,"&lt;25000",Data!F:F,"canceled")</f>
        <v>14</v>
      </c>
      <c r="E7" s="20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  <c r="I7" s="18"/>
    </row>
    <row r="8" spans="1:9" x14ac:dyDescent="0.35">
      <c r="A8" s="20" t="s">
        <v>8397</v>
      </c>
      <c r="B8" s="20">
        <f>COUNTIFS(Data!D:D,"&gt;=25000", Data!D:D,"&lt;30000",Data!F:F,"successful")</f>
        <v>55</v>
      </c>
      <c r="C8" s="20">
        <f>COUNTIFS(Data!D:D,"&gt;=25000", Data!D:D,"&lt;30000",Data!F:F,"failed")</f>
        <v>64</v>
      </c>
      <c r="D8" s="20">
        <f>COUNTIFS(Data!D:D,"&gt;=25000", Data!D:D,"&lt;30000",Data!F:F,"canceled")</f>
        <v>18</v>
      </c>
      <c r="E8" s="20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  <c r="I8" s="18"/>
    </row>
    <row r="9" spans="1:9" x14ac:dyDescent="0.35">
      <c r="A9" s="20" t="s">
        <v>8398</v>
      </c>
      <c r="B9" s="20">
        <f>COUNTIFS(Data!D:D,"&gt;=30000", Data!D:D,"&lt;35000",Data!F:F,"successful")</f>
        <v>32</v>
      </c>
      <c r="C9" s="20">
        <f>COUNTIFS(Data!D:D,"&gt;=30000", Data!D:D,"&lt;35000",Data!F:F,"failed")</f>
        <v>37</v>
      </c>
      <c r="D9" s="20">
        <f>COUNTIFS(Data!D:D,"&gt;=30000", Data!D:D,"&lt;35000",Data!F:F,"canceled")</f>
        <v>13</v>
      </c>
      <c r="E9" s="20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  <c r="I9" s="18"/>
    </row>
    <row r="10" spans="1:9" x14ac:dyDescent="0.35">
      <c r="A10" s="20" t="s">
        <v>8399</v>
      </c>
      <c r="B10" s="20">
        <f>COUNTIFS(Data!D:D,"&gt;=35000", Data!D:D,"&lt;40000",Data!F:F,"successful")</f>
        <v>26</v>
      </c>
      <c r="C10" s="20">
        <f>COUNTIFS(Data!D:D,"&gt;=35000", Data!D:D,"&lt;40000",Data!F:F,"failed")</f>
        <v>22</v>
      </c>
      <c r="D10" s="20">
        <f>COUNTIFS(Data!D:D,"&gt;=35000", Data!D:D,"&lt;40000",Data!F:F,"canceled")</f>
        <v>7</v>
      </c>
      <c r="E10" s="20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  <c r="I10" s="18"/>
    </row>
    <row r="11" spans="1:9" x14ac:dyDescent="0.35">
      <c r="A11" s="20" t="s">
        <v>8400</v>
      </c>
      <c r="B11" s="20">
        <f>COUNTIFS(Data!D:D,"&gt;=40000", Data!D:D,"&lt;45000",Data!F:F,"successful")</f>
        <v>21</v>
      </c>
      <c r="C11" s="20">
        <f>COUNTIFS(Data!D:D,"&gt;=40000", Data!D:D,"&lt;45000",Data!F:F,"failed")</f>
        <v>16</v>
      </c>
      <c r="D11" s="20">
        <f>COUNTIFS(Data!D:D,"&gt;=40000", Data!D:D,"&lt;45000",Data!F:F,"canceled")</f>
        <v>6</v>
      </c>
      <c r="E11" s="20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5">
        <f t="shared" si="3"/>
        <v>0.13953488372093023</v>
      </c>
      <c r="I11" s="18"/>
    </row>
    <row r="12" spans="1:9" x14ac:dyDescent="0.35">
      <c r="A12" s="20" t="s">
        <v>8401</v>
      </c>
      <c r="B12" s="20">
        <f>COUNTIFS(Data!D:D,"&gt;=45000", Data!D:D,"&lt;50000",Data!F:F,"successful")</f>
        <v>6</v>
      </c>
      <c r="C12" s="20">
        <f>COUNTIFS(Data!D:D,"&gt;=45000", Data!D:D,"&lt;50000",Data!F:F,"failed")</f>
        <v>11</v>
      </c>
      <c r="D12" s="20">
        <f>COUNTIFS(Data!D:D,"&gt;=45000", Data!D:D,"&lt;50000",Data!F:F,"canceled")</f>
        <v>4</v>
      </c>
      <c r="E12" s="20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  <c r="I12" s="18"/>
    </row>
    <row r="13" spans="1:9" x14ac:dyDescent="0.35">
      <c r="A13" s="20" t="s">
        <v>8402</v>
      </c>
      <c r="B13" s="20">
        <f>COUNTIFS(Data!D:D,"&gt;=50000",Data!F:F,"successful")</f>
        <v>86</v>
      </c>
      <c r="C13" s="20">
        <f>COUNTIFS(Data!D:D,"&gt;=50000",Data!F:F,"failed")</f>
        <v>258</v>
      </c>
      <c r="D13" s="20">
        <f>COUNTIFS(Data!D:D,"&gt;=50000", Data!F:F,"canceled")</f>
        <v>100</v>
      </c>
      <c r="E13" s="20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  <c r="I13" s="18"/>
    </row>
    <row r="14" spans="1:9" x14ac:dyDescent="0.35">
      <c r="A14" s="21" t="s">
        <v>8390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92783-5A17-43CE-8E54-7BF0DADEE782}">
  <dimension ref="A1:G57"/>
  <sheetViews>
    <sheetView topLeftCell="A40" workbookViewId="0">
      <selection activeCell="C46" sqref="C46"/>
    </sheetView>
  </sheetViews>
  <sheetFormatPr defaultRowHeight="14.5" x14ac:dyDescent="0.35"/>
  <cols>
    <col min="1" max="1" width="12.36328125" bestFit="1" customWidth="1"/>
    <col min="2" max="2" width="13.7265625" bestFit="1" customWidth="1"/>
    <col min="3" max="3" width="17" bestFit="1" customWidth="1"/>
    <col min="4" max="4" width="22.7265625" bestFit="1" customWidth="1"/>
    <col min="5" max="5" width="10.08984375" bestFit="1" customWidth="1"/>
    <col min="6" max="6" width="6.7265625" bestFit="1" customWidth="1"/>
    <col min="7" max="7" width="10.7265625" bestFit="1" customWidth="1"/>
    <col min="8" max="8" width="5.453125" bestFit="1" customWidth="1"/>
    <col min="9" max="9" width="3.6328125" bestFit="1" customWidth="1"/>
    <col min="10" max="10" width="9.1796875" bestFit="1" customWidth="1"/>
    <col min="11" max="11" width="6.7265625" bestFit="1" customWidth="1"/>
    <col min="12" max="12" width="18.6328125" bestFit="1" customWidth="1"/>
    <col min="13" max="13" width="14.90625" bestFit="1" customWidth="1"/>
  </cols>
  <sheetData>
    <row r="1" spans="1:6" x14ac:dyDescent="0.35">
      <c r="A1" s="28" t="s">
        <v>8407</v>
      </c>
    </row>
    <row r="3" spans="1:6" x14ac:dyDescent="0.35">
      <c r="A3" s="11" t="s">
        <v>8405</v>
      </c>
      <c r="B3" s="11" t="s">
        <v>8362</v>
      </c>
    </row>
    <row r="4" spans="1:6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27">
        <v>9.4250000000000007</v>
      </c>
      <c r="C5" s="27">
        <v>17.838888888888889</v>
      </c>
      <c r="D5" s="27"/>
      <c r="E5" s="27">
        <v>182.52666666666667</v>
      </c>
      <c r="F5" s="27">
        <v>112.20384615384616</v>
      </c>
    </row>
    <row r="6" spans="1:6" x14ac:dyDescent="0.35">
      <c r="A6" s="9" t="s">
        <v>8336</v>
      </c>
      <c r="B6" s="27">
        <v>1.45</v>
      </c>
      <c r="C6" s="27">
        <v>6.9642857142857144</v>
      </c>
      <c r="D6" s="27">
        <v>23.5</v>
      </c>
      <c r="E6" s="27">
        <v>348.61764705882354</v>
      </c>
      <c r="F6" s="27">
        <v>64.989999999999995</v>
      </c>
    </row>
    <row r="7" spans="1:6" x14ac:dyDescent="0.35">
      <c r="A7" s="9" t="s">
        <v>8333</v>
      </c>
      <c r="B7" s="27"/>
      <c r="C7" s="27">
        <v>32.957142857142856</v>
      </c>
      <c r="D7" s="27"/>
      <c r="E7" s="27">
        <v>552.6</v>
      </c>
      <c r="F7" s="27">
        <v>221.91818181818181</v>
      </c>
    </row>
    <row r="8" spans="1:6" x14ac:dyDescent="0.35">
      <c r="A8" s="9" t="s">
        <v>8331</v>
      </c>
      <c r="B8" s="27">
        <v>13.125</v>
      </c>
      <c r="C8" s="27"/>
      <c r="D8" s="27"/>
      <c r="E8" s="27"/>
      <c r="F8" s="27">
        <v>13.125</v>
      </c>
    </row>
    <row r="9" spans="1:6" x14ac:dyDescent="0.35">
      <c r="A9" s="9" t="s">
        <v>8325</v>
      </c>
      <c r="B9" s="27">
        <v>9.15</v>
      </c>
      <c r="C9" s="27">
        <v>8.6750000000000007</v>
      </c>
      <c r="D9" s="27">
        <v>63.6</v>
      </c>
      <c r="E9" s="27">
        <v>82.964814814814815</v>
      </c>
      <c r="F9" s="27">
        <v>67.567142857142855</v>
      </c>
    </row>
    <row r="10" spans="1:6" x14ac:dyDescent="0.35">
      <c r="A10" s="9" t="s">
        <v>8338</v>
      </c>
      <c r="B10" s="27"/>
      <c r="C10" s="27">
        <v>24.965811965811966</v>
      </c>
      <c r="D10" s="27"/>
      <c r="E10" s="27">
        <v>183.32038834951456</v>
      </c>
      <c r="F10" s="27">
        <v>99.104545454545459</v>
      </c>
    </row>
    <row r="11" spans="1:6" x14ac:dyDescent="0.35">
      <c r="A11" s="9" t="s">
        <v>8322</v>
      </c>
      <c r="B11" s="27">
        <v>7.7666666666666666</v>
      </c>
      <c r="C11" s="27">
        <v>6.6771653543307083</v>
      </c>
      <c r="D11" s="27"/>
      <c r="E11" s="27">
        <v>419.88749999999999</v>
      </c>
      <c r="F11" s="27">
        <v>146.29535864978902</v>
      </c>
    </row>
    <row r="12" spans="1:6" x14ac:dyDescent="0.35">
      <c r="A12" s="9" t="s">
        <v>8319</v>
      </c>
      <c r="B12" s="27">
        <v>43.865168539325843</v>
      </c>
      <c r="C12" s="27">
        <v>40.938967136150232</v>
      </c>
      <c r="D12" s="27"/>
      <c r="E12" s="27">
        <v>757.26794258373207</v>
      </c>
      <c r="F12" s="27">
        <v>291.32833333333332</v>
      </c>
    </row>
    <row r="13" spans="1:6" x14ac:dyDescent="0.35">
      <c r="A13" s="9" t="s">
        <v>8317</v>
      </c>
      <c r="B13" s="27">
        <v>15.810810810810811</v>
      </c>
      <c r="C13" s="27">
        <v>9.6673427991886403</v>
      </c>
      <c r="D13" s="27">
        <v>16.166666666666668</v>
      </c>
      <c r="E13" s="27">
        <v>69.674612634088206</v>
      </c>
      <c r="F13" s="27">
        <v>46.08470926058866</v>
      </c>
    </row>
    <row r="14" spans="1:6" x14ac:dyDescent="0.35">
      <c r="A14" s="9" t="s">
        <v>8361</v>
      </c>
      <c r="B14" s="27">
        <v>27.306590257879655</v>
      </c>
      <c r="C14" s="27">
        <v>17.709803921568628</v>
      </c>
      <c r="D14" s="27">
        <v>36.020000000000003</v>
      </c>
      <c r="E14" s="27">
        <v>194.42517162471395</v>
      </c>
      <c r="F14" s="27">
        <v>112.60233349538163</v>
      </c>
    </row>
    <row r="20" spans="1:6" x14ac:dyDescent="0.35">
      <c r="A20" s="28" t="s">
        <v>8406</v>
      </c>
    </row>
    <row r="22" spans="1:6" x14ac:dyDescent="0.35">
      <c r="A22" s="11" t="s">
        <v>8363</v>
      </c>
      <c r="B22" s="11" t="s">
        <v>8362</v>
      </c>
    </row>
    <row r="23" spans="1:6" x14ac:dyDescent="0.35">
      <c r="A23" s="11" t="s">
        <v>8360</v>
      </c>
      <c r="B23" t="s">
        <v>8220</v>
      </c>
      <c r="C23" t="s">
        <v>8221</v>
      </c>
      <c r="D23" t="s">
        <v>8222</v>
      </c>
      <c r="E23" t="s">
        <v>8219</v>
      </c>
      <c r="F23" t="s">
        <v>8361</v>
      </c>
    </row>
    <row r="24" spans="1:6" x14ac:dyDescent="0.35">
      <c r="A24" s="9" t="s">
        <v>8226</v>
      </c>
      <c r="B24" s="12">
        <v>14</v>
      </c>
      <c r="C24" s="12">
        <v>41</v>
      </c>
      <c r="D24" s="12"/>
      <c r="E24" s="12">
        <v>19</v>
      </c>
      <c r="F24" s="12">
        <v>74</v>
      </c>
    </row>
    <row r="25" spans="1:6" x14ac:dyDescent="0.35">
      <c r="A25" s="9" t="s">
        <v>8229</v>
      </c>
      <c r="B25" s="12">
        <v>17</v>
      </c>
      <c r="C25" s="12">
        <v>64</v>
      </c>
      <c r="D25" s="12">
        <v>1</v>
      </c>
      <c r="E25" s="12">
        <v>64</v>
      </c>
      <c r="F25" s="12">
        <v>146</v>
      </c>
    </row>
    <row r="26" spans="1:6" x14ac:dyDescent="0.35">
      <c r="A26" s="9" t="s">
        <v>8225</v>
      </c>
      <c r="B26" s="12">
        <v>25</v>
      </c>
      <c r="C26" s="12">
        <v>205</v>
      </c>
      <c r="D26" s="12">
        <v>8</v>
      </c>
      <c r="E26" s="12">
        <v>366</v>
      </c>
      <c r="F26" s="12">
        <v>604</v>
      </c>
    </row>
    <row r="27" spans="1:6" x14ac:dyDescent="0.35">
      <c r="A27" s="9" t="s">
        <v>8224</v>
      </c>
      <c r="B27" s="12">
        <v>257</v>
      </c>
      <c r="C27" s="12">
        <v>1097</v>
      </c>
      <c r="D27" s="12">
        <v>33</v>
      </c>
      <c r="E27" s="12">
        <v>1651</v>
      </c>
      <c r="F27" s="12">
        <v>3038</v>
      </c>
    </row>
    <row r="28" spans="1:6" x14ac:dyDescent="0.35">
      <c r="A28" s="9" t="s">
        <v>8361</v>
      </c>
      <c r="B28" s="12">
        <v>313</v>
      </c>
      <c r="C28" s="12">
        <v>1407</v>
      </c>
      <c r="D28" s="12">
        <v>42</v>
      </c>
      <c r="E28" s="12">
        <v>2100</v>
      </c>
      <c r="F28" s="12">
        <v>3862</v>
      </c>
    </row>
    <row r="36" spans="1:7" x14ac:dyDescent="0.35">
      <c r="A36" s="28" t="s">
        <v>8424</v>
      </c>
    </row>
    <row r="38" spans="1:7" x14ac:dyDescent="0.35">
      <c r="A38" s="11" t="s">
        <v>8404</v>
      </c>
      <c r="B38" s="11" t="s">
        <v>8362</v>
      </c>
    </row>
    <row r="39" spans="1:7" x14ac:dyDescent="0.35">
      <c r="A39" s="11" t="s">
        <v>8360</v>
      </c>
      <c r="B39" t="s">
        <v>8220</v>
      </c>
      <c r="C39" t="s">
        <v>8221</v>
      </c>
      <c r="D39" t="s">
        <v>8222</v>
      </c>
      <c r="E39" t="s">
        <v>8219</v>
      </c>
      <c r="F39" t="s">
        <v>8403</v>
      </c>
      <c r="G39" t="s">
        <v>8361</v>
      </c>
    </row>
    <row r="40" spans="1:7" x14ac:dyDescent="0.35">
      <c r="A40" s="9" t="s">
        <v>8422</v>
      </c>
      <c r="B40" s="12">
        <v>569701</v>
      </c>
      <c r="C40" s="12">
        <v>3119732</v>
      </c>
      <c r="D40" s="12">
        <v>120869</v>
      </c>
      <c r="E40" s="12"/>
      <c r="F40" s="12"/>
      <c r="G40" s="12">
        <v>3810302</v>
      </c>
    </row>
    <row r="41" spans="1:7" x14ac:dyDescent="0.35">
      <c r="A41" s="9" t="s">
        <v>8423</v>
      </c>
      <c r="B41" s="12"/>
      <c r="C41" s="12"/>
      <c r="D41" s="12"/>
      <c r="E41" s="12">
        <v>4650139</v>
      </c>
      <c r="F41" s="12"/>
      <c r="G41" s="12">
        <v>4650139</v>
      </c>
    </row>
    <row r="42" spans="1:7" x14ac:dyDescent="0.35">
      <c r="A42" s="9" t="s">
        <v>8403</v>
      </c>
      <c r="B42" s="12"/>
      <c r="C42" s="12"/>
      <c r="D42" s="12"/>
      <c r="E42" s="12"/>
      <c r="F42" s="12"/>
      <c r="G42" s="12"/>
    </row>
    <row r="43" spans="1:7" x14ac:dyDescent="0.35">
      <c r="A43" s="9" t="s">
        <v>8361</v>
      </c>
      <c r="B43" s="12">
        <v>569701</v>
      </c>
      <c r="C43" s="12">
        <v>3119732</v>
      </c>
      <c r="D43" s="12">
        <v>120869</v>
      </c>
      <c r="E43" s="12">
        <v>4650139</v>
      </c>
      <c r="F43" s="12"/>
      <c r="G43" s="12">
        <v>8460441</v>
      </c>
    </row>
    <row r="50" spans="1:5" x14ac:dyDescent="0.35">
      <c r="A50" s="11" t="s">
        <v>8360</v>
      </c>
      <c r="B50" t="s">
        <v>8426</v>
      </c>
      <c r="C50" t="s">
        <v>8425</v>
      </c>
      <c r="D50" t="s">
        <v>8405</v>
      </c>
      <c r="E50" t="s">
        <v>8363</v>
      </c>
    </row>
    <row r="51" spans="1:5" x14ac:dyDescent="0.35">
      <c r="A51" s="9" t="s">
        <v>8219</v>
      </c>
      <c r="B51" s="8">
        <v>9866.9857254004583</v>
      </c>
      <c r="C51" s="8">
        <v>18579.283006864978</v>
      </c>
      <c r="D51" s="27">
        <v>194.42517162471395</v>
      </c>
      <c r="E51" s="30">
        <v>2185</v>
      </c>
    </row>
    <row r="52" spans="1:5" x14ac:dyDescent="0.35">
      <c r="A52" s="9" t="s">
        <v>8221</v>
      </c>
      <c r="B52" s="8">
        <v>60556.391503267972</v>
      </c>
      <c r="C52" s="8">
        <v>1855.5342483660131</v>
      </c>
      <c r="D52" s="27">
        <v>17.709803921568628</v>
      </c>
      <c r="E52" s="30">
        <v>1530</v>
      </c>
    </row>
    <row r="53" spans="1:5" x14ac:dyDescent="0.35">
      <c r="A53" s="9" t="s">
        <v>8220</v>
      </c>
      <c r="B53" s="8">
        <v>517985.06590257882</v>
      </c>
      <c r="C53" s="8">
        <v>7286.3367048710597</v>
      </c>
      <c r="D53" s="27">
        <v>27.306590257879655</v>
      </c>
      <c r="E53" s="30">
        <v>349</v>
      </c>
    </row>
    <row r="54" spans="1:5" x14ac:dyDescent="0.35">
      <c r="A54" s="9" t="s">
        <v>8222</v>
      </c>
      <c r="B54" s="8">
        <v>19380.78</v>
      </c>
      <c r="C54" s="8">
        <v>3922.1876000000002</v>
      </c>
      <c r="D54" s="27">
        <v>36.020000000000003</v>
      </c>
      <c r="E54" s="30">
        <v>50</v>
      </c>
    </row>
    <row r="55" spans="1:5" x14ac:dyDescent="0.35">
      <c r="A55" s="9" t="s">
        <v>8403</v>
      </c>
      <c r="B55" s="8"/>
      <c r="C55" s="8"/>
      <c r="D55" s="27"/>
      <c r="E55" s="30"/>
    </row>
    <row r="56" spans="1:5" x14ac:dyDescent="0.35">
      <c r="A56" s="9" t="s">
        <v>8361</v>
      </c>
      <c r="B56" s="8">
        <v>71938.859944093347</v>
      </c>
      <c r="C56" s="8">
        <v>11223.563845405924</v>
      </c>
      <c r="D56" s="27">
        <v>112.60233349538163</v>
      </c>
      <c r="E56" s="30">
        <v>4114</v>
      </c>
    </row>
    <row r="57" spans="1:5" x14ac:dyDescent="0.35">
      <c r="C57" s="27"/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9911A-E4D7-47CF-B783-41CA9965E64C}">
  <dimension ref="A1:H2186"/>
  <sheetViews>
    <sheetView workbookViewId="0">
      <selection activeCell="F8" sqref="F8"/>
    </sheetView>
  </sheetViews>
  <sheetFormatPr defaultRowHeight="14.5" x14ac:dyDescent="0.35"/>
  <cols>
    <col min="2" max="2" width="16.26953125" bestFit="1" customWidth="1"/>
    <col min="3" max="3" width="16.26953125" customWidth="1"/>
    <col min="4" max="4" width="14.6328125" customWidth="1"/>
    <col min="6" max="8" width="18.453125" customWidth="1"/>
  </cols>
  <sheetData>
    <row r="1" spans="1:8" x14ac:dyDescent="0.35">
      <c r="A1" t="s">
        <v>8410</v>
      </c>
      <c r="B1" s="1" t="s">
        <v>8262</v>
      </c>
      <c r="C1" s="1" t="s">
        <v>8410</v>
      </c>
      <c r="D1" s="1" t="s">
        <v>8262</v>
      </c>
    </row>
    <row r="2" spans="1:8" x14ac:dyDescent="0.35">
      <c r="A2" s="29" t="s">
        <v>8408</v>
      </c>
      <c r="B2">
        <v>182</v>
      </c>
      <c r="C2" s="23" t="s">
        <v>8409</v>
      </c>
      <c r="D2">
        <v>0</v>
      </c>
      <c r="F2" s="32" t="s">
        <v>8417</v>
      </c>
      <c r="G2" s="32"/>
      <c r="H2" s="32"/>
    </row>
    <row r="3" spans="1:8" x14ac:dyDescent="0.35">
      <c r="A3" s="29" t="s">
        <v>8408</v>
      </c>
      <c r="B3">
        <v>79</v>
      </c>
      <c r="C3" s="23" t="s">
        <v>8409</v>
      </c>
      <c r="D3">
        <v>1</v>
      </c>
      <c r="F3" s="31"/>
      <c r="G3" s="34" t="s">
        <v>8408</v>
      </c>
      <c r="H3" s="35" t="s">
        <v>8411</v>
      </c>
    </row>
    <row r="4" spans="1:8" x14ac:dyDescent="0.35">
      <c r="A4" s="29" t="s">
        <v>8408</v>
      </c>
      <c r="B4">
        <v>35</v>
      </c>
      <c r="C4" s="23" t="s">
        <v>8409</v>
      </c>
      <c r="D4">
        <v>10</v>
      </c>
      <c r="F4" s="31" t="s">
        <v>8412</v>
      </c>
      <c r="G4" s="33">
        <f>AVERAGE(B:B)</f>
        <v>194.42517162471395</v>
      </c>
      <c r="H4" s="33">
        <f>AVERAGE(D:D)</f>
        <v>17.709803921568628</v>
      </c>
    </row>
    <row r="5" spans="1:8" x14ac:dyDescent="0.35">
      <c r="A5" s="29" t="s">
        <v>8408</v>
      </c>
      <c r="B5">
        <v>150</v>
      </c>
      <c r="C5" s="23" t="s">
        <v>8409</v>
      </c>
      <c r="D5">
        <v>0</v>
      </c>
      <c r="F5" s="31" t="s">
        <v>8413</v>
      </c>
      <c r="G5" s="33">
        <f>MEDIAN(B:B)</f>
        <v>62</v>
      </c>
      <c r="H5" s="33">
        <f>MEDIAN(D:D)</f>
        <v>4</v>
      </c>
    </row>
    <row r="6" spans="1:8" x14ac:dyDescent="0.35">
      <c r="A6" s="29" t="s">
        <v>8408</v>
      </c>
      <c r="B6">
        <v>284</v>
      </c>
      <c r="C6" s="23" t="s">
        <v>8409</v>
      </c>
      <c r="D6">
        <v>7</v>
      </c>
      <c r="F6" s="31" t="s">
        <v>8415</v>
      </c>
      <c r="G6" s="33">
        <f>MAX(B:B)</f>
        <v>26457</v>
      </c>
      <c r="H6" s="33">
        <f>MAX(D:D)</f>
        <v>1293</v>
      </c>
    </row>
    <row r="7" spans="1:8" x14ac:dyDescent="0.35">
      <c r="A7" s="29" t="s">
        <v>8408</v>
      </c>
      <c r="B7">
        <v>47</v>
      </c>
      <c r="C7" s="23" t="s">
        <v>8409</v>
      </c>
      <c r="D7">
        <v>0</v>
      </c>
      <c r="F7" s="31" t="s">
        <v>8414</v>
      </c>
      <c r="G7" s="33">
        <f>MIN(B:B)</f>
        <v>1</v>
      </c>
      <c r="H7" s="33">
        <f>MIN(D:D)</f>
        <v>0</v>
      </c>
    </row>
    <row r="8" spans="1:8" x14ac:dyDescent="0.35">
      <c r="A8" s="29" t="s">
        <v>8408</v>
      </c>
      <c r="B8">
        <v>58</v>
      </c>
      <c r="C8" s="23" t="s">
        <v>8409</v>
      </c>
      <c r="D8">
        <v>1</v>
      </c>
      <c r="F8" s="31" t="s">
        <v>8416</v>
      </c>
      <c r="G8" s="33">
        <f>VAR(B:B)</f>
        <v>713167.37912800396</v>
      </c>
      <c r="H8" s="33">
        <f>VAR(D:D)</f>
        <v>3775.6894394644714</v>
      </c>
    </row>
    <row r="9" spans="1:8" x14ac:dyDescent="0.35">
      <c r="A9" s="29" t="s">
        <v>8408</v>
      </c>
      <c r="B9">
        <v>57</v>
      </c>
      <c r="C9" s="23" t="s">
        <v>8409</v>
      </c>
      <c r="D9">
        <v>2</v>
      </c>
      <c r="F9" s="31" t="s">
        <v>8418</v>
      </c>
      <c r="G9" s="33">
        <f>STDEV(B:B)</f>
        <v>844.49237955591047</v>
      </c>
      <c r="H9" s="33">
        <f>STDEV(D:D)</f>
        <v>61.446638959868842</v>
      </c>
    </row>
    <row r="10" spans="1:8" x14ac:dyDescent="0.35">
      <c r="A10" s="29" t="s">
        <v>8408</v>
      </c>
      <c r="B10">
        <v>12</v>
      </c>
      <c r="C10" s="23" t="s">
        <v>8409</v>
      </c>
      <c r="D10">
        <v>3</v>
      </c>
    </row>
    <row r="11" spans="1:8" x14ac:dyDescent="0.35">
      <c r="A11" s="29" t="s">
        <v>8408</v>
      </c>
      <c r="B11">
        <v>20</v>
      </c>
      <c r="C11" s="23" t="s">
        <v>8409</v>
      </c>
      <c r="D11">
        <v>10</v>
      </c>
      <c r="F11" t="s">
        <v>8419</v>
      </c>
    </row>
    <row r="12" spans="1:8" x14ac:dyDescent="0.35">
      <c r="A12" s="29" t="s">
        <v>8408</v>
      </c>
      <c r="B12">
        <v>19</v>
      </c>
      <c r="C12" s="23" t="s">
        <v>8409</v>
      </c>
      <c r="D12">
        <v>10</v>
      </c>
    </row>
    <row r="13" spans="1:8" x14ac:dyDescent="0.35">
      <c r="A13" s="29" t="s">
        <v>8408</v>
      </c>
      <c r="B13">
        <v>75</v>
      </c>
      <c r="C13" s="23" t="s">
        <v>8409</v>
      </c>
      <c r="D13">
        <v>1</v>
      </c>
      <c r="F13" t="s">
        <v>8420</v>
      </c>
    </row>
    <row r="14" spans="1:8" x14ac:dyDescent="0.35">
      <c r="A14" s="29" t="s">
        <v>8408</v>
      </c>
      <c r="B14">
        <v>827</v>
      </c>
      <c r="C14" s="23" t="s">
        <v>8409</v>
      </c>
      <c r="D14">
        <v>0</v>
      </c>
    </row>
    <row r="15" spans="1:8" x14ac:dyDescent="0.35">
      <c r="A15" s="29" t="s">
        <v>8408</v>
      </c>
      <c r="B15">
        <v>51</v>
      </c>
      <c r="C15" s="23" t="s">
        <v>8409</v>
      </c>
      <c r="D15">
        <v>0</v>
      </c>
      <c r="F15" t="s">
        <v>8421</v>
      </c>
    </row>
    <row r="16" spans="1:8" x14ac:dyDescent="0.35">
      <c r="A16" s="29" t="s">
        <v>8408</v>
      </c>
      <c r="B16">
        <v>41</v>
      </c>
      <c r="C16" s="23" t="s">
        <v>8409</v>
      </c>
      <c r="D16">
        <v>0</v>
      </c>
    </row>
    <row r="17" spans="1:4" x14ac:dyDescent="0.35">
      <c r="A17" s="29" t="s">
        <v>8408</v>
      </c>
      <c r="B17">
        <v>98</v>
      </c>
      <c r="C17" s="23" t="s">
        <v>8409</v>
      </c>
      <c r="D17">
        <v>26</v>
      </c>
    </row>
    <row r="18" spans="1:4" x14ac:dyDescent="0.35">
      <c r="A18" s="29" t="s">
        <v>8408</v>
      </c>
      <c r="B18">
        <v>70</v>
      </c>
      <c r="C18" s="23" t="s">
        <v>8409</v>
      </c>
      <c r="D18">
        <v>0</v>
      </c>
    </row>
    <row r="19" spans="1:4" x14ac:dyDescent="0.35">
      <c r="A19" s="29" t="s">
        <v>8408</v>
      </c>
      <c r="B19">
        <v>36</v>
      </c>
      <c r="C19" s="23" t="s">
        <v>8409</v>
      </c>
      <c r="D19">
        <v>7</v>
      </c>
    </row>
    <row r="20" spans="1:4" x14ac:dyDescent="0.35">
      <c r="A20" s="29" t="s">
        <v>8408</v>
      </c>
      <c r="B20">
        <v>342</v>
      </c>
      <c r="C20" s="23" t="s">
        <v>8409</v>
      </c>
      <c r="D20">
        <v>0</v>
      </c>
    </row>
    <row r="21" spans="1:4" x14ac:dyDescent="0.35">
      <c r="A21" s="29" t="s">
        <v>8408</v>
      </c>
      <c r="B21">
        <v>22</v>
      </c>
      <c r="C21" s="23" t="s">
        <v>8409</v>
      </c>
      <c r="D21">
        <v>2</v>
      </c>
    </row>
    <row r="22" spans="1:4" x14ac:dyDescent="0.35">
      <c r="A22" s="29" t="s">
        <v>8408</v>
      </c>
      <c r="B22">
        <v>25</v>
      </c>
      <c r="C22" s="23" t="s">
        <v>8409</v>
      </c>
      <c r="D22">
        <v>13</v>
      </c>
    </row>
    <row r="23" spans="1:4" x14ac:dyDescent="0.35">
      <c r="A23" s="29" t="s">
        <v>8408</v>
      </c>
      <c r="B23">
        <v>101</v>
      </c>
      <c r="C23" s="23" t="s">
        <v>8409</v>
      </c>
      <c r="D23">
        <v>4</v>
      </c>
    </row>
    <row r="24" spans="1:4" x14ac:dyDescent="0.35">
      <c r="A24" s="29" t="s">
        <v>8408</v>
      </c>
      <c r="B24">
        <v>8</v>
      </c>
      <c r="C24" s="23" t="s">
        <v>8409</v>
      </c>
      <c r="D24">
        <v>0</v>
      </c>
    </row>
    <row r="25" spans="1:4" x14ac:dyDescent="0.35">
      <c r="A25" s="29" t="s">
        <v>8408</v>
      </c>
      <c r="B25">
        <v>23</v>
      </c>
      <c r="C25" s="23" t="s">
        <v>8409</v>
      </c>
      <c r="D25">
        <v>12</v>
      </c>
    </row>
    <row r="26" spans="1:4" x14ac:dyDescent="0.35">
      <c r="A26" s="29" t="s">
        <v>8408</v>
      </c>
      <c r="B26">
        <v>574</v>
      </c>
      <c r="C26" s="23" t="s">
        <v>8409</v>
      </c>
      <c r="D26">
        <v>2</v>
      </c>
    </row>
    <row r="27" spans="1:4" x14ac:dyDescent="0.35">
      <c r="A27" s="29" t="s">
        <v>8408</v>
      </c>
      <c r="B27">
        <v>14</v>
      </c>
      <c r="C27" s="23" t="s">
        <v>8409</v>
      </c>
      <c r="D27">
        <v>10</v>
      </c>
    </row>
    <row r="28" spans="1:4" x14ac:dyDescent="0.35">
      <c r="A28" s="29" t="s">
        <v>8408</v>
      </c>
      <c r="B28">
        <v>19</v>
      </c>
      <c r="C28" s="23" t="s">
        <v>8409</v>
      </c>
      <c r="D28">
        <v>0</v>
      </c>
    </row>
    <row r="29" spans="1:4" x14ac:dyDescent="0.35">
      <c r="A29" s="29" t="s">
        <v>8408</v>
      </c>
      <c r="B29">
        <v>150</v>
      </c>
      <c r="C29" s="23" t="s">
        <v>8409</v>
      </c>
      <c r="D29">
        <v>5</v>
      </c>
    </row>
    <row r="30" spans="1:4" x14ac:dyDescent="0.35">
      <c r="A30" s="29" t="s">
        <v>8408</v>
      </c>
      <c r="B30">
        <v>71</v>
      </c>
      <c r="C30" s="23" t="s">
        <v>8409</v>
      </c>
      <c r="D30">
        <v>0</v>
      </c>
    </row>
    <row r="31" spans="1:4" x14ac:dyDescent="0.35">
      <c r="A31" s="29" t="s">
        <v>8408</v>
      </c>
      <c r="B31">
        <v>117</v>
      </c>
      <c r="C31" s="23" t="s">
        <v>8409</v>
      </c>
      <c r="D31">
        <v>5</v>
      </c>
    </row>
    <row r="32" spans="1:4" x14ac:dyDescent="0.35">
      <c r="A32" s="29" t="s">
        <v>8408</v>
      </c>
      <c r="B32">
        <v>53</v>
      </c>
      <c r="C32" s="23" t="s">
        <v>8409</v>
      </c>
      <c r="D32">
        <v>1</v>
      </c>
    </row>
    <row r="33" spans="1:4" x14ac:dyDescent="0.35">
      <c r="A33" s="29" t="s">
        <v>8408</v>
      </c>
      <c r="B33">
        <v>1</v>
      </c>
      <c r="C33" s="23" t="s">
        <v>8409</v>
      </c>
      <c r="D33">
        <v>3</v>
      </c>
    </row>
    <row r="34" spans="1:4" x14ac:dyDescent="0.35">
      <c r="A34" s="29" t="s">
        <v>8408</v>
      </c>
      <c r="B34">
        <v>89</v>
      </c>
      <c r="C34" s="23" t="s">
        <v>8409</v>
      </c>
      <c r="D34">
        <v>3</v>
      </c>
    </row>
    <row r="35" spans="1:4" x14ac:dyDescent="0.35">
      <c r="A35" s="29" t="s">
        <v>8408</v>
      </c>
      <c r="B35">
        <v>64</v>
      </c>
      <c r="C35" s="23" t="s">
        <v>8409</v>
      </c>
      <c r="D35">
        <v>0</v>
      </c>
    </row>
    <row r="36" spans="1:4" x14ac:dyDescent="0.35">
      <c r="A36" s="29" t="s">
        <v>8408</v>
      </c>
      <c r="B36">
        <v>68</v>
      </c>
      <c r="C36" s="23" t="s">
        <v>8409</v>
      </c>
      <c r="D36">
        <v>3</v>
      </c>
    </row>
    <row r="37" spans="1:4" x14ac:dyDescent="0.35">
      <c r="A37" s="29" t="s">
        <v>8408</v>
      </c>
      <c r="B37">
        <v>28</v>
      </c>
      <c r="C37" s="23" t="s">
        <v>8409</v>
      </c>
      <c r="D37">
        <v>0</v>
      </c>
    </row>
    <row r="38" spans="1:4" x14ac:dyDescent="0.35">
      <c r="A38" s="29" t="s">
        <v>8408</v>
      </c>
      <c r="B38">
        <v>44</v>
      </c>
      <c r="C38" s="23" t="s">
        <v>8409</v>
      </c>
      <c r="D38">
        <v>19</v>
      </c>
    </row>
    <row r="39" spans="1:4" x14ac:dyDescent="0.35">
      <c r="A39" s="29" t="s">
        <v>8408</v>
      </c>
      <c r="B39">
        <v>253</v>
      </c>
      <c r="C39" s="23" t="s">
        <v>8409</v>
      </c>
      <c r="D39">
        <v>8</v>
      </c>
    </row>
    <row r="40" spans="1:4" x14ac:dyDescent="0.35">
      <c r="A40" s="29" t="s">
        <v>8408</v>
      </c>
      <c r="B40">
        <v>66</v>
      </c>
      <c r="C40" s="23" t="s">
        <v>8409</v>
      </c>
      <c r="D40">
        <v>6</v>
      </c>
    </row>
    <row r="41" spans="1:4" x14ac:dyDescent="0.35">
      <c r="A41" s="29" t="s">
        <v>8408</v>
      </c>
      <c r="B41">
        <v>217</v>
      </c>
      <c r="C41" s="23" t="s">
        <v>8409</v>
      </c>
      <c r="D41">
        <v>0</v>
      </c>
    </row>
    <row r="42" spans="1:4" x14ac:dyDescent="0.35">
      <c r="A42" s="29" t="s">
        <v>8408</v>
      </c>
      <c r="B42">
        <v>16</v>
      </c>
      <c r="C42" s="23" t="s">
        <v>8409</v>
      </c>
      <c r="D42">
        <v>18</v>
      </c>
    </row>
    <row r="43" spans="1:4" x14ac:dyDescent="0.35">
      <c r="A43" s="29" t="s">
        <v>8408</v>
      </c>
      <c r="B43">
        <v>19</v>
      </c>
      <c r="C43" s="23" t="s">
        <v>8409</v>
      </c>
      <c r="D43">
        <v>7</v>
      </c>
    </row>
    <row r="44" spans="1:4" x14ac:dyDescent="0.35">
      <c r="A44" s="29" t="s">
        <v>8408</v>
      </c>
      <c r="B44">
        <v>169</v>
      </c>
      <c r="C44" s="23" t="s">
        <v>8409</v>
      </c>
      <c r="D44">
        <v>0</v>
      </c>
    </row>
    <row r="45" spans="1:4" x14ac:dyDescent="0.35">
      <c r="A45" s="29" t="s">
        <v>8408</v>
      </c>
      <c r="B45">
        <v>263</v>
      </c>
      <c r="C45" s="23" t="s">
        <v>8409</v>
      </c>
      <c r="D45">
        <v>8</v>
      </c>
    </row>
    <row r="46" spans="1:4" x14ac:dyDescent="0.35">
      <c r="A46" s="29" t="s">
        <v>8408</v>
      </c>
      <c r="B46">
        <v>15</v>
      </c>
      <c r="C46" s="23" t="s">
        <v>8409</v>
      </c>
      <c r="D46">
        <v>1293</v>
      </c>
    </row>
    <row r="47" spans="1:4" x14ac:dyDescent="0.35">
      <c r="A47" s="29" t="s">
        <v>8408</v>
      </c>
      <c r="B47">
        <v>61</v>
      </c>
      <c r="C47" s="23" t="s">
        <v>8409</v>
      </c>
      <c r="D47">
        <v>17</v>
      </c>
    </row>
    <row r="48" spans="1:4" x14ac:dyDescent="0.35">
      <c r="A48" s="29" t="s">
        <v>8408</v>
      </c>
      <c r="B48">
        <v>45</v>
      </c>
      <c r="C48" s="23" t="s">
        <v>8409</v>
      </c>
      <c r="D48">
        <v>0</v>
      </c>
    </row>
    <row r="49" spans="1:4" x14ac:dyDescent="0.35">
      <c r="A49" s="29" t="s">
        <v>8408</v>
      </c>
      <c r="B49">
        <v>70</v>
      </c>
      <c r="C49" s="23" t="s">
        <v>8409</v>
      </c>
      <c r="D49">
        <v>13</v>
      </c>
    </row>
    <row r="50" spans="1:4" x14ac:dyDescent="0.35">
      <c r="A50" s="29" t="s">
        <v>8408</v>
      </c>
      <c r="B50">
        <v>38</v>
      </c>
      <c r="C50" s="23" t="s">
        <v>8409</v>
      </c>
      <c r="D50">
        <v>0</v>
      </c>
    </row>
    <row r="51" spans="1:4" x14ac:dyDescent="0.35">
      <c r="A51" s="29" t="s">
        <v>8408</v>
      </c>
      <c r="B51">
        <v>87</v>
      </c>
      <c r="C51" s="23" t="s">
        <v>8409</v>
      </c>
      <c r="D51">
        <v>0</v>
      </c>
    </row>
    <row r="52" spans="1:4" x14ac:dyDescent="0.35">
      <c r="A52" s="29" t="s">
        <v>8408</v>
      </c>
      <c r="B52">
        <v>22</v>
      </c>
      <c r="C52" s="23" t="s">
        <v>8409</v>
      </c>
      <c r="D52">
        <v>33</v>
      </c>
    </row>
    <row r="53" spans="1:4" x14ac:dyDescent="0.35">
      <c r="A53" s="29" t="s">
        <v>8408</v>
      </c>
      <c r="B53">
        <v>119</v>
      </c>
      <c r="C53" s="23" t="s">
        <v>8409</v>
      </c>
      <c r="D53">
        <v>12</v>
      </c>
    </row>
    <row r="54" spans="1:4" x14ac:dyDescent="0.35">
      <c r="A54" s="29" t="s">
        <v>8408</v>
      </c>
      <c r="B54">
        <v>52</v>
      </c>
      <c r="C54" s="23" t="s">
        <v>8409</v>
      </c>
      <c r="D54">
        <v>1</v>
      </c>
    </row>
    <row r="55" spans="1:4" x14ac:dyDescent="0.35">
      <c r="A55" s="29" t="s">
        <v>8408</v>
      </c>
      <c r="B55">
        <v>117</v>
      </c>
      <c r="C55" s="23" t="s">
        <v>8409</v>
      </c>
      <c r="D55">
        <v>1</v>
      </c>
    </row>
    <row r="56" spans="1:4" x14ac:dyDescent="0.35">
      <c r="A56" s="29" t="s">
        <v>8408</v>
      </c>
      <c r="B56">
        <v>52</v>
      </c>
      <c r="C56" s="23" t="s">
        <v>8409</v>
      </c>
      <c r="D56">
        <v>1</v>
      </c>
    </row>
    <row r="57" spans="1:4" x14ac:dyDescent="0.35">
      <c r="A57" s="29" t="s">
        <v>8408</v>
      </c>
      <c r="B57">
        <v>86</v>
      </c>
      <c r="C57" s="23" t="s">
        <v>8409</v>
      </c>
      <c r="D57">
        <v>1</v>
      </c>
    </row>
    <row r="58" spans="1:4" x14ac:dyDescent="0.35">
      <c r="A58" s="29" t="s">
        <v>8408</v>
      </c>
      <c r="B58">
        <v>174</v>
      </c>
      <c r="C58" s="23" t="s">
        <v>8409</v>
      </c>
      <c r="D58">
        <v>84</v>
      </c>
    </row>
    <row r="59" spans="1:4" x14ac:dyDescent="0.35">
      <c r="A59" s="29" t="s">
        <v>8408</v>
      </c>
      <c r="B59">
        <v>69</v>
      </c>
      <c r="C59" s="23" t="s">
        <v>8409</v>
      </c>
      <c r="D59">
        <v>38</v>
      </c>
    </row>
    <row r="60" spans="1:4" x14ac:dyDescent="0.35">
      <c r="A60" s="29" t="s">
        <v>8408</v>
      </c>
      <c r="B60">
        <v>75</v>
      </c>
      <c r="C60" s="23" t="s">
        <v>8409</v>
      </c>
      <c r="D60">
        <v>1</v>
      </c>
    </row>
    <row r="61" spans="1:4" x14ac:dyDescent="0.35">
      <c r="A61" s="29" t="s">
        <v>8408</v>
      </c>
      <c r="B61">
        <v>33</v>
      </c>
      <c r="C61" s="23" t="s">
        <v>8409</v>
      </c>
      <c r="D61">
        <v>76</v>
      </c>
    </row>
    <row r="62" spans="1:4" x14ac:dyDescent="0.35">
      <c r="A62" s="29" t="s">
        <v>8408</v>
      </c>
      <c r="B62">
        <v>108</v>
      </c>
      <c r="C62" s="23" t="s">
        <v>8409</v>
      </c>
      <c r="D62">
        <v>3</v>
      </c>
    </row>
    <row r="63" spans="1:4" x14ac:dyDescent="0.35">
      <c r="A63" s="29" t="s">
        <v>8408</v>
      </c>
      <c r="B63">
        <v>23</v>
      </c>
      <c r="C63" s="23" t="s">
        <v>8409</v>
      </c>
      <c r="D63">
        <v>0</v>
      </c>
    </row>
    <row r="64" spans="1:4" x14ac:dyDescent="0.35">
      <c r="A64" s="29" t="s">
        <v>8408</v>
      </c>
      <c r="B64">
        <v>48</v>
      </c>
      <c r="C64" s="23" t="s">
        <v>8409</v>
      </c>
      <c r="D64">
        <v>2</v>
      </c>
    </row>
    <row r="65" spans="1:4" x14ac:dyDescent="0.35">
      <c r="A65" s="29" t="s">
        <v>8408</v>
      </c>
      <c r="B65">
        <v>64</v>
      </c>
      <c r="C65" s="23" t="s">
        <v>8409</v>
      </c>
      <c r="D65">
        <v>0</v>
      </c>
    </row>
    <row r="66" spans="1:4" x14ac:dyDescent="0.35">
      <c r="A66" s="29" t="s">
        <v>8408</v>
      </c>
      <c r="B66">
        <v>24</v>
      </c>
      <c r="C66" s="23" t="s">
        <v>8409</v>
      </c>
      <c r="D66">
        <v>0</v>
      </c>
    </row>
    <row r="67" spans="1:4" x14ac:dyDescent="0.35">
      <c r="A67" s="29" t="s">
        <v>8408</v>
      </c>
      <c r="B67">
        <v>57</v>
      </c>
      <c r="C67" s="23" t="s">
        <v>8409</v>
      </c>
      <c r="D67">
        <v>0</v>
      </c>
    </row>
    <row r="68" spans="1:4" x14ac:dyDescent="0.35">
      <c r="A68" s="29" t="s">
        <v>8408</v>
      </c>
      <c r="B68">
        <v>26</v>
      </c>
      <c r="C68" s="23" t="s">
        <v>8409</v>
      </c>
      <c r="D68">
        <v>2</v>
      </c>
    </row>
    <row r="69" spans="1:4" x14ac:dyDescent="0.35">
      <c r="A69" s="29" t="s">
        <v>8408</v>
      </c>
      <c r="B69">
        <v>20</v>
      </c>
      <c r="C69" s="23" t="s">
        <v>8409</v>
      </c>
      <c r="D69">
        <v>0</v>
      </c>
    </row>
    <row r="70" spans="1:4" x14ac:dyDescent="0.35">
      <c r="A70" s="29" t="s">
        <v>8408</v>
      </c>
      <c r="B70">
        <v>36</v>
      </c>
      <c r="C70" s="23" t="s">
        <v>8409</v>
      </c>
      <c r="D70">
        <v>0</v>
      </c>
    </row>
    <row r="71" spans="1:4" x14ac:dyDescent="0.35">
      <c r="A71" s="29" t="s">
        <v>8408</v>
      </c>
      <c r="B71">
        <v>178</v>
      </c>
      <c r="C71" s="23" t="s">
        <v>8409</v>
      </c>
      <c r="D71">
        <v>0</v>
      </c>
    </row>
    <row r="72" spans="1:4" x14ac:dyDescent="0.35">
      <c r="A72" s="29" t="s">
        <v>8408</v>
      </c>
      <c r="B72">
        <v>17</v>
      </c>
      <c r="C72" s="23" t="s">
        <v>8409</v>
      </c>
      <c r="D72">
        <v>2</v>
      </c>
    </row>
    <row r="73" spans="1:4" x14ac:dyDescent="0.35">
      <c r="A73" s="29" t="s">
        <v>8408</v>
      </c>
      <c r="B73">
        <v>32</v>
      </c>
      <c r="C73" s="23" t="s">
        <v>8409</v>
      </c>
      <c r="D73">
        <v>0</v>
      </c>
    </row>
    <row r="74" spans="1:4" x14ac:dyDescent="0.35">
      <c r="A74" s="29" t="s">
        <v>8408</v>
      </c>
      <c r="B74">
        <v>41</v>
      </c>
      <c r="C74" s="23" t="s">
        <v>8409</v>
      </c>
      <c r="D74">
        <v>7</v>
      </c>
    </row>
    <row r="75" spans="1:4" x14ac:dyDescent="0.35">
      <c r="A75" s="29" t="s">
        <v>8408</v>
      </c>
      <c r="B75">
        <v>18</v>
      </c>
      <c r="C75" s="23" t="s">
        <v>8409</v>
      </c>
      <c r="D75">
        <v>0</v>
      </c>
    </row>
    <row r="76" spans="1:4" x14ac:dyDescent="0.35">
      <c r="A76" s="29" t="s">
        <v>8408</v>
      </c>
      <c r="B76">
        <v>29</v>
      </c>
      <c r="C76" s="23" t="s">
        <v>8409</v>
      </c>
      <c r="D76">
        <v>5</v>
      </c>
    </row>
    <row r="77" spans="1:4" x14ac:dyDescent="0.35">
      <c r="A77" s="29" t="s">
        <v>8408</v>
      </c>
      <c r="B77">
        <v>47</v>
      </c>
      <c r="C77" s="23" t="s">
        <v>8409</v>
      </c>
      <c r="D77">
        <v>0</v>
      </c>
    </row>
    <row r="78" spans="1:4" x14ac:dyDescent="0.35">
      <c r="A78" s="29" t="s">
        <v>8408</v>
      </c>
      <c r="B78">
        <v>15</v>
      </c>
      <c r="C78" s="23" t="s">
        <v>8409</v>
      </c>
      <c r="D78">
        <v>0</v>
      </c>
    </row>
    <row r="79" spans="1:4" x14ac:dyDescent="0.35">
      <c r="A79" s="29" t="s">
        <v>8408</v>
      </c>
      <c r="B79">
        <v>26</v>
      </c>
      <c r="C79" s="23" t="s">
        <v>8409</v>
      </c>
      <c r="D79">
        <v>1</v>
      </c>
    </row>
    <row r="80" spans="1:4" x14ac:dyDescent="0.35">
      <c r="A80" s="29" t="s">
        <v>8408</v>
      </c>
      <c r="B80">
        <v>35</v>
      </c>
      <c r="C80" s="23" t="s">
        <v>8409</v>
      </c>
      <c r="D80">
        <v>0</v>
      </c>
    </row>
    <row r="81" spans="1:4" x14ac:dyDescent="0.35">
      <c r="A81" s="29" t="s">
        <v>8408</v>
      </c>
      <c r="B81">
        <v>41</v>
      </c>
      <c r="C81" s="23" t="s">
        <v>8409</v>
      </c>
      <c r="D81">
        <v>5</v>
      </c>
    </row>
    <row r="82" spans="1:4" x14ac:dyDescent="0.35">
      <c r="A82" s="29" t="s">
        <v>8408</v>
      </c>
      <c r="B82">
        <v>47</v>
      </c>
      <c r="C82" s="23" t="s">
        <v>8409</v>
      </c>
      <c r="D82">
        <v>3</v>
      </c>
    </row>
    <row r="83" spans="1:4" x14ac:dyDescent="0.35">
      <c r="A83" s="29" t="s">
        <v>8408</v>
      </c>
      <c r="B83">
        <v>28</v>
      </c>
      <c r="C83" s="23" t="s">
        <v>8409</v>
      </c>
      <c r="D83">
        <v>6</v>
      </c>
    </row>
    <row r="84" spans="1:4" x14ac:dyDescent="0.35">
      <c r="A84" s="29" t="s">
        <v>8408</v>
      </c>
      <c r="B84">
        <v>100</v>
      </c>
      <c r="C84" s="23" t="s">
        <v>8409</v>
      </c>
      <c r="D84">
        <v>12</v>
      </c>
    </row>
    <row r="85" spans="1:4" x14ac:dyDescent="0.35">
      <c r="A85" s="29" t="s">
        <v>8408</v>
      </c>
      <c r="B85">
        <v>13</v>
      </c>
      <c r="C85" s="23" t="s">
        <v>8409</v>
      </c>
      <c r="D85">
        <v>13</v>
      </c>
    </row>
    <row r="86" spans="1:4" x14ac:dyDescent="0.35">
      <c r="A86" s="29" t="s">
        <v>8408</v>
      </c>
      <c r="B86">
        <v>7</v>
      </c>
      <c r="C86" s="23" t="s">
        <v>8409</v>
      </c>
      <c r="D86">
        <v>5</v>
      </c>
    </row>
    <row r="87" spans="1:4" x14ac:dyDescent="0.35">
      <c r="A87" s="29" t="s">
        <v>8408</v>
      </c>
      <c r="B87">
        <v>21</v>
      </c>
      <c r="C87" s="23" t="s">
        <v>8409</v>
      </c>
      <c r="D87">
        <v>2</v>
      </c>
    </row>
    <row r="88" spans="1:4" x14ac:dyDescent="0.35">
      <c r="A88" s="29" t="s">
        <v>8408</v>
      </c>
      <c r="B88">
        <v>17</v>
      </c>
      <c r="C88" s="23" t="s">
        <v>8409</v>
      </c>
      <c r="D88">
        <v>8</v>
      </c>
    </row>
    <row r="89" spans="1:4" x14ac:dyDescent="0.35">
      <c r="A89" s="29" t="s">
        <v>8408</v>
      </c>
      <c r="B89">
        <v>25</v>
      </c>
      <c r="C89" s="23" t="s">
        <v>8409</v>
      </c>
      <c r="D89">
        <v>0</v>
      </c>
    </row>
    <row r="90" spans="1:4" x14ac:dyDescent="0.35">
      <c r="A90" s="29" t="s">
        <v>8408</v>
      </c>
      <c r="B90">
        <v>60</v>
      </c>
      <c r="C90" s="23" t="s">
        <v>8409</v>
      </c>
      <c r="D90">
        <v>13</v>
      </c>
    </row>
    <row r="91" spans="1:4" x14ac:dyDescent="0.35">
      <c r="A91" s="29" t="s">
        <v>8408</v>
      </c>
      <c r="B91">
        <v>56</v>
      </c>
      <c r="C91" s="23" t="s">
        <v>8409</v>
      </c>
      <c r="D91">
        <v>0</v>
      </c>
    </row>
    <row r="92" spans="1:4" x14ac:dyDescent="0.35">
      <c r="A92" s="29" t="s">
        <v>8408</v>
      </c>
      <c r="B92">
        <v>16</v>
      </c>
      <c r="C92" s="23" t="s">
        <v>8409</v>
      </c>
      <c r="D92">
        <v>5</v>
      </c>
    </row>
    <row r="93" spans="1:4" x14ac:dyDescent="0.35">
      <c r="A93" s="29" t="s">
        <v>8408</v>
      </c>
      <c r="B93">
        <v>46</v>
      </c>
      <c r="C93" s="23" t="s">
        <v>8409</v>
      </c>
      <c r="D93">
        <v>8</v>
      </c>
    </row>
    <row r="94" spans="1:4" x14ac:dyDescent="0.35">
      <c r="A94" s="29" t="s">
        <v>8408</v>
      </c>
      <c r="B94">
        <v>43</v>
      </c>
      <c r="C94" s="23" t="s">
        <v>8409</v>
      </c>
      <c r="D94">
        <v>8</v>
      </c>
    </row>
    <row r="95" spans="1:4" x14ac:dyDescent="0.35">
      <c r="A95" s="29" t="s">
        <v>8408</v>
      </c>
      <c r="B95">
        <v>15</v>
      </c>
      <c r="C95" s="23" t="s">
        <v>8409</v>
      </c>
      <c r="D95">
        <v>0</v>
      </c>
    </row>
    <row r="96" spans="1:4" x14ac:dyDescent="0.35">
      <c r="A96" s="29" t="s">
        <v>8408</v>
      </c>
      <c r="B96">
        <v>12</v>
      </c>
      <c r="C96" s="23" t="s">
        <v>8409</v>
      </c>
      <c r="D96">
        <v>2</v>
      </c>
    </row>
    <row r="97" spans="1:4" x14ac:dyDescent="0.35">
      <c r="A97" s="29" t="s">
        <v>8408</v>
      </c>
      <c r="B97">
        <v>21</v>
      </c>
      <c r="C97" s="23" t="s">
        <v>8409</v>
      </c>
      <c r="D97">
        <v>3</v>
      </c>
    </row>
    <row r="98" spans="1:4" x14ac:dyDescent="0.35">
      <c r="A98" s="29" t="s">
        <v>8408</v>
      </c>
      <c r="B98">
        <v>34</v>
      </c>
      <c r="C98" s="23" t="s">
        <v>8409</v>
      </c>
      <c r="D98">
        <v>0</v>
      </c>
    </row>
    <row r="99" spans="1:4" x14ac:dyDescent="0.35">
      <c r="A99" s="29" t="s">
        <v>8408</v>
      </c>
      <c r="B99">
        <v>8</v>
      </c>
      <c r="C99" s="23" t="s">
        <v>8409</v>
      </c>
      <c r="D99">
        <v>0</v>
      </c>
    </row>
    <row r="100" spans="1:4" x14ac:dyDescent="0.35">
      <c r="A100" s="29" t="s">
        <v>8408</v>
      </c>
      <c r="B100">
        <v>60</v>
      </c>
      <c r="C100" s="23" t="s">
        <v>8409</v>
      </c>
      <c r="D100">
        <v>11</v>
      </c>
    </row>
    <row r="101" spans="1:4" x14ac:dyDescent="0.35">
      <c r="A101" s="29" t="s">
        <v>8408</v>
      </c>
      <c r="B101">
        <v>39</v>
      </c>
      <c r="C101" s="23" t="s">
        <v>8409</v>
      </c>
      <c r="D101">
        <v>0</v>
      </c>
    </row>
    <row r="102" spans="1:4" x14ac:dyDescent="0.35">
      <c r="A102" s="29" t="s">
        <v>8408</v>
      </c>
      <c r="B102">
        <v>26</v>
      </c>
      <c r="C102" s="23" t="s">
        <v>8409</v>
      </c>
      <c r="D102">
        <v>1</v>
      </c>
    </row>
    <row r="103" spans="1:4" x14ac:dyDescent="0.35">
      <c r="A103" s="29" t="s">
        <v>8408</v>
      </c>
      <c r="B103">
        <v>35</v>
      </c>
      <c r="C103" s="23" t="s">
        <v>8409</v>
      </c>
      <c r="D103">
        <v>0</v>
      </c>
    </row>
    <row r="104" spans="1:4" x14ac:dyDescent="0.35">
      <c r="A104" s="29" t="s">
        <v>8408</v>
      </c>
      <c r="B104">
        <v>65</v>
      </c>
      <c r="C104" s="23" t="s">
        <v>8409</v>
      </c>
      <c r="D104">
        <v>17</v>
      </c>
    </row>
    <row r="105" spans="1:4" x14ac:dyDescent="0.35">
      <c r="A105" s="29" t="s">
        <v>8408</v>
      </c>
      <c r="B105">
        <v>49</v>
      </c>
      <c r="C105" s="23" t="s">
        <v>8409</v>
      </c>
      <c r="D105">
        <v>2</v>
      </c>
    </row>
    <row r="106" spans="1:4" x14ac:dyDescent="0.35">
      <c r="A106" s="29" t="s">
        <v>8408</v>
      </c>
      <c r="B106">
        <v>10</v>
      </c>
      <c r="C106" s="23" t="s">
        <v>8409</v>
      </c>
      <c r="D106">
        <v>1</v>
      </c>
    </row>
    <row r="107" spans="1:4" x14ac:dyDescent="0.35">
      <c r="A107" s="29" t="s">
        <v>8408</v>
      </c>
      <c r="B107">
        <v>60</v>
      </c>
      <c r="C107" s="23" t="s">
        <v>8409</v>
      </c>
      <c r="D107">
        <v>2</v>
      </c>
    </row>
    <row r="108" spans="1:4" x14ac:dyDescent="0.35">
      <c r="A108" s="29" t="s">
        <v>8408</v>
      </c>
      <c r="B108">
        <v>27</v>
      </c>
      <c r="C108" s="23" t="s">
        <v>8409</v>
      </c>
      <c r="D108">
        <v>16</v>
      </c>
    </row>
    <row r="109" spans="1:4" x14ac:dyDescent="0.35">
      <c r="A109" s="29" t="s">
        <v>8408</v>
      </c>
      <c r="B109">
        <v>69</v>
      </c>
      <c r="C109" s="23" t="s">
        <v>8409</v>
      </c>
      <c r="D109">
        <v>1</v>
      </c>
    </row>
    <row r="110" spans="1:4" x14ac:dyDescent="0.35">
      <c r="A110" s="29" t="s">
        <v>8408</v>
      </c>
      <c r="B110">
        <v>47</v>
      </c>
      <c r="C110" s="23" t="s">
        <v>8409</v>
      </c>
      <c r="D110">
        <v>4</v>
      </c>
    </row>
    <row r="111" spans="1:4" x14ac:dyDescent="0.35">
      <c r="A111" s="29" t="s">
        <v>8408</v>
      </c>
      <c r="B111">
        <v>47</v>
      </c>
      <c r="C111" s="23" t="s">
        <v>8409</v>
      </c>
      <c r="D111">
        <v>5</v>
      </c>
    </row>
    <row r="112" spans="1:4" x14ac:dyDescent="0.35">
      <c r="A112" s="29" t="s">
        <v>8408</v>
      </c>
      <c r="B112">
        <v>26</v>
      </c>
      <c r="C112" s="23" t="s">
        <v>8409</v>
      </c>
      <c r="D112">
        <v>7</v>
      </c>
    </row>
    <row r="113" spans="1:4" x14ac:dyDescent="0.35">
      <c r="A113" s="29" t="s">
        <v>8408</v>
      </c>
      <c r="B113">
        <v>53</v>
      </c>
      <c r="C113" s="23" t="s">
        <v>8409</v>
      </c>
      <c r="D113">
        <v>0</v>
      </c>
    </row>
    <row r="114" spans="1:4" x14ac:dyDescent="0.35">
      <c r="A114" s="29" t="s">
        <v>8408</v>
      </c>
      <c r="B114">
        <v>81</v>
      </c>
      <c r="C114" s="23" t="s">
        <v>8409</v>
      </c>
      <c r="D114">
        <v>12</v>
      </c>
    </row>
    <row r="115" spans="1:4" x14ac:dyDescent="0.35">
      <c r="A115" s="29" t="s">
        <v>8408</v>
      </c>
      <c r="B115">
        <v>78</v>
      </c>
      <c r="C115" s="23" t="s">
        <v>8409</v>
      </c>
      <c r="D115">
        <v>2</v>
      </c>
    </row>
    <row r="116" spans="1:4" x14ac:dyDescent="0.35">
      <c r="A116" s="29" t="s">
        <v>8408</v>
      </c>
      <c r="B116">
        <v>35</v>
      </c>
      <c r="C116" s="23" t="s">
        <v>8409</v>
      </c>
      <c r="D116">
        <v>5</v>
      </c>
    </row>
    <row r="117" spans="1:4" x14ac:dyDescent="0.35">
      <c r="A117" s="29" t="s">
        <v>8408</v>
      </c>
      <c r="B117">
        <v>22</v>
      </c>
      <c r="C117" s="23" t="s">
        <v>8409</v>
      </c>
      <c r="D117">
        <v>2</v>
      </c>
    </row>
    <row r="118" spans="1:4" x14ac:dyDescent="0.35">
      <c r="A118" s="29" t="s">
        <v>8408</v>
      </c>
      <c r="B118">
        <v>57</v>
      </c>
      <c r="C118" s="23" t="s">
        <v>8409</v>
      </c>
      <c r="D118">
        <v>3</v>
      </c>
    </row>
    <row r="119" spans="1:4" x14ac:dyDescent="0.35">
      <c r="A119" s="29" t="s">
        <v>8408</v>
      </c>
      <c r="B119">
        <v>27</v>
      </c>
      <c r="C119" s="23" t="s">
        <v>8409</v>
      </c>
      <c r="D119">
        <v>0</v>
      </c>
    </row>
    <row r="120" spans="1:4" x14ac:dyDescent="0.35">
      <c r="A120" s="29" t="s">
        <v>8408</v>
      </c>
      <c r="B120">
        <v>39</v>
      </c>
      <c r="C120" s="23" t="s">
        <v>8409</v>
      </c>
      <c r="D120">
        <v>49</v>
      </c>
    </row>
    <row r="121" spans="1:4" x14ac:dyDescent="0.35">
      <c r="A121" s="29" t="s">
        <v>8408</v>
      </c>
      <c r="B121">
        <v>37</v>
      </c>
      <c r="C121" s="23" t="s">
        <v>8409</v>
      </c>
      <c r="D121">
        <v>1</v>
      </c>
    </row>
    <row r="122" spans="1:4" x14ac:dyDescent="0.35">
      <c r="A122" s="29" t="s">
        <v>8408</v>
      </c>
      <c r="B122">
        <v>137</v>
      </c>
      <c r="C122" s="23" t="s">
        <v>8409</v>
      </c>
      <c r="D122">
        <v>2</v>
      </c>
    </row>
    <row r="123" spans="1:4" x14ac:dyDescent="0.35">
      <c r="A123" s="29" t="s">
        <v>8408</v>
      </c>
      <c r="B123">
        <v>376</v>
      </c>
      <c r="C123" s="23" t="s">
        <v>8409</v>
      </c>
      <c r="D123">
        <v>0</v>
      </c>
    </row>
    <row r="124" spans="1:4" x14ac:dyDescent="0.35">
      <c r="A124" s="29" t="s">
        <v>8408</v>
      </c>
      <c r="B124">
        <v>202</v>
      </c>
      <c r="C124" s="23" t="s">
        <v>8409</v>
      </c>
      <c r="D124">
        <v>0</v>
      </c>
    </row>
    <row r="125" spans="1:4" x14ac:dyDescent="0.35">
      <c r="A125" s="29" t="s">
        <v>8408</v>
      </c>
      <c r="B125">
        <v>328</v>
      </c>
      <c r="C125" s="23" t="s">
        <v>8409</v>
      </c>
      <c r="D125">
        <v>11</v>
      </c>
    </row>
    <row r="126" spans="1:4" x14ac:dyDescent="0.35">
      <c r="A126" s="29" t="s">
        <v>8408</v>
      </c>
      <c r="B126">
        <v>84</v>
      </c>
      <c r="C126" s="23" t="s">
        <v>8409</v>
      </c>
      <c r="D126">
        <v>1</v>
      </c>
    </row>
    <row r="127" spans="1:4" x14ac:dyDescent="0.35">
      <c r="A127" s="29" t="s">
        <v>8408</v>
      </c>
      <c r="B127">
        <v>96</v>
      </c>
      <c r="C127" s="23" t="s">
        <v>8409</v>
      </c>
      <c r="D127">
        <v>8</v>
      </c>
    </row>
    <row r="128" spans="1:4" x14ac:dyDescent="0.35">
      <c r="A128" s="29" t="s">
        <v>8408</v>
      </c>
      <c r="B128">
        <v>223</v>
      </c>
      <c r="C128" s="23" t="s">
        <v>8409</v>
      </c>
      <c r="D128">
        <v>5</v>
      </c>
    </row>
    <row r="129" spans="1:4" x14ac:dyDescent="0.35">
      <c r="A129" s="29" t="s">
        <v>8408</v>
      </c>
      <c r="B129">
        <v>62</v>
      </c>
      <c r="C129" s="23" t="s">
        <v>8409</v>
      </c>
      <c r="D129">
        <v>39</v>
      </c>
    </row>
    <row r="130" spans="1:4" x14ac:dyDescent="0.35">
      <c r="A130" s="29" t="s">
        <v>8408</v>
      </c>
      <c r="B130">
        <v>146</v>
      </c>
      <c r="C130" s="23" t="s">
        <v>8409</v>
      </c>
      <c r="D130">
        <v>0</v>
      </c>
    </row>
    <row r="131" spans="1:4" x14ac:dyDescent="0.35">
      <c r="A131" s="29" t="s">
        <v>8408</v>
      </c>
      <c r="B131">
        <v>235</v>
      </c>
      <c r="C131" s="23" t="s">
        <v>8409</v>
      </c>
      <c r="D131">
        <v>0</v>
      </c>
    </row>
    <row r="132" spans="1:4" x14ac:dyDescent="0.35">
      <c r="A132" s="29" t="s">
        <v>8408</v>
      </c>
      <c r="B132">
        <v>437</v>
      </c>
      <c r="C132" s="23" t="s">
        <v>8409</v>
      </c>
      <c r="D132">
        <v>2</v>
      </c>
    </row>
    <row r="133" spans="1:4" x14ac:dyDescent="0.35">
      <c r="A133" s="29" t="s">
        <v>8408</v>
      </c>
      <c r="B133">
        <v>77</v>
      </c>
      <c r="C133" s="23" t="s">
        <v>8409</v>
      </c>
      <c r="D133">
        <v>170</v>
      </c>
    </row>
    <row r="134" spans="1:4" x14ac:dyDescent="0.35">
      <c r="A134" s="29" t="s">
        <v>8408</v>
      </c>
      <c r="B134">
        <v>108</v>
      </c>
      <c r="C134" s="23" t="s">
        <v>8409</v>
      </c>
      <c r="D134">
        <v>5</v>
      </c>
    </row>
    <row r="135" spans="1:4" x14ac:dyDescent="0.35">
      <c r="A135" s="29" t="s">
        <v>8408</v>
      </c>
      <c r="B135">
        <v>7</v>
      </c>
      <c r="C135" s="23" t="s">
        <v>8409</v>
      </c>
      <c r="D135">
        <v>14</v>
      </c>
    </row>
    <row r="136" spans="1:4" x14ac:dyDescent="0.35">
      <c r="A136" s="29" t="s">
        <v>8408</v>
      </c>
      <c r="B136">
        <v>314</v>
      </c>
      <c r="C136" s="23" t="s">
        <v>8409</v>
      </c>
      <c r="D136">
        <v>1</v>
      </c>
    </row>
    <row r="137" spans="1:4" x14ac:dyDescent="0.35">
      <c r="A137" s="29" t="s">
        <v>8408</v>
      </c>
      <c r="B137">
        <v>188</v>
      </c>
      <c r="C137" s="23" t="s">
        <v>8409</v>
      </c>
      <c r="D137">
        <v>0</v>
      </c>
    </row>
    <row r="138" spans="1:4" x14ac:dyDescent="0.35">
      <c r="A138" s="29" t="s">
        <v>8408</v>
      </c>
      <c r="B138">
        <v>275</v>
      </c>
      <c r="C138" s="23" t="s">
        <v>8409</v>
      </c>
      <c r="D138">
        <v>124</v>
      </c>
    </row>
    <row r="139" spans="1:4" x14ac:dyDescent="0.35">
      <c r="A139" s="29" t="s">
        <v>8408</v>
      </c>
      <c r="B139">
        <v>560</v>
      </c>
      <c r="C139" s="23" t="s">
        <v>8409</v>
      </c>
      <c r="D139">
        <v>0</v>
      </c>
    </row>
    <row r="140" spans="1:4" x14ac:dyDescent="0.35">
      <c r="A140" s="29" t="s">
        <v>8408</v>
      </c>
      <c r="B140">
        <v>688</v>
      </c>
      <c r="C140" s="23" t="s">
        <v>8409</v>
      </c>
      <c r="D140">
        <v>0</v>
      </c>
    </row>
    <row r="141" spans="1:4" x14ac:dyDescent="0.35">
      <c r="A141" s="29" t="s">
        <v>8408</v>
      </c>
      <c r="B141">
        <v>942</v>
      </c>
      <c r="C141" s="23" t="s">
        <v>8409</v>
      </c>
      <c r="D141">
        <v>55</v>
      </c>
    </row>
    <row r="142" spans="1:4" x14ac:dyDescent="0.35">
      <c r="A142" s="29" t="s">
        <v>8408</v>
      </c>
      <c r="B142">
        <v>88</v>
      </c>
      <c r="C142" s="23" t="s">
        <v>8409</v>
      </c>
      <c r="D142">
        <v>140</v>
      </c>
    </row>
    <row r="143" spans="1:4" x14ac:dyDescent="0.35">
      <c r="A143" s="29" t="s">
        <v>8408</v>
      </c>
      <c r="B143">
        <v>220</v>
      </c>
      <c r="C143" s="23" t="s">
        <v>8409</v>
      </c>
      <c r="D143">
        <v>21</v>
      </c>
    </row>
    <row r="144" spans="1:4" x14ac:dyDescent="0.35">
      <c r="A144" s="29" t="s">
        <v>8408</v>
      </c>
      <c r="B144">
        <v>145</v>
      </c>
      <c r="C144" s="23" t="s">
        <v>8409</v>
      </c>
      <c r="D144">
        <v>1</v>
      </c>
    </row>
    <row r="145" spans="1:4" x14ac:dyDescent="0.35">
      <c r="A145" s="29" t="s">
        <v>8408</v>
      </c>
      <c r="B145">
        <v>963</v>
      </c>
      <c r="C145" s="23" t="s">
        <v>8409</v>
      </c>
      <c r="D145">
        <v>147</v>
      </c>
    </row>
    <row r="146" spans="1:4" x14ac:dyDescent="0.35">
      <c r="A146" s="29" t="s">
        <v>8408</v>
      </c>
      <c r="B146">
        <v>91</v>
      </c>
      <c r="C146" s="23" t="s">
        <v>8409</v>
      </c>
      <c r="D146">
        <v>11</v>
      </c>
    </row>
    <row r="147" spans="1:4" x14ac:dyDescent="0.35">
      <c r="A147" s="29" t="s">
        <v>8408</v>
      </c>
      <c r="B147">
        <v>58</v>
      </c>
      <c r="C147" s="23" t="s">
        <v>8409</v>
      </c>
      <c r="D147">
        <v>125</v>
      </c>
    </row>
    <row r="148" spans="1:4" x14ac:dyDescent="0.35">
      <c r="A148" s="29" t="s">
        <v>8408</v>
      </c>
      <c r="B148">
        <v>36</v>
      </c>
      <c r="C148" s="23" t="s">
        <v>8409</v>
      </c>
      <c r="D148">
        <v>1</v>
      </c>
    </row>
    <row r="149" spans="1:4" x14ac:dyDescent="0.35">
      <c r="A149" s="29" t="s">
        <v>8408</v>
      </c>
      <c r="B149">
        <v>165</v>
      </c>
      <c r="C149" s="23" t="s">
        <v>8409</v>
      </c>
      <c r="D149">
        <v>0</v>
      </c>
    </row>
    <row r="150" spans="1:4" x14ac:dyDescent="0.35">
      <c r="A150" s="29" t="s">
        <v>8408</v>
      </c>
      <c r="B150">
        <v>111</v>
      </c>
      <c r="C150" s="23" t="s">
        <v>8409</v>
      </c>
      <c r="D150">
        <v>0</v>
      </c>
    </row>
    <row r="151" spans="1:4" x14ac:dyDescent="0.35">
      <c r="A151" s="29" t="s">
        <v>8408</v>
      </c>
      <c r="B151">
        <v>1596</v>
      </c>
      <c r="C151" s="23" t="s">
        <v>8409</v>
      </c>
      <c r="D151">
        <v>3</v>
      </c>
    </row>
    <row r="152" spans="1:4" x14ac:dyDescent="0.35">
      <c r="A152" s="29" t="s">
        <v>8408</v>
      </c>
      <c r="B152">
        <v>61</v>
      </c>
      <c r="C152" s="23" t="s">
        <v>8409</v>
      </c>
      <c r="D152">
        <v>0</v>
      </c>
    </row>
    <row r="153" spans="1:4" x14ac:dyDescent="0.35">
      <c r="A153" s="29" t="s">
        <v>8408</v>
      </c>
      <c r="B153">
        <v>287</v>
      </c>
      <c r="C153" s="23" t="s">
        <v>8409</v>
      </c>
      <c r="D153">
        <v>0</v>
      </c>
    </row>
    <row r="154" spans="1:4" x14ac:dyDescent="0.35">
      <c r="A154" s="29" t="s">
        <v>8408</v>
      </c>
      <c r="B154">
        <v>65</v>
      </c>
      <c r="C154" s="23" t="s">
        <v>8409</v>
      </c>
      <c r="D154">
        <v>0</v>
      </c>
    </row>
    <row r="155" spans="1:4" x14ac:dyDescent="0.35">
      <c r="A155" s="29" t="s">
        <v>8408</v>
      </c>
      <c r="B155">
        <v>118</v>
      </c>
      <c r="C155" s="23" t="s">
        <v>8409</v>
      </c>
      <c r="D155">
        <v>0</v>
      </c>
    </row>
    <row r="156" spans="1:4" x14ac:dyDescent="0.35">
      <c r="A156" s="29" t="s">
        <v>8408</v>
      </c>
      <c r="B156">
        <v>113</v>
      </c>
      <c r="C156" s="23" t="s">
        <v>8409</v>
      </c>
      <c r="D156">
        <v>3</v>
      </c>
    </row>
    <row r="157" spans="1:4" x14ac:dyDescent="0.35">
      <c r="A157" s="29" t="s">
        <v>8408</v>
      </c>
      <c r="B157">
        <v>332</v>
      </c>
      <c r="C157" s="23" t="s">
        <v>8409</v>
      </c>
      <c r="D157">
        <v>0</v>
      </c>
    </row>
    <row r="158" spans="1:4" x14ac:dyDescent="0.35">
      <c r="A158" s="29" t="s">
        <v>8408</v>
      </c>
      <c r="B158">
        <v>62</v>
      </c>
      <c r="C158" s="23" t="s">
        <v>8409</v>
      </c>
      <c r="D158">
        <v>1</v>
      </c>
    </row>
    <row r="159" spans="1:4" x14ac:dyDescent="0.35">
      <c r="A159" s="29" t="s">
        <v>8408</v>
      </c>
      <c r="B159">
        <v>951</v>
      </c>
      <c r="C159" s="23" t="s">
        <v>8409</v>
      </c>
      <c r="D159">
        <v>3</v>
      </c>
    </row>
    <row r="160" spans="1:4" x14ac:dyDescent="0.35">
      <c r="A160" s="29" t="s">
        <v>8408</v>
      </c>
      <c r="B160">
        <v>415</v>
      </c>
      <c r="C160" s="23" t="s">
        <v>8409</v>
      </c>
      <c r="D160">
        <v>22</v>
      </c>
    </row>
    <row r="161" spans="1:4" x14ac:dyDescent="0.35">
      <c r="A161" s="29" t="s">
        <v>8408</v>
      </c>
      <c r="B161">
        <v>305</v>
      </c>
      <c r="C161" s="23" t="s">
        <v>8409</v>
      </c>
      <c r="D161">
        <v>26</v>
      </c>
    </row>
    <row r="162" spans="1:4" x14ac:dyDescent="0.35">
      <c r="A162" s="29" t="s">
        <v>8408</v>
      </c>
      <c r="B162">
        <v>2139</v>
      </c>
      <c r="C162" s="23" t="s">
        <v>8409</v>
      </c>
      <c r="D162">
        <v>4</v>
      </c>
    </row>
    <row r="163" spans="1:4" x14ac:dyDescent="0.35">
      <c r="A163" s="29" t="s">
        <v>8408</v>
      </c>
      <c r="B163">
        <v>79</v>
      </c>
      <c r="C163" s="23" t="s">
        <v>8409</v>
      </c>
      <c r="D163">
        <v>0</v>
      </c>
    </row>
    <row r="164" spans="1:4" x14ac:dyDescent="0.35">
      <c r="A164" s="29" t="s">
        <v>8408</v>
      </c>
      <c r="B164">
        <v>179</v>
      </c>
      <c r="C164" s="23" t="s">
        <v>8409</v>
      </c>
      <c r="D164">
        <v>4</v>
      </c>
    </row>
    <row r="165" spans="1:4" x14ac:dyDescent="0.35">
      <c r="A165" s="29" t="s">
        <v>8408</v>
      </c>
      <c r="B165">
        <v>202</v>
      </c>
      <c r="C165" s="23" t="s">
        <v>8409</v>
      </c>
      <c r="D165">
        <v>9</v>
      </c>
    </row>
    <row r="166" spans="1:4" x14ac:dyDescent="0.35">
      <c r="A166" s="29" t="s">
        <v>8408</v>
      </c>
      <c r="B166">
        <v>760</v>
      </c>
      <c r="C166" s="23" t="s">
        <v>8409</v>
      </c>
      <c r="D166">
        <v>5</v>
      </c>
    </row>
    <row r="167" spans="1:4" x14ac:dyDescent="0.35">
      <c r="A167" s="29" t="s">
        <v>8408</v>
      </c>
      <c r="B167">
        <v>563</v>
      </c>
      <c r="C167" s="23" t="s">
        <v>8409</v>
      </c>
      <c r="D167">
        <v>14</v>
      </c>
    </row>
    <row r="168" spans="1:4" x14ac:dyDescent="0.35">
      <c r="A168" s="29" t="s">
        <v>8408</v>
      </c>
      <c r="B168">
        <v>135</v>
      </c>
      <c r="C168" s="23" t="s">
        <v>8409</v>
      </c>
      <c r="D168">
        <v>1</v>
      </c>
    </row>
    <row r="169" spans="1:4" x14ac:dyDescent="0.35">
      <c r="A169" s="29" t="s">
        <v>8408</v>
      </c>
      <c r="B169">
        <v>290</v>
      </c>
      <c r="C169" s="23" t="s">
        <v>8409</v>
      </c>
      <c r="D169">
        <v>10</v>
      </c>
    </row>
    <row r="170" spans="1:4" x14ac:dyDescent="0.35">
      <c r="A170" s="29" t="s">
        <v>8408</v>
      </c>
      <c r="B170">
        <v>447</v>
      </c>
      <c r="C170" s="23" t="s">
        <v>8409</v>
      </c>
      <c r="D170">
        <v>3</v>
      </c>
    </row>
    <row r="171" spans="1:4" x14ac:dyDescent="0.35">
      <c r="A171" s="29" t="s">
        <v>8408</v>
      </c>
      <c r="B171">
        <v>232</v>
      </c>
      <c r="C171" s="23" t="s">
        <v>8409</v>
      </c>
      <c r="D171">
        <v>1</v>
      </c>
    </row>
    <row r="172" spans="1:4" x14ac:dyDescent="0.35">
      <c r="A172" s="29" t="s">
        <v>8408</v>
      </c>
      <c r="B172">
        <v>168</v>
      </c>
      <c r="C172" s="23" t="s">
        <v>8409</v>
      </c>
      <c r="D172">
        <v>0</v>
      </c>
    </row>
    <row r="173" spans="1:4" x14ac:dyDescent="0.35">
      <c r="A173" s="29" t="s">
        <v>8408</v>
      </c>
      <c r="B173">
        <v>128</v>
      </c>
      <c r="C173" s="23" t="s">
        <v>8409</v>
      </c>
      <c r="D173">
        <v>5</v>
      </c>
    </row>
    <row r="174" spans="1:4" x14ac:dyDescent="0.35">
      <c r="A174" s="29" t="s">
        <v>8408</v>
      </c>
      <c r="B174">
        <v>493</v>
      </c>
      <c r="C174" s="23" t="s">
        <v>8409</v>
      </c>
      <c r="D174">
        <v>2</v>
      </c>
    </row>
    <row r="175" spans="1:4" x14ac:dyDescent="0.35">
      <c r="A175" s="29" t="s">
        <v>8408</v>
      </c>
      <c r="B175">
        <v>131</v>
      </c>
      <c r="C175" s="23" t="s">
        <v>8409</v>
      </c>
      <c r="D175">
        <v>68</v>
      </c>
    </row>
    <row r="176" spans="1:4" x14ac:dyDescent="0.35">
      <c r="A176" s="29" t="s">
        <v>8408</v>
      </c>
      <c r="B176">
        <v>50</v>
      </c>
      <c r="C176" s="23" t="s">
        <v>8409</v>
      </c>
      <c r="D176">
        <v>3</v>
      </c>
    </row>
    <row r="177" spans="1:4" x14ac:dyDescent="0.35">
      <c r="A177" s="29" t="s">
        <v>8408</v>
      </c>
      <c r="B177">
        <v>665</v>
      </c>
      <c r="C177" s="23" t="s">
        <v>8409</v>
      </c>
      <c r="D177">
        <v>34</v>
      </c>
    </row>
    <row r="178" spans="1:4" x14ac:dyDescent="0.35">
      <c r="A178" s="29" t="s">
        <v>8408</v>
      </c>
      <c r="B178">
        <v>129</v>
      </c>
      <c r="C178" s="23" t="s">
        <v>8409</v>
      </c>
      <c r="D178">
        <v>0</v>
      </c>
    </row>
    <row r="179" spans="1:4" x14ac:dyDescent="0.35">
      <c r="A179" s="29" t="s">
        <v>8408</v>
      </c>
      <c r="B179">
        <v>142</v>
      </c>
      <c r="C179" s="23" t="s">
        <v>8409</v>
      </c>
      <c r="D179">
        <v>3</v>
      </c>
    </row>
    <row r="180" spans="1:4" x14ac:dyDescent="0.35">
      <c r="A180" s="29" t="s">
        <v>8408</v>
      </c>
      <c r="B180">
        <v>2436</v>
      </c>
      <c r="C180" s="23" t="s">
        <v>8409</v>
      </c>
      <c r="D180">
        <v>0</v>
      </c>
    </row>
    <row r="181" spans="1:4" x14ac:dyDescent="0.35">
      <c r="A181" s="29" t="s">
        <v>8408</v>
      </c>
      <c r="B181">
        <v>244</v>
      </c>
      <c r="C181" s="23" t="s">
        <v>8409</v>
      </c>
      <c r="D181">
        <v>70</v>
      </c>
    </row>
    <row r="182" spans="1:4" x14ac:dyDescent="0.35">
      <c r="A182" s="29" t="s">
        <v>8408</v>
      </c>
      <c r="B182">
        <v>298</v>
      </c>
      <c r="C182" s="23" t="s">
        <v>8409</v>
      </c>
      <c r="D182">
        <v>1</v>
      </c>
    </row>
    <row r="183" spans="1:4" x14ac:dyDescent="0.35">
      <c r="A183" s="29" t="s">
        <v>8408</v>
      </c>
      <c r="B183">
        <v>251</v>
      </c>
      <c r="C183" s="23" t="s">
        <v>8409</v>
      </c>
      <c r="D183">
        <v>1</v>
      </c>
    </row>
    <row r="184" spans="1:4" x14ac:dyDescent="0.35">
      <c r="A184" s="29" t="s">
        <v>8408</v>
      </c>
      <c r="B184">
        <v>108</v>
      </c>
      <c r="C184" s="23" t="s">
        <v>8409</v>
      </c>
      <c r="D184">
        <v>1</v>
      </c>
    </row>
    <row r="185" spans="1:4" x14ac:dyDescent="0.35">
      <c r="A185" s="29" t="s">
        <v>8408</v>
      </c>
      <c r="B185">
        <v>82</v>
      </c>
      <c r="C185" s="23" t="s">
        <v>8409</v>
      </c>
      <c r="D185">
        <v>2</v>
      </c>
    </row>
    <row r="186" spans="1:4" x14ac:dyDescent="0.35">
      <c r="A186" s="29" t="s">
        <v>8408</v>
      </c>
      <c r="B186">
        <v>74</v>
      </c>
      <c r="C186" s="23" t="s">
        <v>8409</v>
      </c>
      <c r="D186">
        <v>2</v>
      </c>
    </row>
    <row r="187" spans="1:4" x14ac:dyDescent="0.35">
      <c r="A187" s="29" t="s">
        <v>8408</v>
      </c>
      <c r="B187">
        <v>189</v>
      </c>
      <c r="C187" s="23" t="s">
        <v>8409</v>
      </c>
      <c r="D187">
        <v>34</v>
      </c>
    </row>
    <row r="188" spans="1:4" x14ac:dyDescent="0.35">
      <c r="A188" s="29" t="s">
        <v>8408</v>
      </c>
      <c r="B188">
        <v>80</v>
      </c>
      <c r="C188" s="23" t="s">
        <v>8409</v>
      </c>
      <c r="D188">
        <v>2</v>
      </c>
    </row>
    <row r="189" spans="1:4" x14ac:dyDescent="0.35">
      <c r="A189" s="29" t="s">
        <v>8408</v>
      </c>
      <c r="B189">
        <v>576</v>
      </c>
      <c r="C189" s="23" t="s">
        <v>8409</v>
      </c>
      <c r="D189">
        <v>0</v>
      </c>
    </row>
    <row r="190" spans="1:4" x14ac:dyDescent="0.35">
      <c r="A190" s="29" t="s">
        <v>8408</v>
      </c>
      <c r="B190">
        <v>202</v>
      </c>
      <c r="C190" s="23" t="s">
        <v>8409</v>
      </c>
      <c r="D190">
        <v>1</v>
      </c>
    </row>
    <row r="191" spans="1:4" x14ac:dyDescent="0.35">
      <c r="A191" s="29" t="s">
        <v>8408</v>
      </c>
      <c r="B191">
        <v>238</v>
      </c>
      <c r="C191" s="23" t="s">
        <v>8409</v>
      </c>
      <c r="D191">
        <v>8</v>
      </c>
    </row>
    <row r="192" spans="1:4" x14ac:dyDescent="0.35">
      <c r="A192" s="29" t="s">
        <v>8408</v>
      </c>
      <c r="B192">
        <v>36</v>
      </c>
      <c r="C192" s="23" t="s">
        <v>8409</v>
      </c>
      <c r="D192">
        <v>4</v>
      </c>
    </row>
    <row r="193" spans="1:4" x14ac:dyDescent="0.35">
      <c r="A193" s="29" t="s">
        <v>8408</v>
      </c>
      <c r="B193">
        <v>150</v>
      </c>
      <c r="C193" s="23" t="s">
        <v>8409</v>
      </c>
      <c r="D193">
        <v>28</v>
      </c>
    </row>
    <row r="194" spans="1:4" x14ac:dyDescent="0.35">
      <c r="A194" s="29" t="s">
        <v>8408</v>
      </c>
      <c r="B194">
        <v>146</v>
      </c>
      <c r="C194" s="23" t="s">
        <v>8409</v>
      </c>
      <c r="D194">
        <v>0</v>
      </c>
    </row>
    <row r="195" spans="1:4" x14ac:dyDescent="0.35">
      <c r="A195" s="29" t="s">
        <v>8408</v>
      </c>
      <c r="B195">
        <v>222</v>
      </c>
      <c r="C195" s="23" t="s">
        <v>8409</v>
      </c>
      <c r="D195">
        <v>6</v>
      </c>
    </row>
    <row r="196" spans="1:4" x14ac:dyDescent="0.35">
      <c r="A196" s="29" t="s">
        <v>8408</v>
      </c>
      <c r="B196">
        <v>120</v>
      </c>
      <c r="C196" s="23" t="s">
        <v>8409</v>
      </c>
      <c r="D196">
        <v>22</v>
      </c>
    </row>
    <row r="197" spans="1:4" x14ac:dyDescent="0.35">
      <c r="A197" s="29" t="s">
        <v>8408</v>
      </c>
      <c r="B197">
        <v>126</v>
      </c>
      <c r="C197" s="23" t="s">
        <v>8409</v>
      </c>
      <c r="D197">
        <v>0</v>
      </c>
    </row>
    <row r="198" spans="1:4" x14ac:dyDescent="0.35">
      <c r="A198" s="29" t="s">
        <v>8408</v>
      </c>
      <c r="B198">
        <v>158</v>
      </c>
      <c r="C198" s="23" t="s">
        <v>8409</v>
      </c>
      <c r="D198">
        <v>1</v>
      </c>
    </row>
    <row r="199" spans="1:4" x14ac:dyDescent="0.35">
      <c r="A199" s="29" t="s">
        <v>8408</v>
      </c>
      <c r="B199">
        <v>316</v>
      </c>
      <c r="C199" s="23" t="s">
        <v>8409</v>
      </c>
      <c r="D199">
        <v>20</v>
      </c>
    </row>
    <row r="200" spans="1:4" x14ac:dyDescent="0.35">
      <c r="A200" s="29" t="s">
        <v>8408</v>
      </c>
      <c r="B200">
        <v>284</v>
      </c>
      <c r="C200" s="23" t="s">
        <v>8409</v>
      </c>
      <c r="D200">
        <v>0</v>
      </c>
    </row>
    <row r="201" spans="1:4" x14ac:dyDescent="0.35">
      <c r="A201" s="29" t="s">
        <v>8408</v>
      </c>
      <c r="B201">
        <v>51</v>
      </c>
      <c r="C201" s="23" t="s">
        <v>8409</v>
      </c>
      <c r="D201">
        <v>1</v>
      </c>
    </row>
    <row r="202" spans="1:4" x14ac:dyDescent="0.35">
      <c r="A202" s="29" t="s">
        <v>8408</v>
      </c>
      <c r="B202">
        <v>158</v>
      </c>
      <c r="C202" s="23" t="s">
        <v>8409</v>
      </c>
      <c r="D202">
        <v>3</v>
      </c>
    </row>
    <row r="203" spans="1:4" x14ac:dyDescent="0.35">
      <c r="A203" s="29" t="s">
        <v>8408</v>
      </c>
      <c r="B203">
        <v>337</v>
      </c>
      <c r="C203" s="23" t="s">
        <v>8409</v>
      </c>
      <c r="D203">
        <v>2</v>
      </c>
    </row>
    <row r="204" spans="1:4" x14ac:dyDescent="0.35">
      <c r="A204" s="29" t="s">
        <v>8408</v>
      </c>
      <c r="B204">
        <v>186</v>
      </c>
      <c r="C204" s="23" t="s">
        <v>8409</v>
      </c>
      <c r="D204">
        <v>0</v>
      </c>
    </row>
    <row r="205" spans="1:4" x14ac:dyDescent="0.35">
      <c r="A205" s="29" t="s">
        <v>8408</v>
      </c>
      <c r="B205">
        <v>58</v>
      </c>
      <c r="C205" s="23" t="s">
        <v>8409</v>
      </c>
      <c r="D205">
        <v>2</v>
      </c>
    </row>
    <row r="206" spans="1:4" x14ac:dyDescent="0.35">
      <c r="A206" s="29" t="s">
        <v>8408</v>
      </c>
      <c r="B206">
        <v>82</v>
      </c>
      <c r="C206" s="23" t="s">
        <v>8409</v>
      </c>
      <c r="D206">
        <v>1</v>
      </c>
    </row>
    <row r="207" spans="1:4" x14ac:dyDescent="0.35">
      <c r="A207" s="29" t="s">
        <v>8408</v>
      </c>
      <c r="B207">
        <v>736</v>
      </c>
      <c r="C207" s="23" t="s">
        <v>8409</v>
      </c>
      <c r="D207">
        <v>0</v>
      </c>
    </row>
    <row r="208" spans="1:4" x14ac:dyDescent="0.35">
      <c r="A208" s="29" t="s">
        <v>8408</v>
      </c>
      <c r="B208">
        <v>1151</v>
      </c>
      <c r="C208" s="23" t="s">
        <v>8409</v>
      </c>
      <c r="D208">
        <v>1</v>
      </c>
    </row>
    <row r="209" spans="1:4" x14ac:dyDescent="0.35">
      <c r="A209" s="29" t="s">
        <v>8408</v>
      </c>
      <c r="B209">
        <v>34</v>
      </c>
      <c r="C209" s="23" t="s">
        <v>8409</v>
      </c>
      <c r="D209">
        <v>0</v>
      </c>
    </row>
    <row r="210" spans="1:4" x14ac:dyDescent="0.35">
      <c r="A210" s="29" t="s">
        <v>8408</v>
      </c>
      <c r="B210">
        <v>498</v>
      </c>
      <c r="C210" s="23" t="s">
        <v>8409</v>
      </c>
      <c r="D210">
        <v>5</v>
      </c>
    </row>
    <row r="211" spans="1:4" x14ac:dyDescent="0.35">
      <c r="A211" s="29" t="s">
        <v>8408</v>
      </c>
      <c r="B211">
        <v>167</v>
      </c>
      <c r="C211" s="23" t="s">
        <v>8409</v>
      </c>
      <c r="D211">
        <v>1</v>
      </c>
    </row>
    <row r="212" spans="1:4" x14ac:dyDescent="0.35">
      <c r="A212" s="29" t="s">
        <v>8408</v>
      </c>
      <c r="B212">
        <v>340</v>
      </c>
      <c r="C212" s="23" t="s">
        <v>8409</v>
      </c>
      <c r="D212">
        <v>1</v>
      </c>
    </row>
    <row r="213" spans="1:4" x14ac:dyDescent="0.35">
      <c r="A213" s="29" t="s">
        <v>8408</v>
      </c>
      <c r="B213">
        <v>438</v>
      </c>
      <c r="C213" s="23" t="s">
        <v>8409</v>
      </c>
      <c r="D213">
        <v>2</v>
      </c>
    </row>
    <row r="214" spans="1:4" x14ac:dyDescent="0.35">
      <c r="A214" s="29" t="s">
        <v>8408</v>
      </c>
      <c r="B214">
        <v>555</v>
      </c>
      <c r="C214" s="23" t="s">
        <v>8409</v>
      </c>
      <c r="D214">
        <v>0</v>
      </c>
    </row>
    <row r="215" spans="1:4" x14ac:dyDescent="0.35">
      <c r="A215" s="29" t="s">
        <v>8408</v>
      </c>
      <c r="B215">
        <v>266</v>
      </c>
      <c r="C215" s="23" t="s">
        <v>8409</v>
      </c>
      <c r="D215">
        <v>9</v>
      </c>
    </row>
    <row r="216" spans="1:4" x14ac:dyDescent="0.35">
      <c r="A216" s="29" t="s">
        <v>8408</v>
      </c>
      <c r="B216">
        <v>69</v>
      </c>
      <c r="C216" s="23" t="s">
        <v>8409</v>
      </c>
      <c r="D216">
        <v>4</v>
      </c>
    </row>
    <row r="217" spans="1:4" x14ac:dyDescent="0.35">
      <c r="A217" s="29" t="s">
        <v>8408</v>
      </c>
      <c r="B217">
        <v>80</v>
      </c>
      <c r="C217" s="23" t="s">
        <v>8409</v>
      </c>
      <c r="D217">
        <v>4</v>
      </c>
    </row>
    <row r="218" spans="1:4" x14ac:dyDescent="0.35">
      <c r="A218" s="29" t="s">
        <v>8408</v>
      </c>
      <c r="B218">
        <v>493</v>
      </c>
      <c r="C218" s="23" t="s">
        <v>8409</v>
      </c>
      <c r="D218">
        <v>1</v>
      </c>
    </row>
    <row r="219" spans="1:4" x14ac:dyDescent="0.35">
      <c r="A219" s="29" t="s">
        <v>8408</v>
      </c>
      <c r="B219">
        <v>31</v>
      </c>
      <c r="C219" s="23" t="s">
        <v>8409</v>
      </c>
      <c r="D219">
        <v>1</v>
      </c>
    </row>
    <row r="220" spans="1:4" x14ac:dyDescent="0.35">
      <c r="A220" s="29" t="s">
        <v>8408</v>
      </c>
      <c r="B220">
        <v>236</v>
      </c>
      <c r="C220" s="23" t="s">
        <v>8409</v>
      </c>
      <c r="D220">
        <v>7</v>
      </c>
    </row>
    <row r="221" spans="1:4" x14ac:dyDescent="0.35">
      <c r="A221" s="29" t="s">
        <v>8408</v>
      </c>
      <c r="B221">
        <v>89</v>
      </c>
      <c r="C221" s="23" t="s">
        <v>8409</v>
      </c>
      <c r="D221">
        <v>5</v>
      </c>
    </row>
    <row r="222" spans="1:4" x14ac:dyDescent="0.35">
      <c r="A222" s="29" t="s">
        <v>8408</v>
      </c>
      <c r="B222">
        <v>299</v>
      </c>
      <c r="C222" s="23" t="s">
        <v>8409</v>
      </c>
      <c r="D222">
        <v>1</v>
      </c>
    </row>
    <row r="223" spans="1:4" x14ac:dyDescent="0.35">
      <c r="A223" s="29" t="s">
        <v>8408</v>
      </c>
      <c r="B223">
        <v>55</v>
      </c>
      <c r="C223" s="23" t="s">
        <v>8409</v>
      </c>
      <c r="D223">
        <v>0</v>
      </c>
    </row>
    <row r="224" spans="1:4" x14ac:dyDescent="0.35">
      <c r="A224" s="29" t="s">
        <v>8408</v>
      </c>
      <c r="B224">
        <v>325</v>
      </c>
      <c r="C224" s="23" t="s">
        <v>8409</v>
      </c>
      <c r="D224">
        <v>0</v>
      </c>
    </row>
    <row r="225" spans="1:4" x14ac:dyDescent="0.35">
      <c r="A225" s="29" t="s">
        <v>8408</v>
      </c>
      <c r="B225">
        <v>524</v>
      </c>
      <c r="C225" s="23" t="s">
        <v>8409</v>
      </c>
      <c r="D225">
        <v>1</v>
      </c>
    </row>
    <row r="226" spans="1:4" x14ac:dyDescent="0.35">
      <c r="A226" s="29" t="s">
        <v>8408</v>
      </c>
      <c r="B226">
        <v>285</v>
      </c>
      <c r="C226" s="23" t="s">
        <v>8409</v>
      </c>
      <c r="D226">
        <v>2</v>
      </c>
    </row>
    <row r="227" spans="1:4" x14ac:dyDescent="0.35">
      <c r="A227" s="29" t="s">
        <v>8408</v>
      </c>
      <c r="B227">
        <v>179</v>
      </c>
      <c r="C227" s="23" t="s">
        <v>8409</v>
      </c>
      <c r="D227">
        <v>0</v>
      </c>
    </row>
    <row r="228" spans="1:4" x14ac:dyDescent="0.35">
      <c r="A228" s="29" t="s">
        <v>8408</v>
      </c>
      <c r="B228">
        <v>188</v>
      </c>
      <c r="C228" s="23" t="s">
        <v>8409</v>
      </c>
      <c r="D228">
        <v>4</v>
      </c>
    </row>
    <row r="229" spans="1:4" x14ac:dyDescent="0.35">
      <c r="A229" s="29" t="s">
        <v>8408</v>
      </c>
      <c r="B229">
        <v>379</v>
      </c>
      <c r="C229" s="23" t="s">
        <v>8409</v>
      </c>
      <c r="D229">
        <v>7</v>
      </c>
    </row>
    <row r="230" spans="1:4" x14ac:dyDescent="0.35">
      <c r="A230" s="29" t="s">
        <v>8408</v>
      </c>
      <c r="B230">
        <v>119</v>
      </c>
      <c r="C230" s="23" t="s">
        <v>8409</v>
      </c>
      <c r="D230">
        <v>2</v>
      </c>
    </row>
    <row r="231" spans="1:4" x14ac:dyDescent="0.35">
      <c r="A231" s="29" t="s">
        <v>8408</v>
      </c>
      <c r="B231">
        <v>167</v>
      </c>
      <c r="C231" s="23" t="s">
        <v>8409</v>
      </c>
      <c r="D231">
        <v>1</v>
      </c>
    </row>
    <row r="232" spans="1:4" x14ac:dyDescent="0.35">
      <c r="A232" s="29" t="s">
        <v>8408</v>
      </c>
      <c r="B232">
        <v>221</v>
      </c>
      <c r="C232" s="23" t="s">
        <v>8409</v>
      </c>
      <c r="D232">
        <v>9</v>
      </c>
    </row>
    <row r="233" spans="1:4" x14ac:dyDescent="0.35">
      <c r="A233" s="29" t="s">
        <v>8408</v>
      </c>
      <c r="B233">
        <v>964</v>
      </c>
      <c r="C233" s="23" t="s">
        <v>8409</v>
      </c>
      <c r="D233">
        <v>2</v>
      </c>
    </row>
    <row r="234" spans="1:4" x14ac:dyDescent="0.35">
      <c r="A234" s="29" t="s">
        <v>8408</v>
      </c>
      <c r="B234">
        <v>286</v>
      </c>
      <c r="C234" s="23" t="s">
        <v>8409</v>
      </c>
      <c r="D234">
        <v>1</v>
      </c>
    </row>
    <row r="235" spans="1:4" x14ac:dyDescent="0.35">
      <c r="A235" s="29" t="s">
        <v>8408</v>
      </c>
      <c r="B235">
        <v>613</v>
      </c>
      <c r="C235" s="23" t="s">
        <v>8409</v>
      </c>
      <c r="D235">
        <v>7</v>
      </c>
    </row>
    <row r="236" spans="1:4" x14ac:dyDescent="0.35">
      <c r="A236" s="29" t="s">
        <v>8408</v>
      </c>
      <c r="B236">
        <v>29</v>
      </c>
      <c r="C236" s="23" t="s">
        <v>8409</v>
      </c>
      <c r="D236">
        <v>2</v>
      </c>
    </row>
    <row r="237" spans="1:4" x14ac:dyDescent="0.35">
      <c r="A237" s="29" t="s">
        <v>8408</v>
      </c>
      <c r="B237">
        <v>165</v>
      </c>
      <c r="C237" s="23" t="s">
        <v>8409</v>
      </c>
      <c r="D237">
        <v>8</v>
      </c>
    </row>
    <row r="238" spans="1:4" x14ac:dyDescent="0.35">
      <c r="A238" s="29" t="s">
        <v>8408</v>
      </c>
      <c r="B238">
        <v>97</v>
      </c>
      <c r="C238" s="23" t="s">
        <v>8409</v>
      </c>
      <c r="D238">
        <v>2</v>
      </c>
    </row>
    <row r="239" spans="1:4" x14ac:dyDescent="0.35">
      <c r="A239" s="29" t="s">
        <v>8408</v>
      </c>
      <c r="B239">
        <v>303</v>
      </c>
      <c r="C239" s="23" t="s">
        <v>8409</v>
      </c>
      <c r="D239">
        <v>2</v>
      </c>
    </row>
    <row r="240" spans="1:4" x14ac:dyDescent="0.35">
      <c r="A240" s="29" t="s">
        <v>8408</v>
      </c>
      <c r="B240">
        <v>267</v>
      </c>
      <c r="C240" s="23" t="s">
        <v>8409</v>
      </c>
      <c r="D240">
        <v>7</v>
      </c>
    </row>
    <row r="241" spans="1:4" x14ac:dyDescent="0.35">
      <c r="A241" s="29" t="s">
        <v>8408</v>
      </c>
      <c r="B241">
        <v>302</v>
      </c>
      <c r="C241" s="23" t="s">
        <v>8409</v>
      </c>
      <c r="D241">
        <v>2</v>
      </c>
    </row>
    <row r="242" spans="1:4" x14ac:dyDescent="0.35">
      <c r="A242" s="29" t="s">
        <v>8408</v>
      </c>
      <c r="B242">
        <v>87</v>
      </c>
      <c r="C242" s="23" t="s">
        <v>8409</v>
      </c>
      <c r="D242">
        <v>18</v>
      </c>
    </row>
    <row r="243" spans="1:4" x14ac:dyDescent="0.35">
      <c r="A243" s="29" t="s">
        <v>8408</v>
      </c>
      <c r="B243">
        <v>354</v>
      </c>
      <c r="C243" s="23" t="s">
        <v>8409</v>
      </c>
      <c r="D243">
        <v>9</v>
      </c>
    </row>
    <row r="244" spans="1:4" x14ac:dyDescent="0.35">
      <c r="A244" s="29" t="s">
        <v>8408</v>
      </c>
      <c r="B244">
        <v>86</v>
      </c>
      <c r="C244" s="23" t="s">
        <v>8409</v>
      </c>
      <c r="D244">
        <v>4</v>
      </c>
    </row>
    <row r="245" spans="1:4" x14ac:dyDescent="0.35">
      <c r="A245" s="29" t="s">
        <v>8408</v>
      </c>
      <c r="B245">
        <v>26</v>
      </c>
      <c r="C245" s="23" t="s">
        <v>8409</v>
      </c>
      <c r="D245">
        <v>7</v>
      </c>
    </row>
    <row r="246" spans="1:4" x14ac:dyDescent="0.35">
      <c r="A246" s="29" t="s">
        <v>8408</v>
      </c>
      <c r="B246">
        <v>113</v>
      </c>
      <c r="C246" s="23" t="s">
        <v>8409</v>
      </c>
      <c r="D246">
        <v>29</v>
      </c>
    </row>
    <row r="247" spans="1:4" x14ac:dyDescent="0.35">
      <c r="A247" s="29" t="s">
        <v>8408</v>
      </c>
      <c r="B247">
        <v>65</v>
      </c>
      <c r="C247" s="23" t="s">
        <v>8409</v>
      </c>
      <c r="D247">
        <v>12</v>
      </c>
    </row>
    <row r="248" spans="1:4" x14ac:dyDescent="0.35">
      <c r="A248" s="29" t="s">
        <v>8408</v>
      </c>
      <c r="B248">
        <v>134</v>
      </c>
      <c r="C248" s="23" t="s">
        <v>8409</v>
      </c>
      <c r="D248">
        <v>4</v>
      </c>
    </row>
    <row r="249" spans="1:4" x14ac:dyDescent="0.35">
      <c r="A249" s="29" t="s">
        <v>8408</v>
      </c>
      <c r="B249">
        <v>119</v>
      </c>
      <c r="C249" s="23" t="s">
        <v>8409</v>
      </c>
      <c r="D249">
        <v>28</v>
      </c>
    </row>
    <row r="250" spans="1:4" x14ac:dyDescent="0.35">
      <c r="A250" s="29" t="s">
        <v>8408</v>
      </c>
      <c r="B250">
        <v>159</v>
      </c>
      <c r="C250" s="23" t="s">
        <v>8409</v>
      </c>
      <c r="D250">
        <v>25</v>
      </c>
    </row>
    <row r="251" spans="1:4" x14ac:dyDescent="0.35">
      <c r="A251" s="29" t="s">
        <v>8408</v>
      </c>
      <c r="B251">
        <v>167</v>
      </c>
      <c r="C251" s="23" t="s">
        <v>8409</v>
      </c>
      <c r="D251">
        <v>28</v>
      </c>
    </row>
    <row r="252" spans="1:4" x14ac:dyDescent="0.35">
      <c r="A252" s="29" t="s">
        <v>8408</v>
      </c>
      <c r="B252">
        <v>43</v>
      </c>
      <c r="C252" s="23" t="s">
        <v>8409</v>
      </c>
      <c r="D252">
        <v>310</v>
      </c>
    </row>
    <row r="253" spans="1:4" x14ac:dyDescent="0.35">
      <c r="A253" s="29" t="s">
        <v>8408</v>
      </c>
      <c r="B253">
        <v>1062</v>
      </c>
      <c r="C253" s="23" t="s">
        <v>8409</v>
      </c>
      <c r="D253">
        <v>15</v>
      </c>
    </row>
    <row r="254" spans="1:4" x14ac:dyDescent="0.35">
      <c r="A254" s="29" t="s">
        <v>8408</v>
      </c>
      <c r="B254">
        <v>9</v>
      </c>
      <c r="C254" s="23" t="s">
        <v>8409</v>
      </c>
      <c r="D254">
        <v>215</v>
      </c>
    </row>
    <row r="255" spans="1:4" x14ac:dyDescent="0.35">
      <c r="A255" s="29" t="s">
        <v>8408</v>
      </c>
      <c r="B255">
        <v>89</v>
      </c>
      <c r="C255" s="23" t="s">
        <v>8409</v>
      </c>
      <c r="D255">
        <v>3</v>
      </c>
    </row>
    <row r="256" spans="1:4" x14ac:dyDescent="0.35">
      <c r="A256" s="29" t="s">
        <v>8408</v>
      </c>
      <c r="B256">
        <v>174</v>
      </c>
      <c r="C256" s="23" t="s">
        <v>8409</v>
      </c>
      <c r="D256">
        <v>2</v>
      </c>
    </row>
    <row r="257" spans="1:4" x14ac:dyDescent="0.35">
      <c r="A257" s="29" t="s">
        <v>8408</v>
      </c>
      <c r="B257">
        <v>14</v>
      </c>
      <c r="C257" s="23" t="s">
        <v>8409</v>
      </c>
      <c r="D257">
        <v>26</v>
      </c>
    </row>
    <row r="258" spans="1:4" x14ac:dyDescent="0.35">
      <c r="A258" s="29" t="s">
        <v>8408</v>
      </c>
      <c r="B258">
        <v>48</v>
      </c>
      <c r="C258" s="23" t="s">
        <v>8409</v>
      </c>
      <c r="D258">
        <v>24</v>
      </c>
    </row>
    <row r="259" spans="1:4" x14ac:dyDescent="0.35">
      <c r="A259" s="29" t="s">
        <v>8408</v>
      </c>
      <c r="B259">
        <v>133</v>
      </c>
      <c r="C259" s="23" t="s">
        <v>8409</v>
      </c>
      <c r="D259">
        <v>96</v>
      </c>
    </row>
    <row r="260" spans="1:4" x14ac:dyDescent="0.35">
      <c r="A260" s="29" t="s">
        <v>8408</v>
      </c>
      <c r="B260">
        <v>83</v>
      </c>
      <c r="C260" s="23" t="s">
        <v>8409</v>
      </c>
      <c r="D260">
        <v>17</v>
      </c>
    </row>
    <row r="261" spans="1:4" x14ac:dyDescent="0.35">
      <c r="A261" s="29" t="s">
        <v>8408</v>
      </c>
      <c r="B261">
        <v>149</v>
      </c>
      <c r="C261" s="23" t="s">
        <v>8409</v>
      </c>
      <c r="D261">
        <v>94</v>
      </c>
    </row>
    <row r="262" spans="1:4" x14ac:dyDescent="0.35">
      <c r="A262" s="29" t="s">
        <v>8408</v>
      </c>
      <c r="B262">
        <v>49</v>
      </c>
      <c r="C262" s="23" t="s">
        <v>8409</v>
      </c>
      <c r="D262">
        <v>129</v>
      </c>
    </row>
    <row r="263" spans="1:4" x14ac:dyDescent="0.35">
      <c r="A263" s="29" t="s">
        <v>8408</v>
      </c>
      <c r="B263">
        <v>251</v>
      </c>
      <c r="C263" s="23" t="s">
        <v>8409</v>
      </c>
      <c r="D263">
        <v>1</v>
      </c>
    </row>
    <row r="264" spans="1:4" x14ac:dyDescent="0.35">
      <c r="A264" s="29" t="s">
        <v>8408</v>
      </c>
      <c r="B264">
        <v>22</v>
      </c>
      <c r="C264" s="23" t="s">
        <v>8409</v>
      </c>
      <c r="D264">
        <v>4</v>
      </c>
    </row>
    <row r="265" spans="1:4" x14ac:dyDescent="0.35">
      <c r="A265" s="29" t="s">
        <v>8408</v>
      </c>
      <c r="B265">
        <v>48</v>
      </c>
      <c r="C265" s="23" t="s">
        <v>8409</v>
      </c>
      <c r="D265">
        <v>3</v>
      </c>
    </row>
    <row r="266" spans="1:4" x14ac:dyDescent="0.35">
      <c r="A266" s="29" t="s">
        <v>8408</v>
      </c>
      <c r="B266">
        <v>383</v>
      </c>
      <c r="C266" s="23" t="s">
        <v>8409</v>
      </c>
      <c r="D266">
        <v>135</v>
      </c>
    </row>
    <row r="267" spans="1:4" x14ac:dyDescent="0.35">
      <c r="A267" s="29" t="s">
        <v>8408</v>
      </c>
      <c r="B267">
        <v>237</v>
      </c>
      <c r="C267" s="23" t="s">
        <v>8409</v>
      </c>
      <c r="D267">
        <v>10</v>
      </c>
    </row>
    <row r="268" spans="1:4" x14ac:dyDescent="0.35">
      <c r="A268" s="29" t="s">
        <v>8408</v>
      </c>
      <c r="B268">
        <v>13</v>
      </c>
      <c r="C268" s="23" t="s">
        <v>8409</v>
      </c>
      <c r="D268">
        <v>0</v>
      </c>
    </row>
    <row r="269" spans="1:4" x14ac:dyDescent="0.35">
      <c r="A269" s="29" t="s">
        <v>8408</v>
      </c>
      <c r="B269">
        <v>562</v>
      </c>
      <c r="C269" s="23" t="s">
        <v>8409</v>
      </c>
      <c r="D269">
        <v>6</v>
      </c>
    </row>
    <row r="270" spans="1:4" x14ac:dyDescent="0.35">
      <c r="A270" s="29" t="s">
        <v>8408</v>
      </c>
      <c r="B270">
        <v>71</v>
      </c>
      <c r="C270" s="23" t="s">
        <v>8409</v>
      </c>
      <c r="D270">
        <v>36</v>
      </c>
    </row>
    <row r="271" spans="1:4" x14ac:dyDescent="0.35">
      <c r="A271" s="29" t="s">
        <v>8408</v>
      </c>
      <c r="B271">
        <v>1510</v>
      </c>
      <c r="C271" s="23" t="s">
        <v>8409</v>
      </c>
      <c r="D271">
        <v>336</v>
      </c>
    </row>
    <row r="272" spans="1:4" x14ac:dyDescent="0.35">
      <c r="A272" s="29" t="s">
        <v>8408</v>
      </c>
      <c r="B272">
        <v>14</v>
      </c>
      <c r="C272" s="23" t="s">
        <v>8409</v>
      </c>
      <c r="D272">
        <v>34</v>
      </c>
    </row>
    <row r="273" spans="1:4" x14ac:dyDescent="0.35">
      <c r="A273" s="29" t="s">
        <v>8408</v>
      </c>
      <c r="B273">
        <v>193</v>
      </c>
      <c r="C273" s="23" t="s">
        <v>8409</v>
      </c>
      <c r="D273">
        <v>10</v>
      </c>
    </row>
    <row r="274" spans="1:4" x14ac:dyDescent="0.35">
      <c r="A274" s="29" t="s">
        <v>8408</v>
      </c>
      <c r="B274">
        <v>206</v>
      </c>
      <c r="C274" s="23" t="s">
        <v>8409</v>
      </c>
      <c r="D274">
        <v>201</v>
      </c>
    </row>
    <row r="275" spans="1:4" x14ac:dyDescent="0.35">
      <c r="A275" s="29" t="s">
        <v>8408</v>
      </c>
      <c r="B275">
        <v>351</v>
      </c>
      <c r="C275" s="23" t="s">
        <v>8409</v>
      </c>
      <c r="D275">
        <v>296</v>
      </c>
    </row>
    <row r="276" spans="1:4" x14ac:dyDescent="0.35">
      <c r="A276" s="29" t="s">
        <v>8408</v>
      </c>
      <c r="B276">
        <v>50</v>
      </c>
      <c r="C276" s="23" t="s">
        <v>8409</v>
      </c>
      <c r="D276">
        <v>7</v>
      </c>
    </row>
    <row r="277" spans="1:4" x14ac:dyDescent="0.35">
      <c r="A277" s="29" t="s">
        <v>8408</v>
      </c>
      <c r="B277">
        <v>184</v>
      </c>
      <c r="C277" s="23" t="s">
        <v>8409</v>
      </c>
      <c r="D277">
        <v>7</v>
      </c>
    </row>
    <row r="278" spans="1:4" x14ac:dyDescent="0.35">
      <c r="A278" s="29" t="s">
        <v>8408</v>
      </c>
      <c r="B278">
        <v>196</v>
      </c>
      <c r="C278" s="23" t="s">
        <v>8409</v>
      </c>
      <c r="D278">
        <v>1</v>
      </c>
    </row>
    <row r="279" spans="1:4" x14ac:dyDescent="0.35">
      <c r="A279" s="29" t="s">
        <v>8408</v>
      </c>
      <c r="B279">
        <v>229</v>
      </c>
      <c r="C279" s="23" t="s">
        <v>8409</v>
      </c>
      <c r="D279">
        <v>114</v>
      </c>
    </row>
    <row r="280" spans="1:4" x14ac:dyDescent="0.35">
      <c r="A280" s="29" t="s">
        <v>8408</v>
      </c>
      <c r="B280">
        <v>67</v>
      </c>
      <c r="C280" s="23" t="s">
        <v>8409</v>
      </c>
      <c r="D280">
        <v>29</v>
      </c>
    </row>
    <row r="281" spans="1:4" x14ac:dyDescent="0.35">
      <c r="A281" s="29" t="s">
        <v>8408</v>
      </c>
      <c r="B281">
        <v>95</v>
      </c>
      <c r="C281" s="23" t="s">
        <v>8409</v>
      </c>
      <c r="D281">
        <v>890</v>
      </c>
    </row>
    <row r="282" spans="1:4" x14ac:dyDescent="0.35">
      <c r="A282" s="29" t="s">
        <v>8408</v>
      </c>
      <c r="B282">
        <v>62</v>
      </c>
      <c r="C282" s="23" t="s">
        <v>8409</v>
      </c>
      <c r="D282">
        <v>31</v>
      </c>
    </row>
    <row r="283" spans="1:4" x14ac:dyDescent="0.35">
      <c r="A283" s="29" t="s">
        <v>8408</v>
      </c>
      <c r="B283">
        <v>73</v>
      </c>
      <c r="C283" s="23" t="s">
        <v>8409</v>
      </c>
      <c r="D283">
        <v>21</v>
      </c>
    </row>
    <row r="284" spans="1:4" x14ac:dyDescent="0.35">
      <c r="A284" s="29" t="s">
        <v>8408</v>
      </c>
      <c r="B284">
        <v>43</v>
      </c>
      <c r="C284" s="23" t="s">
        <v>8409</v>
      </c>
      <c r="D284">
        <v>37</v>
      </c>
    </row>
    <row r="285" spans="1:4" x14ac:dyDescent="0.35">
      <c r="A285" s="29" t="s">
        <v>8408</v>
      </c>
      <c r="B285">
        <v>70</v>
      </c>
      <c r="C285" s="23" t="s">
        <v>8409</v>
      </c>
      <c r="D285">
        <v>7</v>
      </c>
    </row>
    <row r="286" spans="1:4" x14ac:dyDescent="0.35">
      <c r="A286" s="29" t="s">
        <v>8408</v>
      </c>
      <c r="B286">
        <v>271</v>
      </c>
      <c r="C286" s="23" t="s">
        <v>8409</v>
      </c>
      <c r="D286">
        <v>4</v>
      </c>
    </row>
    <row r="287" spans="1:4" x14ac:dyDescent="0.35">
      <c r="A287" s="29" t="s">
        <v>8408</v>
      </c>
      <c r="B287">
        <v>55</v>
      </c>
      <c r="C287" s="23" t="s">
        <v>8409</v>
      </c>
      <c r="D287">
        <v>5</v>
      </c>
    </row>
    <row r="288" spans="1:4" x14ac:dyDescent="0.35">
      <c r="A288" s="29" t="s">
        <v>8408</v>
      </c>
      <c r="B288">
        <v>35</v>
      </c>
      <c r="C288" s="23" t="s">
        <v>8409</v>
      </c>
      <c r="D288">
        <v>0</v>
      </c>
    </row>
    <row r="289" spans="1:4" x14ac:dyDescent="0.35">
      <c r="A289" s="29" t="s">
        <v>8408</v>
      </c>
      <c r="B289">
        <v>22</v>
      </c>
      <c r="C289" s="23" t="s">
        <v>8409</v>
      </c>
      <c r="D289">
        <v>456</v>
      </c>
    </row>
    <row r="290" spans="1:4" x14ac:dyDescent="0.35">
      <c r="A290" s="29" t="s">
        <v>8408</v>
      </c>
      <c r="B290">
        <v>38</v>
      </c>
      <c r="C290" s="23" t="s">
        <v>8409</v>
      </c>
      <c r="D290">
        <v>369</v>
      </c>
    </row>
    <row r="291" spans="1:4" x14ac:dyDescent="0.35">
      <c r="A291" s="29" t="s">
        <v>8408</v>
      </c>
      <c r="B291">
        <v>15</v>
      </c>
      <c r="C291" s="23" t="s">
        <v>8409</v>
      </c>
      <c r="D291">
        <v>2</v>
      </c>
    </row>
    <row r="292" spans="1:4" x14ac:dyDescent="0.35">
      <c r="A292" s="29" t="s">
        <v>8408</v>
      </c>
      <c r="B292">
        <v>7</v>
      </c>
      <c r="C292" s="23" t="s">
        <v>8409</v>
      </c>
      <c r="D292">
        <v>0</v>
      </c>
    </row>
    <row r="293" spans="1:4" x14ac:dyDescent="0.35">
      <c r="A293" s="29" t="s">
        <v>8408</v>
      </c>
      <c r="B293">
        <v>241</v>
      </c>
      <c r="C293" s="23" t="s">
        <v>8409</v>
      </c>
      <c r="D293">
        <v>338</v>
      </c>
    </row>
    <row r="294" spans="1:4" x14ac:dyDescent="0.35">
      <c r="A294" s="29" t="s">
        <v>8408</v>
      </c>
      <c r="B294">
        <v>55</v>
      </c>
      <c r="C294" s="23" t="s">
        <v>8409</v>
      </c>
      <c r="D294">
        <v>4</v>
      </c>
    </row>
    <row r="295" spans="1:4" x14ac:dyDescent="0.35">
      <c r="A295" s="29" t="s">
        <v>8408</v>
      </c>
      <c r="B295">
        <v>171</v>
      </c>
      <c r="C295" s="23" t="s">
        <v>8409</v>
      </c>
      <c r="D295">
        <v>1</v>
      </c>
    </row>
    <row r="296" spans="1:4" x14ac:dyDescent="0.35">
      <c r="A296" s="29" t="s">
        <v>8408</v>
      </c>
      <c r="B296">
        <v>208</v>
      </c>
      <c r="C296" s="23" t="s">
        <v>8409</v>
      </c>
      <c r="D296">
        <v>28</v>
      </c>
    </row>
    <row r="297" spans="1:4" x14ac:dyDescent="0.35">
      <c r="A297" s="29" t="s">
        <v>8408</v>
      </c>
      <c r="B297">
        <v>21</v>
      </c>
      <c r="C297" s="23" t="s">
        <v>8409</v>
      </c>
      <c r="D297">
        <v>12</v>
      </c>
    </row>
    <row r="298" spans="1:4" x14ac:dyDescent="0.35">
      <c r="A298" s="29" t="s">
        <v>8408</v>
      </c>
      <c r="B298">
        <v>25</v>
      </c>
      <c r="C298" s="23" t="s">
        <v>8409</v>
      </c>
      <c r="D298">
        <v>16</v>
      </c>
    </row>
    <row r="299" spans="1:4" x14ac:dyDescent="0.35">
      <c r="A299" s="29" t="s">
        <v>8408</v>
      </c>
      <c r="B299">
        <v>52</v>
      </c>
      <c r="C299" s="23" t="s">
        <v>8409</v>
      </c>
      <c r="D299">
        <v>4</v>
      </c>
    </row>
    <row r="300" spans="1:4" x14ac:dyDescent="0.35">
      <c r="A300" s="29" t="s">
        <v>8408</v>
      </c>
      <c r="B300">
        <v>104</v>
      </c>
      <c r="C300" s="23" t="s">
        <v>8409</v>
      </c>
      <c r="D300">
        <v>4</v>
      </c>
    </row>
    <row r="301" spans="1:4" x14ac:dyDescent="0.35">
      <c r="A301" s="29" t="s">
        <v>8408</v>
      </c>
      <c r="B301">
        <v>73</v>
      </c>
      <c r="C301" s="23" t="s">
        <v>8409</v>
      </c>
      <c r="D301">
        <v>10</v>
      </c>
    </row>
    <row r="302" spans="1:4" x14ac:dyDescent="0.35">
      <c r="A302" s="29" t="s">
        <v>8408</v>
      </c>
      <c r="B302">
        <v>34</v>
      </c>
      <c r="C302" s="23" t="s">
        <v>8409</v>
      </c>
      <c r="D302">
        <v>0</v>
      </c>
    </row>
    <row r="303" spans="1:4" x14ac:dyDescent="0.35">
      <c r="A303" s="29" t="s">
        <v>8408</v>
      </c>
      <c r="B303">
        <v>56</v>
      </c>
      <c r="C303" s="23" t="s">
        <v>8409</v>
      </c>
      <c r="D303">
        <v>6</v>
      </c>
    </row>
    <row r="304" spans="1:4" x14ac:dyDescent="0.35">
      <c r="A304" s="29" t="s">
        <v>8408</v>
      </c>
      <c r="B304">
        <v>31</v>
      </c>
      <c r="C304" s="23" t="s">
        <v>8409</v>
      </c>
      <c r="D304">
        <v>0</v>
      </c>
    </row>
    <row r="305" spans="1:4" x14ac:dyDescent="0.35">
      <c r="A305" s="29" t="s">
        <v>8408</v>
      </c>
      <c r="B305">
        <v>84</v>
      </c>
      <c r="C305" s="23" t="s">
        <v>8409</v>
      </c>
      <c r="D305">
        <v>1</v>
      </c>
    </row>
    <row r="306" spans="1:4" x14ac:dyDescent="0.35">
      <c r="A306" s="29" t="s">
        <v>8408</v>
      </c>
      <c r="B306">
        <v>130</v>
      </c>
      <c r="C306" s="23" t="s">
        <v>8409</v>
      </c>
      <c r="D306">
        <v>0</v>
      </c>
    </row>
    <row r="307" spans="1:4" x14ac:dyDescent="0.35">
      <c r="A307" s="29" t="s">
        <v>8408</v>
      </c>
      <c r="B307">
        <v>12</v>
      </c>
      <c r="C307" s="23" t="s">
        <v>8409</v>
      </c>
      <c r="D307">
        <v>44</v>
      </c>
    </row>
    <row r="308" spans="1:4" x14ac:dyDescent="0.35">
      <c r="A308" s="29" t="s">
        <v>8408</v>
      </c>
      <c r="B308">
        <v>23</v>
      </c>
      <c r="C308" s="23" t="s">
        <v>8409</v>
      </c>
      <c r="D308">
        <v>0</v>
      </c>
    </row>
    <row r="309" spans="1:4" x14ac:dyDescent="0.35">
      <c r="A309" s="29" t="s">
        <v>8408</v>
      </c>
      <c r="B309">
        <v>158</v>
      </c>
      <c r="C309" s="23" t="s">
        <v>8409</v>
      </c>
      <c r="D309">
        <v>3</v>
      </c>
    </row>
    <row r="310" spans="1:4" x14ac:dyDescent="0.35">
      <c r="A310" s="29" t="s">
        <v>8408</v>
      </c>
      <c r="B310">
        <v>30</v>
      </c>
      <c r="C310" s="23" t="s">
        <v>8409</v>
      </c>
      <c r="D310">
        <v>0</v>
      </c>
    </row>
    <row r="311" spans="1:4" x14ac:dyDescent="0.35">
      <c r="A311" s="29" t="s">
        <v>8408</v>
      </c>
      <c r="B311">
        <v>18</v>
      </c>
      <c r="C311" s="23" t="s">
        <v>8409</v>
      </c>
      <c r="D311">
        <v>52</v>
      </c>
    </row>
    <row r="312" spans="1:4" x14ac:dyDescent="0.35">
      <c r="A312" s="29" t="s">
        <v>8408</v>
      </c>
      <c r="B312">
        <v>29</v>
      </c>
      <c r="C312" s="23" t="s">
        <v>8409</v>
      </c>
      <c r="D312">
        <v>0</v>
      </c>
    </row>
    <row r="313" spans="1:4" x14ac:dyDescent="0.35">
      <c r="A313" s="29" t="s">
        <v>8408</v>
      </c>
      <c r="B313">
        <v>31</v>
      </c>
      <c r="C313" s="23" t="s">
        <v>8409</v>
      </c>
      <c r="D313">
        <v>1</v>
      </c>
    </row>
    <row r="314" spans="1:4" x14ac:dyDescent="0.35">
      <c r="A314" s="29" t="s">
        <v>8408</v>
      </c>
      <c r="B314">
        <v>173</v>
      </c>
      <c r="C314" s="23" t="s">
        <v>8409</v>
      </c>
      <c r="D314">
        <v>1</v>
      </c>
    </row>
    <row r="315" spans="1:4" x14ac:dyDescent="0.35">
      <c r="A315" s="29" t="s">
        <v>8408</v>
      </c>
      <c r="B315">
        <v>17</v>
      </c>
      <c r="C315" s="23" t="s">
        <v>8409</v>
      </c>
      <c r="D315">
        <v>2</v>
      </c>
    </row>
    <row r="316" spans="1:4" x14ac:dyDescent="0.35">
      <c r="A316" s="29" t="s">
        <v>8408</v>
      </c>
      <c r="B316">
        <v>48</v>
      </c>
      <c r="C316" s="23" t="s">
        <v>8409</v>
      </c>
      <c r="D316">
        <v>9</v>
      </c>
    </row>
    <row r="317" spans="1:4" x14ac:dyDescent="0.35">
      <c r="A317" s="29" t="s">
        <v>8408</v>
      </c>
      <c r="B317">
        <v>59</v>
      </c>
      <c r="C317" s="23" t="s">
        <v>8409</v>
      </c>
      <c r="D317">
        <v>5</v>
      </c>
    </row>
    <row r="318" spans="1:4" x14ac:dyDescent="0.35">
      <c r="A318" s="29" t="s">
        <v>8408</v>
      </c>
      <c r="B318">
        <v>39</v>
      </c>
      <c r="C318" s="23" t="s">
        <v>8409</v>
      </c>
      <c r="D318">
        <v>57</v>
      </c>
    </row>
    <row r="319" spans="1:4" x14ac:dyDescent="0.35">
      <c r="A319" s="29" t="s">
        <v>8408</v>
      </c>
      <c r="B319">
        <v>59</v>
      </c>
      <c r="C319" s="23" t="s">
        <v>8409</v>
      </c>
      <c r="D319">
        <v>3</v>
      </c>
    </row>
    <row r="320" spans="1:4" x14ac:dyDescent="0.35">
      <c r="A320" s="29" t="s">
        <v>8408</v>
      </c>
      <c r="B320">
        <v>60</v>
      </c>
      <c r="C320" s="23" t="s">
        <v>8409</v>
      </c>
      <c r="D320">
        <v>1</v>
      </c>
    </row>
    <row r="321" spans="1:4" x14ac:dyDescent="0.35">
      <c r="A321" s="29" t="s">
        <v>8408</v>
      </c>
      <c r="B321">
        <v>20</v>
      </c>
      <c r="C321" s="23" t="s">
        <v>8409</v>
      </c>
      <c r="D321">
        <v>6</v>
      </c>
    </row>
    <row r="322" spans="1:4" x14ac:dyDescent="0.35">
      <c r="A322" s="29" t="s">
        <v>8408</v>
      </c>
      <c r="B322">
        <v>2</v>
      </c>
      <c r="C322" s="23" t="s">
        <v>8409</v>
      </c>
      <c r="D322">
        <v>48</v>
      </c>
    </row>
    <row r="323" spans="1:4" x14ac:dyDescent="0.35">
      <c r="A323" s="29" t="s">
        <v>8408</v>
      </c>
      <c r="B323">
        <v>315</v>
      </c>
      <c r="C323" s="23" t="s">
        <v>8409</v>
      </c>
      <c r="D323">
        <v>2</v>
      </c>
    </row>
    <row r="324" spans="1:4" x14ac:dyDescent="0.35">
      <c r="A324" s="29" t="s">
        <v>8408</v>
      </c>
      <c r="B324">
        <v>2174</v>
      </c>
      <c r="C324" s="23" t="s">
        <v>8409</v>
      </c>
      <c r="D324">
        <v>4</v>
      </c>
    </row>
    <row r="325" spans="1:4" x14ac:dyDescent="0.35">
      <c r="A325" s="29" t="s">
        <v>8408</v>
      </c>
      <c r="B325">
        <v>152</v>
      </c>
      <c r="C325" s="23" t="s">
        <v>8409</v>
      </c>
      <c r="D325">
        <v>5</v>
      </c>
    </row>
    <row r="326" spans="1:4" x14ac:dyDescent="0.35">
      <c r="A326" s="29" t="s">
        <v>8408</v>
      </c>
      <c r="B326">
        <v>1021</v>
      </c>
      <c r="C326" s="23" t="s">
        <v>8409</v>
      </c>
      <c r="D326">
        <v>79</v>
      </c>
    </row>
    <row r="327" spans="1:4" x14ac:dyDescent="0.35">
      <c r="A327" s="29" t="s">
        <v>8408</v>
      </c>
      <c r="B327">
        <v>237</v>
      </c>
      <c r="C327" s="23" t="s">
        <v>8409</v>
      </c>
      <c r="D327">
        <v>2</v>
      </c>
    </row>
    <row r="328" spans="1:4" x14ac:dyDescent="0.35">
      <c r="A328" s="29" t="s">
        <v>8408</v>
      </c>
      <c r="B328">
        <v>27</v>
      </c>
      <c r="C328" s="23" t="s">
        <v>8409</v>
      </c>
      <c r="D328">
        <v>11</v>
      </c>
    </row>
    <row r="329" spans="1:4" x14ac:dyDescent="0.35">
      <c r="A329" s="29" t="s">
        <v>8408</v>
      </c>
      <c r="B329">
        <v>17</v>
      </c>
      <c r="C329" s="23" t="s">
        <v>8409</v>
      </c>
      <c r="D329">
        <v>11</v>
      </c>
    </row>
    <row r="330" spans="1:4" x14ac:dyDescent="0.35">
      <c r="A330" s="29" t="s">
        <v>8408</v>
      </c>
      <c r="B330">
        <v>27</v>
      </c>
      <c r="C330" s="23" t="s">
        <v>8409</v>
      </c>
      <c r="D330">
        <v>1</v>
      </c>
    </row>
    <row r="331" spans="1:4" x14ac:dyDescent="0.35">
      <c r="A331" s="29" t="s">
        <v>8408</v>
      </c>
      <c r="B331">
        <v>82</v>
      </c>
      <c r="C331" s="23" t="s">
        <v>8409</v>
      </c>
      <c r="D331">
        <v>3</v>
      </c>
    </row>
    <row r="332" spans="1:4" x14ac:dyDescent="0.35">
      <c r="A332" s="29" t="s">
        <v>8408</v>
      </c>
      <c r="B332">
        <v>48</v>
      </c>
      <c r="C332" s="23" t="s">
        <v>8409</v>
      </c>
      <c r="D332">
        <v>5</v>
      </c>
    </row>
    <row r="333" spans="1:4" x14ac:dyDescent="0.35">
      <c r="A333" s="29" t="s">
        <v>8408</v>
      </c>
      <c r="B333">
        <v>105</v>
      </c>
      <c r="C333" s="23" t="s">
        <v>8409</v>
      </c>
      <c r="D333">
        <v>12</v>
      </c>
    </row>
    <row r="334" spans="1:4" x14ac:dyDescent="0.35">
      <c r="A334" s="29" t="s">
        <v>8408</v>
      </c>
      <c r="B334">
        <v>28</v>
      </c>
      <c r="C334" s="23" t="s">
        <v>8409</v>
      </c>
      <c r="D334">
        <v>2</v>
      </c>
    </row>
    <row r="335" spans="1:4" x14ac:dyDescent="0.35">
      <c r="A335" s="29" t="s">
        <v>8408</v>
      </c>
      <c r="B335">
        <v>1107</v>
      </c>
      <c r="C335" s="23" t="s">
        <v>8409</v>
      </c>
      <c r="D335">
        <v>5</v>
      </c>
    </row>
    <row r="336" spans="1:4" x14ac:dyDescent="0.35">
      <c r="A336" s="29" t="s">
        <v>8408</v>
      </c>
      <c r="B336">
        <v>1013</v>
      </c>
      <c r="C336" s="23" t="s">
        <v>8409</v>
      </c>
      <c r="D336">
        <v>21</v>
      </c>
    </row>
    <row r="337" spans="1:4" x14ac:dyDescent="0.35">
      <c r="A337" s="29" t="s">
        <v>8408</v>
      </c>
      <c r="B337">
        <v>274</v>
      </c>
      <c r="C337" s="23" t="s">
        <v>8409</v>
      </c>
      <c r="D337">
        <v>0</v>
      </c>
    </row>
    <row r="338" spans="1:4" x14ac:dyDescent="0.35">
      <c r="A338" s="29" t="s">
        <v>8408</v>
      </c>
      <c r="B338">
        <v>87</v>
      </c>
      <c r="C338" s="23" t="s">
        <v>8409</v>
      </c>
      <c r="D338">
        <v>45</v>
      </c>
    </row>
    <row r="339" spans="1:4" x14ac:dyDescent="0.35">
      <c r="A339" s="29" t="s">
        <v>8408</v>
      </c>
      <c r="B339">
        <v>99</v>
      </c>
      <c r="C339" s="23" t="s">
        <v>8409</v>
      </c>
      <c r="D339">
        <v>29</v>
      </c>
    </row>
    <row r="340" spans="1:4" x14ac:dyDescent="0.35">
      <c r="A340" s="29" t="s">
        <v>8408</v>
      </c>
      <c r="B340">
        <v>276</v>
      </c>
      <c r="C340" s="23" t="s">
        <v>8409</v>
      </c>
      <c r="D340">
        <v>2</v>
      </c>
    </row>
    <row r="341" spans="1:4" x14ac:dyDescent="0.35">
      <c r="A341" s="29" t="s">
        <v>8408</v>
      </c>
      <c r="B341">
        <v>21</v>
      </c>
      <c r="C341" s="23" t="s">
        <v>8409</v>
      </c>
      <c r="D341">
        <v>30</v>
      </c>
    </row>
    <row r="342" spans="1:4" x14ac:dyDescent="0.35">
      <c r="A342" s="29" t="s">
        <v>8408</v>
      </c>
      <c r="B342">
        <v>41</v>
      </c>
      <c r="C342" s="23" t="s">
        <v>8409</v>
      </c>
      <c r="D342">
        <v>8</v>
      </c>
    </row>
    <row r="343" spans="1:4" x14ac:dyDescent="0.35">
      <c r="A343" s="29" t="s">
        <v>8408</v>
      </c>
      <c r="B343">
        <v>119</v>
      </c>
      <c r="C343" s="23" t="s">
        <v>8409</v>
      </c>
      <c r="D343">
        <v>1</v>
      </c>
    </row>
    <row r="344" spans="1:4" x14ac:dyDescent="0.35">
      <c r="A344" s="29" t="s">
        <v>8408</v>
      </c>
      <c r="B344">
        <v>153</v>
      </c>
      <c r="C344" s="23" t="s">
        <v>8409</v>
      </c>
      <c r="D344">
        <v>14</v>
      </c>
    </row>
    <row r="345" spans="1:4" x14ac:dyDescent="0.35">
      <c r="A345" s="29" t="s">
        <v>8408</v>
      </c>
      <c r="B345">
        <v>100</v>
      </c>
      <c r="C345" s="23" t="s">
        <v>8409</v>
      </c>
      <c r="D345">
        <v>24</v>
      </c>
    </row>
    <row r="346" spans="1:4" x14ac:dyDescent="0.35">
      <c r="A346" s="29" t="s">
        <v>8408</v>
      </c>
      <c r="B346">
        <v>143</v>
      </c>
      <c r="C346" s="23" t="s">
        <v>8409</v>
      </c>
      <c r="D346">
        <v>2</v>
      </c>
    </row>
    <row r="347" spans="1:4" x14ac:dyDescent="0.35">
      <c r="A347" s="29" t="s">
        <v>8408</v>
      </c>
      <c r="B347">
        <v>140</v>
      </c>
      <c r="C347" s="23" t="s">
        <v>8409</v>
      </c>
      <c r="D347">
        <v>21</v>
      </c>
    </row>
    <row r="348" spans="1:4" x14ac:dyDescent="0.35">
      <c r="A348" s="29" t="s">
        <v>8408</v>
      </c>
      <c r="B348">
        <v>35</v>
      </c>
      <c r="C348" s="23" t="s">
        <v>8409</v>
      </c>
      <c r="D348">
        <v>7</v>
      </c>
    </row>
    <row r="349" spans="1:4" x14ac:dyDescent="0.35">
      <c r="A349" s="29" t="s">
        <v>8408</v>
      </c>
      <c r="B349">
        <v>149</v>
      </c>
      <c r="C349" s="23" t="s">
        <v>8409</v>
      </c>
      <c r="D349">
        <v>0</v>
      </c>
    </row>
    <row r="350" spans="1:4" x14ac:dyDescent="0.35">
      <c r="A350" s="29" t="s">
        <v>8408</v>
      </c>
      <c r="B350">
        <v>130</v>
      </c>
      <c r="C350" s="23" t="s">
        <v>8409</v>
      </c>
      <c r="D350">
        <v>4</v>
      </c>
    </row>
    <row r="351" spans="1:4" x14ac:dyDescent="0.35">
      <c r="A351" s="29" t="s">
        <v>8408</v>
      </c>
      <c r="B351">
        <v>120</v>
      </c>
      <c r="C351" s="23" t="s">
        <v>8409</v>
      </c>
      <c r="D351">
        <v>32</v>
      </c>
    </row>
    <row r="352" spans="1:4" x14ac:dyDescent="0.35">
      <c r="A352" s="29" t="s">
        <v>8408</v>
      </c>
      <c r="B352">
        <v>265</v>
      </c>
      <c r="C352" s="23" t="s">
        <v>8409</v>
      </c>
      <c r="D352">
        <v>4</v>
      </c>
    </row>
    <row r="353" spans="1:4" x14ac:dyDescent="0.35">
      <c r="A353" s="29" t="s">
        <v>8408</v>
      </c>
      <c r="B353">
        <v>71</v>
      </c>
      <c r="C353" s="23" t="s">
        <v>8409</v>
      </c>
      <c r="D353">
        <v>9</v>
      </c>
    </row>
    <row r="354" spans="1:4" x14ac:dyDescent="0.35">
      <c r="A354" s="29" t="s">
        <v>8408</v>
      </c>
      <c r="B354">
        <v>13</v>
      </c>
      <c r="C354" s="23" t="s">
        <v>8409</v>
      </c>
      <c r="D354">
        <v>17</v>
      </c>
    </row>
    <row r="355" spans="1:4" x14ac:dyDescent="0.35">
      <c r="A355" s="29" t="s">
        <v>8408</v>
      </c>
      <c r="B355">
        <v>169</v>
      </c>
      <c r="C355" s="23" t="s">
        <v>8409</v>
      </c>
      <c r="D355">
        <v>5</v>
      </c>
    </row>
    <row r="356" spans="1:4" x14ac:dyDescent="0.35">
      <c r="A356" s="29" t="s">
        <v>8408</v>
      </c>
      <c r="B356">
        <v>57</v>
      </c>
      <c r="C356" s="23" t="s">
        <v>8409</v>
      </c>
      <c r="D356">
        <v>53</v>
      </c>
    </row>
    <row r="357" spans="1:4" x14ac:dyDescent="0.35">
      <c r="A357" s="29" t="s">
        <v>8408</v>
      </c>
      <c r="B357">
        <v>229</v>
      </c>
      <c r="C357" s="23" t="s">
        <v>8409</v>
      </c>
      <c r="D357">
        <v>7</v>
      </c>
    </row>
    <row r="358" spans="1:4" x14ac:dyDescent="0.35">
      <c r="A358" s="29" t="s">
        <v>8408</v>
      </c>
      <c r="B358">
        <v>108</v>
      </c>
      <c r="C358" s="23" t="s">
        <v>8409</v>
      </c>
      <c r="D358">
        <v>72</v>
      </c>
    </row>
    <row r="359" spans="1:4" x14ac:dyDescent="0.35">
      <c r="A359" s="29" t="s">
        <v>8408</v>
      </c>
      <c r="B359">
        <v>108</v>
      </c>
      <c r="C359" s="23" t="s">
        <v>8409</v>
      </c>
      <c r="D359">
        <v>0</v>
      </c>
    </row>
    <row r="360" spans="1:4" x14ac:dyDescent="0.35">
      <c r="A360" s="29" t="s">
        <v>8408</v>
      </c>
      <c r="B360">
        <v>41</v>
      </c>
      <c r="C360" s="23" t="s">
        <v>8409</v>
      </c>
      <c r="D360">
        <v>2</v>
      </c>
    </row>
    <row r="361" spans="1:4" x14ac:dyDescent="0.35">
      <c r="A361" s="29" t="s">
        <v>8408</v>
      </c>
      <c r="B361">
        <v>139</v>
      </c>
      <c r="C361" s="23" t="s">
        <v>8409</v>
      </c>
      <c r="D361">
        <v>8</v>
      </c>
    </row>
    <row r="362" spans="1:4" x14ac:dyDescent="0.35">
      <c r="A362" s="29" t="s">
        <v>8408</v>
      </c>
      <c r="B362">
        <v>19</v>
      </c>
      <c r="C362" s="23" t="s">
        <v>8409</v>
      </c>
      <c r="D362">
        <v>2</v>
      </c>
    </row>
    <row r="363" spans="1:4" x14ac:dyDescent="0.35">
      <c r="A363" s="29" t="s">
        <v>8408</v>
      </c>
      <c r="B363">
        <v>94</v>
      </c>
      <c r="C363" s="23" t="s">
        <v>8409</v>
      </c>
      <c r="D363">
        <v>0</v>
      </c>
    </row>
    <row r="364" spans="1:4" x14ac:dyDescent="0.35">
      <c r="A364" s="29" t="s">
        <v>8408</v>
      </c>
      <c r="B364">
        <v>23</v>
      </c>
      <c r="C364" s="23" t="s">
        <v>8409</v>
      </c>
      <c r="D364">
        <v>3</v>
      </c>
    </row>
    <row r="365" spans="1:4" x14ac:dyDescent="0.35">
      <c r="A365" s="29" t="s">
        <v>8408</v>
      </c>
      <c r="B365">
        <v>15</v>
      </c>
      <c r="C365" s="23" t="s">
        <v>8409</v>
      </c>
      <c r="D365">
        <v>4</v>
      </c>
    </row>
    <row r="366" spans="1:4" x14ac:dyDescent="0.35">
      <c r="A366" s="29" t="s">
        <v>8408</v>
      </c>
      <c r="B366">
        <v>62</v>
      </c>
      <c r="C366" s="23" t="s">
        <v>8409</v>
      </c>
      <c r="D366">
        <v>3</v>
      </c>
    </row>
    <row r="367" spans="1:4" x14ac:dyDescent="0.35">
      <c r="A367" s="29" t="s">
        <v>8408</v>
      </c>
      <c r="B367">
        <v>74</v>
      </c>
      <c r="C367" s="23" t="s">
        <v>8409</v>
      </c>
      <c r="D367">
        <v>6</v>
      </c>
    </row>
    <row r="368" spans="1:4" x14ac:dyDescent="0.35">
      <c r="A368" s="29" t="s">
        <v>8408</v>
      </c>
      <c r="B368">
        <v>97</v>
      </c>
      <c r="C368" s="23" t="s">
        <v>8409</v>
      </c>
      <c r="D368">
        <v>0</v>
      </c>
    </row>
    <row r="369" spans="1:4" x14ac:dyDescent="0.35">
      <c r="A369" s="29" t="s">
        <v>8408</v>
      </c>
      <c r="B369">
        <v>55</v>
      </c>
      <c r="C369" s="23" t="s">
        <v>8409</v>
      </c>
      <c r="D369">
        <v>0</v>
      </c>
    </row>
    <row r="370" spans="1:4" x14ac:dyDescent="0.35">
      <c r="A370" s="29" t="s">
        <v>8408</v>
      </c>
      <c r="B370">
        <v>44</v>
      </c>
      <c r="C370" s="23" t="s">
        <v>8409</v>
      </c>
      <c r="D370">
        <v>0</v>
      </c>
    </row>
    <row r="371" spans="1:4" x14ac:dyDescent="0.35">
      <c r="A371" s="29" t="s">
        <v>8408</v>
      </c>
      <c r="B371">
        <v>110</v>
      </c>
      <c r="C371" s="23" t="s">
        <v>8409</v>
      </c>
      <c r="D371">
        <v>8</v>
      </c>
    </row>
    <row r="372" spans="1:4" x14ac:dyDescent="0.35">
      <c r="A372" s="29" t="s">
        <v>8408</v>
      </c>
      <c r="B372">
        <v>59</v>
      </c>
      <c r="C372" s="23" t="s">
        <v>8409</v>
      </c>
      <c r="D372">
        <v>5</v>
      </c>
    </row>
    <row r="373" spans="1:4" x14ac:dyDescent="0.35">
      <c r="A373" s="29" t="s">
        <v>8408</v>
      </c>
      <c r="B373">
        <v>62</v>
      </c>
      <c r="C373" s="23" t="s">
        <v>8409</v>
      </c>
      <c r="D373">
        <v>0</v>
      </c>
    </row>
    <row r="374" spans="1:4" x14ac:dyDescent="0.35">
      <c r="A374" s="29" t="s">
        <v>8408</v>
      </c>
      <c r="B374">
        <v>105</v>
      </c>
      <c r="C374" s="23" t="s">
        <v>8409</v>
      </c>
      <c r="D374">
        <v>2</v>
      </c>
    </row>
    <row r="375" spans="1:4" x14ac:dyDescent="0.35">
      <c r="A375" s="29" t="s">
        <v>8408</v>
      </c>
      <c r="B375">
        <v>26</v>
      </c>
      <c r="C375" s="23" t="s">
        <v>8409</v>
      </c>
      <c r="D375">
        <v>24</v>
      </c>
    </row>
    <row r="376" spans="1:4" x14ac:dyDescent="0.35">
      <c r="A376" s="29" t="s">
        <v>8408</v>
      </c>
      <c r="B376">
        <v>49</v>
      </c>
      <c r="C376" s="23" t="s">
        <v>8409</v>
      </c>
      <c r="D376">
        <v>0</v>
      </c>
    </row>
    <row r="377" spans="1:4" x14ac:dyDescent="0.35">
      <c r="A377" s="29" t="s">
        <v>8408</v>
      </c>
      <c r="B377">
        <v>68</v>
      </c>
      <c r="C377" s="23" t="s">
        <v>8409</v>
      </c>
      <c r="D377">
        <v>9</v>
      </c>
    </row>
    <row r="378" spans="1:4" x14ac:dyDescent="0.35">
      <c r="A378" s="29" t="s">
        <v>8408</v>
      </c>
      <c r="B378">
        <v>22</v>
      </c>
      <c r="C378" s="23" t="s">
        <v>8409</v>
      </c>
      <c r="D378">
        <v>0</v>
      </c>
    </row>
    <row r="379" spans="1:4" x14ac:dyDescent="0.35">
      <c r="A379" s="29" t="s">
        <v>8408</v>
      </c>
      <c r="B379">
        <v>18</v>
      </c>
      <c r="C379" s="23" t="s">
        <v>8409</v>
      </c>
      <c r="D379">
        <v>1</v>
      </c>
    </row>
    <row r="380" spans="1:4" x14ac:dyDescent="0.35">
      <c r="A380" s="29" t="s">
        <v>8408</v>
      </c>
      <c r="B380">
        <v>19</v>
      </c>
      <c r="C380" s="23" t="s">
        <v>8409</v>
      </c>
      <c r="D380">
        <v>10</v>
      </c>
    </row>
    <row r="381" spans="1:4" x14ac:dyDescent="0.35">
      <c r="A381" s="29" t="s">
        <v>8408</v>
      </c>
      <c r="B381">
        <v>99</v>
      </c>
      <c r="C381" s="23" t="s">
        <v>8409</v>
      </c>
      <c r="D381">
        <v>1</v>
      </c>
    </row>
    <row r="382" spans="1:4" x14ac:dyDescent="0.35">
      <c r="A382" s="29" t="s">
        <v>8408</v>
      </c>
      <c r="B382">
        <v>27</v>
      </c>
      <c r="C382" s="23" t="s">
        <v>8409</v>
      </c>
      <c r="D382">
        <v>0</v>
      </c>
    </row>
    <row r="383" spans="1:4" x14ac:dyDescent="0.35">
      <c r="A383" s="29" t="s">
        <v>8408</v>
      </c>
      <c r="B383">
        <v>25</v>
      </c>
      <c r="C383" s="23" t="s">
        <v>8409</v>
      </c>
      <c r="D383">
        <v>20</v>
      </c>
    </row>
    <row r="384" spans="1:4" x14ac:dyDescent="0.35">
      <c r="A384" s="29" t="s">
        <v>8408</v>
      </c>
      <c r="B384">
        <v>14</v>
      </c>
      <c r="C384" s="23" t="s">
        <v>8409</v>
      </c>
      <c r="D384">
        <v>30</v>
      </c>
    </row>
    <row r="385" spans="1:4" x14ac:dyDescent="0.35">
      <c r="A385" s="29" t="s">
        <v>8408</v>
      </c>
      <c r="B385">
        <v>35</v>
      </c>
      <c r="C385" s="23" t="s">
        <v>8409</v>
      </c>
      <c r="D385">
        <v>6</v>
      </c>
    </row>
    <row r="386" spans="1:4" x14ac:dyDescent="0.35">
      <c r="A386" s="29" t="s">
        <v>8408</v>
      </c>
      <c r="B386">
        <v>10</v>
      </c>
      <c r="C386" s="23" t="s">
        <v>8409</v>
      </c>
      <c r="D386">
        <v>15</v>
      </c>
    </row>
    <row r="387" spans="1:4" x14ac:dyDescent="0.35">
      <c r="A387" s="29" t="s">
        <v>8408</v>
      </c>
      <c r="B387">
        <v>29</v>
      </c>
      <c r="C387" s="23" t="s">
        <v>8409</v>
      </c>
      <c r="D387">
        <v>5</v>
      </c>
    </row>
    <row r="388" spans="1:4" x14ac:dyDescent="0.35">
      <c r="A388" s="29" t="s">
        <v>8408</v>
      </c>
      <c r="B388">
        <v>44</v>
      </c>
      <c r="C388" s="23" t="s">
        <v>8409</v>
      </c>
      <c r="D388">
        <v>0</v>
      </c>
    </row>
    <row r="389" spans="1:4" x14ac:dyDescent="0.35">
      <c r="A389" s="29" t="s">
        <v>8408</v>
      </c>
      <c r="B389">
        <v>17</v>
      </c>
      <c r="C389" s="23" t="s">
        <v>8409</v>
      </c>
      <c r="D389">
        <v>0</v>
      </c>
    </row>
    <row r="390" spans="1:4" x14ac:dyDescent="0.35">
      <c r="A390" s="29" t="s">
        <v>8408</v>
      </c>
      <c r="B390">
        <v>34</v>
      </c>
      <c r="C390" s="23" t="s">
        <v>8409</v>
      </c>
      <c r="D390">
        <v>28</v>
      </c>
    </row>
    <row r="391" spans="1:4" x14ac:dyDescent="0.35">
      <c r="A391" s="29" t="s">
        <v>8408</v>
      </c>
      <c r="B391">
        <v>14</v>
      </c>
      <c r="C391" s="23" t="s">
        <v>8409</v>
      </c>
      <c r="D391">
        <v>0</v>
      </c>
    </row>
    <row r="392" spans="1:4" x14ac:dyDescent="0.35">
      <c r="A392" s="29" t="s">
        <v>8408</v>
      </c>
      <c r="B392">
        <v>156</v>
      </c>
      <c r="C392" s="23" t="s">
        <v>8409</v>
      </c>
      <c r="D392">
        <v>5</v>
      </c>
    </row>
    <row r="393" spans="1:4" x14ac:dyDescent="0.35">
      <c r="A393" s="29" t="s">
        <v>8408</v>
      </c>
      <c r="B393">
        <v>128</v>
      </c>
      <c r="C393" s="23" t="s">
        <v>8409</v>
      </c>
      <c r="D393">
        <v>7</v>
      </c>
    </row>
    <row r="394" spans="1:4" x14ac:dyDescent="0.35">
      <c r="A394" s="29" t="s">
        <v>8408</v>
      </c>
      <c r="B394">
        <v>60</v>
      </c>
      <c r="C394" s="23" t="s">
        <v>8409</v>
      </c>
      <c r="D394">
        <v>30</v>
      </c>
    </row>
    <row r="395" spans="1:4" x14ac:dyDescent="0.35">
      <c r="A395" s="29" t="s">
        <v>8408</v>
      </c>
      <c r="B395">
        <v>32</v>
      </c>
      <c r="C395" s="23" t="s">
        <v>8409</v>
      </c>
      <c r="D395">
        <v>2</v>
      </c>
    </row>
    <row r="396" spans="1:4" x14ac:dyDescent="0.35">
      <c r="A396" s="29" t="s">
        <v>8408</v>
      </c>
      <c r="B396">
        <v>53</v>
      </c>
      <c r="C396" s="23" t="s">
        <v>8409</v>
      </c>
      <c r="D396">
        <v>30</v>
      </c>
    </row>
    <row r="397" spans="1:4" x14ac:dyDescent="0.35">
      <c r="A397" s="29" t="s">
        <v>8408</v>
      </c>
      <c r="B397">
        <v>184</v>
      </c>
      <c r="C397" s="23" t="s">
        <v>8409</v>
      </c>
      <c r="D397">
        <v>2</v>
      </c>
    </row>
    <row r="398" spans="1:4" x14ac:dyDescent="0.35">
      <c r="A398" s="29" t="s">
        <v>8408</v>
      </c>
      <c r="B398">
        <v>90</v>
      </c>
      <c r="C398" s="23" t="s">
        <v>8409</v>
      </c>
      <c r="D398">
        <v>0</v>
      </c>
    </row>
    <row r="399" spans="1:4" x14ac:dyDescent="0.35">
      <c r="A399" s="29" t="s">
        <v>8408</v>
      </c>
      <c r="B399">
        <v>71</v>
      </c>
      <c r="C399" s="23" t="s">
        <v>8409</v>
      </c>
      <c r="D399">
        <v>2</v>
      </c>
    </row>
    <row r="400" spans="1:4" x14ac:dyDescent="0.35">
      <c r="A400" s="29" t="s">
        <v>8408</v>
      </c>
      <c r="B400">
        <v>87</v>
      </c>
      <c r="C400" s="23" t="s">
        <v>8409</v>
      </c>
      <c r="D400">
        <v>1</v>
      </c>
    </row>
    <row r="401" spans="1:4" x14ac:dyDescent="0.35">
      <c r="A401" s="29" t="s">
        <v>8408</v>
      </c>
      <c r="B401">
        <v>28</v>
      </c>
      <c r="C401" s="23" t="s">
        <v>8409</v>
      </c>
      <c r="D401">
        <v>2</v>
      </c>
    </row>
    <row r="402" spans="1:4" x14ac:dyDescent="0.35">
      <c r="A402" s="29" t="s">
        <v>8408</v>
      </c>
      <c r="B402">
        <v>56</v>
      </c>
      <c r="C402" s="23" t="s">
        <v>8409</v>
      </c>
      <c r="D402">
        <v>14</v>
      </c>
    </row>
    <row r="403" spans="1:4" x14ac:dyDescent="0.35">
      <c r="A403" s="29" t="s">
        <v>8408</v>
      </c>
      <c r="B403">
        <v>51</v>
      </c>
      <c r="C403" s="23" t="s">
        <v>8409</v>
      </c>
      <c r="D403">
        <v>31</v>
      </c>
    </row>
    <row r="404" spans="1:4" x14ac:dyDescent="0.35">
      <c r="A404" s="29" t="s">
        <v>8408</v>
      </c>
      <c r="B404">
        <v>75</v>
      </c>
      <c r="C404" s="23" t="s">
        <v>8409</v>
      </c>
      <c r="D404">
        <v>16</v>
      </c>
    </row>
    <row r="405" spans="1:4" x14ac:dyDescent="0.35">
      <c r="A405" s="29" t="s">
        <v>8408</v>
      </c>
      <c r="B405">
        <v>38</v>
      </c>
      <c r="C405" s="23" t="s">
        <v>8409</v>
      </c>
      <c r="D405">
        <v>12</v>
      </c>
    </row>
    <row r="406" spans="1:4" x14ac:dyDescent="0.35">
      <c r="A406" s="29" t="s">
        <v>8408</v>
      </c>
      <c r="B406">
        <v>18</v>
      </c>
      <c r="C406" s="23" t="s">
        <v>8409</v>
      </c>
      <c r="D406">
        <v>96</v>
      </c>
    </row>
    <row r="407" spans="1:4" x14ac:dyDescent="0.35">
      <c r="A407" s="29" t="s">
        <v>8408</v>
      </c>
      <c r="B407">
        <v>54</v>
      </c>
      <c r="C407" s="23" t="s">
        <v>8409</v>
      </c>
      <c r="D407">
        <v>16</v>
      </c>
    </row>
    <row r="408" spans="1:4" x14ac:dyDescent="0.35">
      <c r="A408" s="29" t="s">
        <v>8408</v>
      </c>
      <c r="B408">
        <v>71</v>
      </c>
      <c r="C408" s="23" t="s">
        <v>8409</v>
      </c>
      <c r="D408">
        <v>5</v>
      </c>
    </row>
    <row r="409" spans="1:4" x14ac:dyDescent="0.35">
      <c r="A409" s="29" t="s">
        <v>8408</v>
      </c>
      <c r="B409">
        <v>57</v>
      </c>
      <c r="C409" s="23" t="s">
        <v>8409</v>
      </c>
      <c r="D409">
        <v>0</v>
      </c>
    </row>
    <row r="410" spans="1:4" x14ac:dyDescent="0.35">
      <c r="A410" s="29" t="s">
        <v>8408</v>
      </c>
      <c r="B410">
        <v>43</v>
      </c>
      <c r="C410" s="23" t="s">
        <v>8409</v>
      </c>
      <c r="D410">
        <v>8</v>
      </c>
    </row>
    <row r="411" spans="1:4" x14ac:dyDescent="0.35">
      <c r="A411" s="29" t="s">
        <v>8408</v>
      </c>
      <c r="B411">
        <v>52</v>
      </c>
      <c r="C411" s="23" t="s">
        <v>8409</v>
      </c>
      <c r="D411">
        <v>7</v>
      </c>
    </row>
    <row r="412" spans="1:4" x14ac:dyDescent="0.35">
      <c r="A412" s="29" t="s">
        <v>8408</v>
      </c>
      <c r="B412">
        <v>27</v>
      </c>
      <c r="C412" s="23" t="s">
        <v>8409</v>
      </c>
      <c r="D412">
        <v>24</v>
      </c>
    </row>
    <row r="413" spans="1:4" x14ac:dyDescent="0.35">
      <c r="A413" s="29" t="s">
        <v>8408</v>
      </c>
      <c r="B413">
        <v>12</v>
      </c>
      <c r="C413" s="23" t="s">
        <v>8409</v>
      </c>
      <c r="D413">
        <v>121</v>
      </c>
    </row>
    <row r="414" spans="1:4" x14ac:dyDescent="0.35">
      <c r="A414" s="29" t="s">
        <v>8408</v>
      </c>
      <c r="B414">
        <v>33</v>
      </c>
      <c r="C414" s="23" t="s">
        <v>8409</v>
      </c>
      <c r="D414">
        <v>196</v>
      </c>
    </row>
    <row r="415" spans="1:4" x14ac:dyDescent="0.35">
      <c r="A415" s="29" t="s">
        <v>8408</v>
      </c>
      <c r="B415">
        <v>96</v>
      </c>
      <c r="C415" s="23" t="s">
        <v>8409</v>
      </c>
      <c r="D415">
        <v>5</v>
      </c>
    </row>
    <row r="416" spans="1:4" x14ac:dyDescent="0.35">
      <c r="A416" s="29" t="s">
        <v>8408</v>
      </c>
      <c r="B416">
        <v>28</v>
      </c>
      <c r="C416" s="23" t="s">
        <v>8409</v>
      </c>
      <c r="D416">
        <v>73</v>
      </c>
    </row>
    <row r="417" spans="1:4" x14ac:dyDescent="0.35">
      <c r="A417" s="29" t="s">
        <v>8408</v>
      </c>
      <c r="B417">
        <v>43</v>
      </c>
      <c r="C417" s="23" t="s">
        <v>8409</v>
      </c>
      <c r="D417">
        <v>93</v>
      </c>
    </row>
    <row r="418" spans="1:4" x14ac:dyDescent="0.35">
      <c r="A418" s="29" t="s">
        <v>8408</v>
      </c>
      <c r="B418">
        <v>205</v>
      </c>
      <c r="C418" s="23" t="s">
        <v>8409</v>
      </c>
      <c r="D418">
        <v>17</v>
      </c>
    </row>
    <row r="419" spans="1:4" x14ac:dyDescent="0.35">
      <c r="A419" s="29" t="s">
        <v>8408</v>
      </c>
      <c r="B419">
        <v>23</v>
      </c>
      <c r="C419" s="23" t="s">
        <v>8409</v>
      </c>
      <c r="D419">
        <v>7</v>
      </c>
    </row>
    <row r="420" spans="1:4" x14ac:dyDescent="0.35">
      <c r="A420" s="29" t="s">
        <v>8408</v>
      </c>
      <c r="B420">
        <v>19</v>
      </c>
      <c r="C420" s="23" t="s">
        <v>8409</v>
      </c>
      <c r="D420">
        <v>17</v>
      </c>
    </row>
    <row r="421" spans="1:4" x14ac:dyDescent="0.35">
      <c r="A421" s="29" t="s">
        <v>8408</v>
      </c>
      <c r="B421">
        <v>14</v>
      </c>
      <c r="C421" s="23" t="s">
        <v>8409</v>
      </c>
      <c r="D421">
        <v>171</v>
      </c>
    </row>
    <row r="422" spans="1:4" x14ac:dyDescent="0.35">
      <c r="A422" s="29" t="s">
        <v>8408</v>
      </c>
      <c r="B422">
        <v>38</v>
      </c>
      <c r="C422" s="23" t="s">
        <v>8409</v>
      </c>
      <c r="D422">
        <v>188</v>
      </c>
    </row>
    <row r="423" spans="1:4" x14ac:dyDescent="0.35">
      <c r="A423" s="29" t="s">
        <v>8408</v>
      </c>
      <c r="B423">
        <v>78</v>
      </c>
      <c r="C423" s="23" t="s">
        <v>8409</v>
      </c>
      <c r="D423">
        <v>110</v>
      </c>
    </row>
    <row r="424" spans="1:4" x14ac:dyDescent="0.35">
      <c r="A424" s="29" t="s">
        <v>8408</v>
      </c>
      <c r="B424">
        <v>69</v>
      </c>
      <c r="C424" s="23" t="s">
        <v>8409</v>
      </c>
      <c r="D424">
        <v>37</v>
      </c>
    </row>
    <row r="425" spans="1:4" x14ac:dyDescent="0.35">
      <c r="A425" s="29" t="s">
        <v>8408</v>
      </c>
      <c r="B425">
        <v>33</v>
      </c>
      <c r="C425" s="23" t="s">
        <v>8409</v>
      </c>
      <c r="D425">
        <v>9</v>
      </c>
    </row>
    <row r="426" spans="1:4" x14ac:dyDescent="0.35">
      <c r="A426" s="29" t="s">
        <v>8408</v>
      </c>
      <c r="B426">
        <v>54</v>
      </c>
      <c r="C426" s="23" t="s">
        <v>8409</v>
      </c>
      <c r="D426">
        <v>29</v>
      </c>
    </row>
    <row r="427" spans="1:4" x14ac:dyDescent="0.35">
      <c r="A427" s="29" t="s">
        <v>8408</v>
      </c>
      <c r="B427">
        <v>99</v>
      </c>
      <c r="C427" s="23" t="s">
        <v>8409</v>
      </c>
      <c r="D427">
        <v>6</v>
      </c>
    </row>
    <row r="428" spans="1:4" x14ac:dyDescent="0.35">
      <c r="A428" s="29" t="s">
        <v>8408</v>
      </c>
      <c r="B428">
        <v>49</v>
      </c>
      <c r="C428" s="23" t="s">
        <v>8409</v>
      </c>
      <c r="D428">
        <v>30</v>
      </c>
    </row>
    <row r="429" spans="1:4" x14ac:dyDescent="0.35">
      <c r="A429" s="29" t="s">
        <v>8408</v>
      </c>
      <c r="B429">
        <v>11</v>
      </c>
      <c r="C429" s="23" t="s">
        <v>8409</v>
      </c>
      <c r="D429">
        <v>81</v>
      </c>
    </row>
    <row r="430" spans="1:4" x14ac:dyDescent="0.35">
      <c r="A430" s="29" t="s">
        <v>8408</v>
      </c>
      <c r="B430">
        <v>38</v>
      </c>
      <c r="C430" s="23" t="s">
        <v>8409</v>
      </c>
      <c r="D430">
        <v>4</v>
      </c>
    </row>
    <row r="431" spans="1:4" x14ac:dyDescent="0.35">
      <c r="A431" s="29" t="s">
        <v>8408</v>
      </c>
      <c r="B431">
        <v>16</v>
      </c>
      <c r="C431" s="23" t="s">
        <v>8409</v>
      </c>
      <c r="D431">
        <v>11</v>
      </c>
    </row>
    <row r="432" spans="1:4" x14ac:dyDescent="0.35">
      <c r="A432" s="29" t="s">
        <v>8408</v>
      </c>
      <c r="B432">
        <v>32</v>
      </c>
      <c r="C432" s="23" t="s">
        <v>8409</v>
      </c>
      <c r="D432">
        <v>14</v>
      </c>
    </row>
    <row r="433" spans="1:4" x14ac:dyDescent="0.35">
      <c r="A433" s="29" t="s">
        <v>8408</v>
      </c>
      <c r="B433">
        <v>20</v>
      </c>
      <c r="C433" s="23" t="s">
        <v>8409</v>
      </c>
      <c r="D433">
        <v>5</v>
      </c>
    </row>
    <row r="434" spans="1:4" x14ac:dyDescent="0.35">
      <c r="A434" s="29" t="s">
        <v>8408</v>
      </c>
      <c r="B434">
        <v>154</v>
      </c>
      <c r="C434" s="23" t="s">
        <v>8409</v>
      </c>
      <c r="D434">
        <v>45</v>
      </c>
    </row>
    <row r="435" spans="1:4" x14ac:dyDescent="0.35">
      <c r="A435" s="29" t="s">
        <v>8408</v>
      </c>
      <c r="B435">
        <v>41</v>
      </c>
      <c r="C435" s="23" t="s">
        <v>8409</v>
      </c>
      <c r="D435">
        <v>8</v>
      </c>
    </row>
    <row r="436" spans="1:4" x14ac:dyDescent="0.35">
      <c r="A436" s="29" t="s">
        <v>8408</v>
      </c>
      <c r="B436">
        <v>75</v>
      </c>
      <c r="C436" s="23" t="s">
        <v>8409</v>
      </c>
      <c r="D436">
        <v>3</v>
      </c>
    </row>
    <row r="437" spans="1:4" x14ac:dyDescent="0.35">
      <c r="A437" s="29" t="s">
        <v>8408</v>
      </c>
      <c r="B437">
        <v>40</v>
      </c>
      <c r="C437" s="23" t="s">
        <v>8409</v>
      </c>
      <c r="D437">
        <v>24</v>
      </c>
    </row>
    <row r="438" spans="1:4" x14ac:dyDescent="0.35">
      <c r="A438" s="29" t="s">
        <v>8408</v>
      </c>
      <c r="B438">
        <v>46</v>
      </c>
      <c r="C438" s="23" t="s">
        <v>8409</v>
      </c>
      <c r="D438">
        <v>18</v>
      </c>
    </row>
    <row r="439" spans="1:4" x14ac:dyDescent="0.35">
      <c r="A439" s="29" t="s">
        <v>8408</v>
      </c>
      <c r="B439">
        <v>62</v>
      </c>
      <c r="C439" s="23" t="s">
        <v>8409</v>
      </c>
      <c r="D439">
        <v>12</v>
      </c>
    </row>
    <row r="440" spans="1:4" x14ac:dyDescent="0.35">
      <c r="A440" s="29" t="s">
        <v>8408</v>
      </c>
      <c r="B440">
        <v>61</v>
      </c>
      <c r="C440" s="23" t="s">
        <v>8409</v>
      </c>
      <c r="D440">
        <v>123</v>
      </c>
    </row>
    <row r="441" spans="1:4" x14ac:dyDescent="0.35">
      <c r="A441" s="29" t="s">
        <v>8408</v>
      </c>
      <c r="B441">
        <v>96</v>
      </c>
      <c r="C441" s="23" t="s">
        <v>8409</v>
      </c>
      <c r="D441">
        <v>96</v>
      </c>
    </row>
    <row r="442" spans="1:4" x14ac:dyDescent="0.35">
      <c r="A442" s="29" t="s">
        <v>8408</v>
      </c>
      <c r="B442">
        <v>190</v>
      </c>
      <c r="C442" s="23" t="s">
        <v>8409</v>
      </c>
      <c r="D442">
        <v>31</v>
      </c>
    </row>
    <row r="443" spans="1:4" x14ac:dyDescent="0.35">
      <c r="A443" s="29" t="s">
        <v>8408</v>
      </c>
      <c r="B443">
        <v>94</v>
      </c>
      <c r="C443" s="23" t="s">
        <v>8409</v>
      </c>
      <c r="D443">
        <v>4</v>
      </c>
    </row>
    <row r="444" spans="1:4" x14ac:dyDescent="0.35">
      <c r="A444" s="29" t="s">
        <v>8408</v>
      </c>
      <c r="B444">
        <v>39</v>
      </c>
      <c r="C444" s="23" t="s">
        <v>8409</v>
      </c>
      <c r="D444">
        <v>3</v>
      </c>
    </row>
    <row r="445" spans="1:4" x14ac:dyDescent="0.35">
      <c r="A445" s="29" t="s">
        <v>8408</v>
      </c>
      <c r="B445">
        <v>127</v>
      </c>
      <c r="C445" s="23" t="s">
        <v>8409</v>
      </c>
      <c r="D445">
        <v>179</v>
      </c>
    </row>
    <row r="446" spans="1:4" x14ac:dyDescent="0.35">
      <c r="A446" s="29" t="s">
        <v>8408</v>
      </c>
      <c r="B446">
        <v>159</v>
      </c>
      <c r="C446" s="23" t="s">
        <v>8409</v>
      </c>
      <c r="D446">
        <v>3</v>
      </c>
    </row>
    <row r="447" spans="1:4" x14ac:dyDescent="0.35">
      <c r="A447" s="29" t="s">
        <v>8408</v>
      </c>
      <c r="B447">
        <v>177</v>
      </c>
      <c r="C447" s="23" t="s">
        <v>8409</v>
      </c>
      <c r="D447">
        <v>23</v>
      </c>
    </row>
    <row r="448" spans="1:4" x14ac:dyDescent="0.35">
      <c r="A448" s="29" t="s">
        <v>8408</v>
      </c>
      <c r="B448">
        <v>47</v>
      </c>
      <c r="C448" s="23" t="s">
        <v>8409</v>
      </c>
      <c r="D448">
        <v>23</v>
      </c>
    </row>
    <row r="449" spans="1:4" x14ac:dyDescent="0.35">
      <c r="A449" s="29" t="s">
        <v>8408</v>
      </c>
      <c r="B449">
        <v>1</v>
      </c>
      <c r="C449" s="23" t="s">
        <v>8409</v>
      </c>
      <c r="D449">
        <v>41</v>
      </c>
    </row>
    <row r="450" spans="1:4" x14ac:dyDescent="0.35">
      <c r="A450" s="29" t="s">
        <v>8408</v>
      </c>
      <c r="B450">
        <v>16</v>
      </c>
      <c r="C450" s="23" t="s">
        <v>8409</v>
      </c>
      <c r="D450">
        <v>0</v>
      </c>
    </row>
    <row r="451" spans="1:4" x14ac:dyDescent="0.35">
      <c r="A451" s="29" t="s">
        <v>8408</v>
      </c>
      <c r="B451">
        <v>115</v>
      </c>
      <c r="C451" s="23" t="s">
        <v>8409</v>
      </c>
      <c r="D451">
        <v>32</v>
      </c>
    </row>
    <row r="452" spans="1:4" x14ac:dyDescent="0.35">
      <c r="A452" s="29" t="s">
        <v>8408</v>
      </c>
      <c r="B452">
        <v>133</v>
      </c>
      <c r="C452" s="23" t="s">
        <v>8409</v>
      </c>
      <c r="D452">
        <v>2</v>
      </c>
    </row>
    <row r="453" spans="1:4" x14ac:dyDescent="0.35">
      <c r="A453" s="29" t="s">
        <v>8408</v>
      </c>
      <c r="B453">
        <v>70</v>
      </c>
      <c r="C453" s="23" t="s">
        <v>8409</v>
      </c>
      <c r="D453">
        <v>7</v>
      </c>
    </row>
    <row r="454" spans="1:4" x14ac:dyDescent="0.35">
      <c r="A454" s="29" t="s">
        <v>8408</v>
      </c>
      <c r="B454">
        <v>62</v>
      </c>
      <c r="C454" s="23" t="s">
        <v>8409</v>
      </c>
      <c r="D454">
        <v>4</v>
      </c>
    </row>
    <row r="455" spans="1:4" x14ac:dyDescent="0.35">
      <c r="A455" s="29" t="s">
        <v>8408</v>
      </c>
      <c r="B455">
        <v>10</v>
      </c>
      <c r="C455" s="23" t="s">
        <v>8409</v>
      </c>
      <c r="D455">
        <v>196</v>
      </c>
    </row>
    <row r="456" spans="1:4" x14ac:dyDescent="0.35">
      <c r="A456" s="29" t="s">
        <v>8408</v>
      </c>
      <c r="B456">
        <v>499</v>
      </c>
      <c r="C456" s="23" t="s">
        <v>8409</v>
      </c>
      <c r="D456">
        <v>11</v>
      </c>
    </row>
    <row r="457" spans="1:4" x14ac:dyDescent="0.35">
      <c r="A457" s="29" t="s">
        <v>8408</v>
      </c>
      <c r="B457">
        <v>47</v>
      </c>
      <c r="C457" s="23" t="s">
        <v>8409</v>
      </c>
      <c r="D457">
        <v>9</v>
      </c>
    </row>
    <row r="458" spans="1:4" x14ac:dyDescent="0.35">
      <c r="A458" s="29" t="s">
        <v>8408</v>
      </c>
      <c r="B458">
        <v>28</v>
      </c>
      <c r="C458" s="23" t="s">
        <v>8409</v>
      </c>
      <c r="D458">
        <v>5</v>
      </c>
    </row>
    <row r="459" spans="1:4" x14ac:dyDescent="0.35">
      <c r="A459" s="29" t="s">
        <v>8408</v>
      </c>
      <c r="B459">
        <v>24</v>
      </c>
      <c r="C459" s="23" t="s">
        <v>8409</v>
      </c>
      <c r="D459">
        <v>8</v>
      </c>
    </row>
    <row r="460" spans="1:4" x14ac:dyDescent="0.35">
      <c r="A460" s="29" t="s">
        <v>8408</v>
      </c>
      <c r="B460">
        <v>76</v>
      </c>
      <c r="C460" s="23" t="s">
        <v>8409</v>
      </c>
      <c r="D460">
        <v>229</v>
      </c>
    </row>
    <row r="461" spans="1:4" x14ac:dyDescent="0.35">
      <c r="A461" s="29" t="s">
        <v>8408</v>
      </c>
      <c r="B461">
        <v>98</v>
      </c>
      <c r="C461" s="23" t="s">
        <v>8409</v>
      </c>
      <c r="D461">
        <v>40</v>
      </c>
    </row>
    <row r="462" spans="1:4" x14ac:dyDescent="0.35">
      <c r="A462" s="29" t="s">
        <v>8408</v>
      </c>
      <c r="B462">
        <v>30</v>
      </c>
      <c r="C462" s="23" t="s">
        <v>8409</v>
      </c>
      <c r="D462">
        <v>123</v>
      </c>
    </row>
    <row r="463" spans="1:4" x14ac:dyDescent="0.35">
      <c r="A463" s="29" t="s">
        <v>8408</v>
      </c>
      <c r="B463">
        <v>478</v>
      </c>
      <c r="C463" s="23" t="s">
        <v>8409</v>
      </c>
      <c r="D463">
        <v>5</v>
      </c>
    </row>
    <row r="464" spans="1:4" x14ac:dyDescent="0.35">
      <c r="A464" s="29" t="s">
        <v>8408</v>
      </c>
      <c r="B464">
        <v>74</v>
      </c>
      <c r="C464" s="23" t="s">
        <v>8409</v>
      </c>
      <c r="D464">
        <v>148</v>
      </c>
    </row>
    <row r="465" spans="1:4" x14ac:dyDescent="0.35">
      <c r="A465" s="29" t="s">
        <v>8408</v>
      </c>
      <c r="B465">
        <v>131</v>
      </c>
      <c r="C465" s="23" t="s">
        <v>8409</v>
      </c>
      <c r="D465">
        <v>10</v>
      </c>
    </row>
    <row r="466" spans="1:4" x14ac:dyDescent="0.35">
      <c r="A466" s="29" t="s">
        <v>8408</v>
      </c>
      <c r="B466">
        <v>61</v>
      </c>
      <c r="C466" s="23" t="s">
        <v>8409</v>
      </c>
      <c r="D466">
        <v>4</v>
      </c>
    </row>
    <row r="467" spans="1:4" x14ac:dyDescent="0.35">
      <c r="A467" s="29" t="s">
        <v>8408</v>
      </c>
      <c r="B467">
        <v>1071</v>
      </c>
      <c r="C467" s="23" t="s">
        <v>8409</v>
      </c>
      <c r="D467">
        <v>21</v>
      </c>
    </row>
    <row r="468" spans="1:4" x14ac:dyDescent="0.35">
      <c r="A468" s="29" t="s">
        <v>8408</v>
      </c>
      <c r="B468">
        <v>122</v>
      </c>
      <c r="C468" s="23" t="s">
        <v>8409</v>
      </c>
      <c r="D468">
        <v>2</v>
      </c>
    </row>
    <row r="469" spans="1:4" x14ac:dyDescent="0.35">
      <c r="A469" s="29" t="s">
        <v>8408</v>
      </c>
      <c r="B469">
        <v>111</v>
      </c>
      <c r="C469" s="23" t="s">
        <v>8409</v>
      </c>
      <c r="D469">
        <v>0</v>
      </c>
    </row>
    <row r="470" spans="1:4" x14ac:dyDescent="0.35">
      <c r="A470" s="29" t="s">
        <v>8408</v>
      </c>
      <c r="B470">
        <v>255</v>
      </c>
      <c r="C470" s="23" t="s">
        <v>8409</v>
      </c>
      <c r="D470">
        <v>4</v>
      </c>
    </row>
    <row r="471" spans="1:4" x14ac:dyDescent="0.35">
      <c r="A471" s="29" t="s">
        <v>8408</v>
      </c>
      <c r="B471">
        <v>141</v>
      </c>
      <c r="C471" s="23" t="s">
        <v>8409</v>
      </c>
      <c r="D471">
        <v>1</v>
      </c>
    </row>
    <row r="472" spans="1:4" x14ac:dyDescent="0.35">
      <c r="A472" s="29" t="s">
        <v>8408</v>
      </c>
      <c r="B472">
        <v>159</v>
      </c>
      <c r="C472" s="23" t="s">
        <v>8409</v>
      </c>
      <c r="D472">
        <v>30</v>
      </c>
    </row>
    <row r="473" spans="1:4" x14ac:dyDescent="0.35">
      <c r="A473" s="29" t="s">
        <v>8408</v>
      </c>
      <c r="B473">
        <v>99</v>
      </c>
      <c r="C473" s="23" t="s">
        <v>8409</v>
      </c>
      <c r="D473">
        <v>3</v>
      </c>
    </row>
    <row r="474" spans="1:4" x14ac:dyDescent="0.35">
      <c r="A474" s="29" t="s">
        <v>8408</v>
      </c>
      <c r="B474">
        <v>96</v>
      </c>
      <c r="C474" s="23" t="s">
        <v>8409</v>
      </c>
      <c r="D474">
        <v>975</v>
      </c>
    </row>
    <row r="475" spans="1:4" x14ac:dyDescent="0.35">
      <c r="A475" s="29" t="s">
        <v>8408</v>
      </c>
      <c r="B475">
        <v>27</v>
      </c>
      <c r="C475" s="23" t="s">
        <v>8409</v>
      </c>
      <c r="D475">
        <v>167</v>
      </c>
    </row>
    <row r="476" spans="1:4" x14ac:dyDescent="0.35">
      <c r="A476" s="29" t="s">
        <v>8408</v>
      </c>
      <c r="B476">
        <v>166</v>
      </c>
      <c r="C476" s="23" t="s">
        <v>8409</v>
      </c>
      <c r="D476">
        <v>5</v>
      </c>
    </row>
    <row r="477" spans="1:4" x14ac:dyDescent="0.35">
      <c r="A477" s="29" t="s">
        <v>8408</v>
      </c>
      <c r="B477">
        <v>76</v>
      </c>
      <c r="C477" s="23" t="s">
        <v>8409</v>
      </c>
      <c r="D477">
        <v>18</v>
      </c>
    </row>
    <row r="478" spans="1:4" x14ac:dyDescent="0.35">
      <c r="A478" s="29" t="s">
        <v>8408</v>
      </c>
      <c r="B478">
        <v>211</v>
      </c>
      <c r="C478" s="23" t="s">
        <v>8409</v>
      </c>
      <c r="D478">
        <v>98</v>
      </c>
    </row>
    <row r="479" spans="1:4" x14ac:dyDescent="0.35">
      <c r="A479" s="29" t="s">
        <v>8408</v>
      </c>
      <c r="B479">
        <v>21</v>
      </c>
      <c r="C479" s="23" t="s">
        <v>8409</v>
      </c>
      <c r="D479">
        <v>4</v>
      </c>
    </row>
    <row r="480" spans="1:4" x14ac:dyDescent="0.35">
      <c r="A480" s="29" t="s">
        <v>8408</v>
      </c>
      <c r="B480">
        <v>61</v>
      </c>
      <c r="C480" s="23" t="s">
        <v>8409</v>
      </c>
      <c r="D480">
        <v>3</v>
      </c>
    </row>
    <row r="481" spans="1:4" x14ac:dyDescent="0.35">
      <c r="A481" s="29" t="s">
        <v>8408</v>
      </c>
      <c r="B481">
        <v>30</v>
      </c>
      <c r="C481" s="23" t="s">
        <v>8409</v>
      </c>
      <c r="D481">
        <v>1</v>
      </c>
    </row>
    <row r="482" spans="1:4" x14ac:dyDescent="0.35">
      <c r="A482" s="29" t="s">
        <v>8408</v>
      </c>
      <c r="B482">
        <v>375</v>
      </c>
      <c r="C482" s="23" t="s">
        <v>8409</v>
      </c>
      <c r="D482">
        <v>0</v>
      </c>
    </row>
    <row r="483" spans="1:4" x14ac:dyDescent="0.35">
      <c r="A483" s="29" t="s">
        <v>8408</v>
      </c>
      <c r="B483">
        <v>111</v>
      </c>
      <c r="C483" s="23" t="s">
        <v>8409</v>
      </c>
      <c r="D483">
        <v>9</v>
      </c>
    </row>
    <row r="484" spans="1:4" x14ac:dyDescent="0.35">
      <c r="A484" s="29" t="s">
        <v>8408</v>
      </c>
      <c r="B484">
        <v>123</v>
      </c>
      <c r="C484" s="23" t="s">
        <v>8409</v>
      </c>
      <c r="D484">
        <v>2</v>
      </c>
    </row>
    <row r="485" spans="1:4" x14ac:dyDescent="0.35">
      <c r="A485" s="29" t="s">
        <v>8408</v>
      </c>
      <c r="B485">
        <v>70</v>
      </c>
      <c r="C485" s="23" t="s">
        <v>8409</v>
      </c>
      <c r="D485">
        <v>0</v>
      </c>
    </row>
    <row r="486" spans="1:4" x14ac:dyDescent="0.35">
      <c r="A486" s="29" t="s">
        <v>8408</v>
      </c>
      <c r="B486">
        <v>85</v>
      </c>
      <c r="C486" s="23" t="s">
        <v>8409</v>
      </c>
      <c r="D486">
        <v>147</v>
      </c>
    </row>
    <row r="487" spans="1:4" x14ac:dyDescent="0.35">
      <c r="A487" s="29" t="s">
        <v>8408</v>
      </c>
      <c r="B487">
        <v>86</v>
      </c>
      <c r="C487" s="23" t="s">
        <v>8409</v>
      </c>
      <c r="D487">
        <v>49</v>
      </c>
    </row>
    <row r="488" spans="1:4" x14ac:dyDescent="0.35">
      <c r="A488" s="29" t="s">
        <v>8408</v>
      </c>
      <c r="B488">
        <v>13</v>
      </c>
      <c r="C488" s="23" t="s">
        <v>8409</v>
      </c>
      <c r="D488">
        <v>1</v>
      </c>
    </row>
    <row r="489" spans="1:4" x14ac:dyDescent="0.35">
      <c r="A489" s="29" t="s">
        <v>8408</v>
      </c>
      <c r="B489">
        <v>33</v>
      </c>
      <c r="C489" s="23" t="s">
        <v>8409</v>
      </c>
      <c r="D489">
        <v>2</v>
      </c>
    </row>
    <row r="490" spans="1:4" x14ac:dyDescent="0.35">
      <c r="A490" s="29" t="s">
        <v>8408</v>
      </c>
      <c r="B490">
        <v>15</v>
      </c>
      <c r="C490" s="23" t="s">
        <v>8409</v>
      </c>
      <c r="D490">
        <v>7</v>
      </c>
    </row>
    <row r="491" spans="1:4" x14ac:dyDescent="0.35">
      <c r="A491" s="29" t="s">
        <v>8408</v>
      </c>
      <c r="B491">
        <v>273</v>
      </c>
      <c r="C491" s="23" t="s">
        <v>8409</v>
      </c>
      <c r="D491">
        <v>4</v>
      </c>
    </row>
    <row r="492" spans="1:4" x14ac:dyDescent="0.35">
      <c r="A492" s="29" t="s">
        <v>8408</v>
      </c>
      <c r="B492">
        <v>714</v>
      </c>
      <c r="C492" s="23" t="s">
        <v>8409</v>
      </c>
      <c r="D492">
        <v>27</v>
      </c>
    </row>
    <row r="493" spans="1:4" x14ac:dyDescent="0.35">
      <c r="A493" s="29" t="s">
        <v>8408</v>
      </c>
      <c r="B493">
        <v>170</v>
      </c>
      <c r="C493" s="23" t="s">
        <v>8409</v>
      </c>
      <c r="D493">
        <v>94</v>
      </c>
    </row>
    <row r="494" spans="1:4" x14ac:dyDescent="0.35">
      <c r="A494" s="29" t="s">
        <v>8408</v>
      </c>
      <c r="B494">
        <v>512</v>
      </c>
      <c r="C494" s="23" t="s">
        <v>8409</v>
      </c>
      <c r="D494">
        <v>29</v>
      </c>
    </row>
    <row r="495" spans="1:4" x14ac:dyDescent="0.35">
      <c r="A495" s="29" t="s">
        <v>8408</v>
      </c>
      <c r="B495">
        <v>314</v>
      </c>
      <c r="C495" s="23" t="s">
        <v>8409</v>
      </c>
      <c r="D495">
        <v>7</v>
      </c>
    </row>
    <row r="496" spans="1:4" x14ac:dyDescent="0.35">
      <c r="A496" s="29" t="s">
        <v>8408</v>
      </c>
      <c r="B496">
        <v>167</v>
      </c>
      <c r="C496" s="23" t="s">
        <v>8409</v>
      </c>
      <c r="D496">
        <v>22</v>
      </c>
    </row>
    <row r="497" spans="1:4" x14ac:dyDescent="0.35">
      <c r="A497" s="29" t="s">
        <v>8408</v>
      </c>
      <c r="B497">
        <v>9</v>
      </c>
      <c r="C497" s="23" t="s">
        <v>8409</v>
      </c>
      <c r="D497">
        <v>1</v>
      </c>
    </row>
    <row r="498" spans="1:4" x14ac:dyDescent="0.35">
      <c r="A498" s="29" t="s">
        <v>8408</v>
      </c>
      <c r="B498">
        <v>103</v>
      </c>
      <c r="C498" s="23" t="s">
        <v>8409</v>
      </c>
      <c r="D498">
        <v>10</v>
      </c>
    </row>
    <row r="499" spans="1:4" x14ac:dyDescent="0.35">
      <c r="A499" s="29" t="s">
        <v>8408</v>
      </c>
      <c r="B499">
        <v>111</v>
      </c>
      <c r="C499" s="23" t="s">
        <v>8409</v>
      </c>
      <c r="D499">
        <v>6</v>
      </c>
    </row>
    <row r="500" spans="1:4" x14ac:dyDescent="0.35">
      <c r="A500" s="29" t="s">
        <v>8408</v>
      </c>
      <c r="B500">
        <v>271</v>
      </c>
      <c r="C500" s="23" t="s">
        <v>8409</v>
      </c>
      <c r="D500">
        <v>24</v>
      </c>
    </row>
    <row r="501" spans="1:4" x14ac:dyDescent="0.35">
      <c r="A501" s="29" t="s">
        <v>8408</v>
      </c>
      <c r="B501">
        <v>101</v>
      </c>
      <c r="C501" s="23" t="s">
        <v>8409</v>
      </c>
      <c r="D501">
        <v>15</v>
      </c>
    </row>
    <row r="502" spans="1:4" x14ac:dyDescent="0.35">
      <c r="A502" s="29" t="s">
        <v>8408</v>
      </c>
      <c r="B502">
        <v>57</v>
      </c>
      <c r="C502" s="23" t="s">
        <v>8409</v>
      </c>
      <c r="D502">
        <v>37</v>
      </c>
    </row>
    <row r="503" spans="1:4" x14ac:dyDescent="0.35">
      <c r="A503" s="29" t="s">
        <v>8408</v>
      </c>
      <c r="B503">
        <v>62</v>
      </c>
      <c r="C503" s="23" t="s">
        <v>8409</v>
      </c>
      <c r="D503">
        <v>20</v>
      </c>
    </row>
    <row r="504" spans="1:4" x14ac:dyDescent="0.35">
      <c r="A504" s="29" t="s">
        <v>8408</v>
      </c>
      <c r="B504">
        <v>32</v>
      </c>
      <c r="C504" s="23" t="s">
        <v>8409</v>
      </c>
      <c r="D504">
        <v>7</v>
      </c>
    </row>
    <row r="505" spans="1:4" x14ac:dyDescent="0.35">
      <c r="A505" s="29" t="s">
        <v>8408</v>
      </c>
      <c r="B505">
        <v>141</v>
      </c>
      <c r="C505" s="23" t="s">
        <v>8409</v>
      </c>
      <c r="D505">
        <v>0</v>
      </c>
    </row>
    <row r="506" spans="1:4" x14ac:dyDescent="0.35">
      <c r="A506" s="29" t="s">
        <v>8408</v>
      </c>
      <c r="B506">
        <v>75</v>
      </c>
      <c r="C506" s="23" t="s">
        <v>8409</v>
      </c>
      <c r="D506">
        <v>21</v>
      </c>
    </row>
    <row r="507" spans="1:4" x14ac:dyDescent="0.35">
      <c r="A507" s="29" t="s">
        <v>8408</v>
      </c>
      <c r="B507">
        <v>46</v>
      </c>
      <c r="C507" s="23" t="s">
        <v>8409</v>
      </c>
      <c r="D507">
        <v>3</v>
      </c>
    </row>
    <row r="508" spans="1:4" x14ac:dyDescent="0.35">
      <c r="A508" s="29" t="s">
        <v>8408</v>
      </c>
      <c r="B508">
        <v>103</v>
      </c>
      <c r="C508" s="23" t="s">
        <v>8409</v>
      </c>
      <c r="D508">
        <v>11</v>
      </c>
    </row>
    <row r="509" spans="1:4" x14ac:dyDescent="0.35">
      <c r="A509" s="29" t="s">
        <v>8408</v>
      </c>
      <c r="B509">
        <v>6</v>
      </c>
      <c r="C509" s="23" t="s">
        <v>8409</v>
      </c>
      <c r="D509">
        <v>1</v>
      </c>
    </row>
    <row r="510" spans="1:4" x14ac:dyDescent="0.35">
      <c r="A510" s="29" t="s">
        <v>8408</v>
      </c>
      <c r="B510">
        <v>83</v>
      </c>
      <c r="C510" s="23" t="s">
        <v>8409</v>
      </c>
      <c r="D510">
        <v>312</v>
      </c>
    </row>
    <row r="511" spans="1:4" x14ac:dyDescent="0.35">
      <c r="A511" s="29" t="s">
        <v>8408</v>
      </c>
      <c r="B511">
        <v>108</v>
      </c>
      <c r="C511" s="23" t="s">
        <v>8409</v>
      </c>
      <c r="D511">
        <v>1</v>
      </c>
    </row>
    <row r="512" spans="1:4" x14ac:dyDescent="0.35">
      <c r="A512" s="29" t="s">
        <v>8408</v>
      </c>
      <c r="B512">
        <v>25</v>
      </c>
      <c r="C512" s="23" t="s">
        <v>8409</v>
      </c>
      <c r="D512">
        <v>3</v>
      </c>
    </row>
    <row r="513" spans="1:4" x14ac:dyDescent="0.35">
      <c r="A513" s="29" t="s">
        <v>8408</v>
      </c>
      <c r="B513">
        <v>549</v>
      </c>
      <c r="C513" s="23" t="s">
        <v>8409</v>
      </c>
      <c r="D513">
        <v>4</v>
      </c>
    </row>
    <row r="514" spans="1:4" x14ac:dyDescent="0.35">
      <c r="A514" s="29" t="s">
        <v>8408</v>
      </c>
      <c r="B514">
        <v>222</v>
      </c>
      <c r="C514" s="23" t="s">
        <v>8409</v>
      </c>
      <c r="D514">
        <v>10</v>
      </c>
    </row>
    <row r="515" spans="1:4" x14ac:dyDescent="0.35">
      <c r="A515" s="29" t="s">
        <v>8408</v>
      </c>
      <c r="B515">
        <v>183</v>
      </c>
      <c r="C515" s="23" t="s">
        <v>8409</v>
      </c>
      <c r="D515">
        <v>8</v>
      </c>
    </row>
    <row r="516" spans="1:4" x14ac:dyDescent="0.35">
      <c r="A516" s="29" t="s">
        <v>8408</v>
      </c>
      <c r="B516">
        <v>89</v>
      </c>
      <c r="C516" s="23" t="s">
        <v>8409</v>
      </c>
      <c r="D516">
        <v>3</v>
      </c>
    </row>
    <row r="517" spans="1:4" x14ac:dyDescent="0.35">
      <c r="A517" s="29" t="s">
        <v>8408</v>
      </c>
      <c r="B517">
        <v>253</v>
      </c>
      <c r="C517" s="23" t="s">
        <v>8409</v>
      </c>
      <c r="D517">
        <v>1</v>
      </c>
    </row>
    <row r="518" spans="1:4" x14ac:dyDescent="0.35">
      <c r="A518" s="29" t="s">
        <v>8408</v>
      </c>
      <c r="B518">
        <v>140</v>
      </c>
      <c r="C518" s="23" t="s">
        <v>8409</v>
      </c>
      <c r="D518">
        <v>0</v>
      </c>
    </row>
    <row r="519" spans="1:4" x14ac:dyDescent="0.35">
      <c r="A519" s="29" t="s">
        <v>8408</v>
      </c>
      <c r="B519">
        <v>103</v>
      </c>
      <c r="C519" s="23" t="s">
        <v>8409</v>
      </c>
      <c r="D519">
        <v>5</v>
      </c>
    </row>
    <row r="520" spans="1:4" x14ac:dyDescent="0.35">
      <c r="A520" s="29" t="s">
        <v>8408</v>
      </c>
      <c r="B520">
        <v>138</v>
      </c>
      <c r="C520" s="23" t="s">
        <v>8409</v>
      </c>
      <c r="D520">
        <v>0</v>
      </c>
    </row>
    <row r="521" spans="1:4" x14ac:dyDescent="0.35">
      <c r="A521" s="29" t="s">
        <v>8408</v>
      </c>
      <c r="B521">
        <v>191</v>
      </c>
      <c r="C521" s="23" t="s">
        <v>8409</v>
      </c>
      <c r="D521">
        <v>3</v>
      </c>
    </row>
    <row r="522" spans="1:4" x14ac:dyDescent="0.35">
      <c r="A522" s="29" t="s">
        <v>8408</v>
      </c>
      <c r="B522">
        <v>45</v>
      </c>
      <c r="C522" s="23" t="s">
        <v>8409</v>
      </c>
      <c r="D522">
        <v>7</v>
      </c>
    </row>
    <row r="523" spans="1:4" x14ac:dyDescent="0.35">
      <c r="A523" s="29" t="s">
        <v>8408</v>
      </c>
      <c r="B523">
        <v>17</v>
      </c>
      <c r="C523" s="23" t="s">
        <v>8409</v>
      </c>
      <c r="D523">
        <v>0</v>
      </c>
    </row>
    <row r="524" spans="1:4" x14ac:dyDescent="0.35">
      <c r="A524" s="29" t="s">
        <v>8408</v>
      </c>
      <c r="B524">
        <v>31</v>
      </c>
      <c r="C524" s="23" t="s">
        <v>8409</v>
      </c>
      <c r="D524">
        <v>2</v>
      </c>
    </row>
    <row r="525" spans="1:4" x14ac:dyDescent="0.35">
      <c r="A525" s="29" t="s">
        <v>8408</v>
      </c>
      <c r="B525">
        <v>50</v>
      </c>
      <c r="C525" s="23" t="s">
        <v>8409</v>
      </c>
      <c r="D525">
        <v>23</v>
      </c>
    </row>
    <row r="526" spans="1:4" x14ac:dyDescent="0.35">
      <c r="A526" s="29" t="s">
        <v>8408</v>
      </c>
      <c r="B526">
        <v>59</v>
      </c>
      <c r="C526" s="23" t="s">
        <v>8409</v>
      </c>
      <c r="D526">
        <v>1</v>
      </c>
    </row>
    <row r="527" spans="1:4" x14ac:dyDescent="0.35">
      <c r="A527" s="29" t="s">
        <v>8408</v>
      </c>
      <c r="B527">
        <v>81</v>
      </c>
      <c r="C527" s="23" t="s">
        <v>8409</v>
      </c>
      <c r="D527">
        <v>2</v>
      </c>
    </row>
    <row r="528" spans="1:4" x14ac:dyDescent="0.35">
      <c r="A528" s="29" t="s">
        <v>8408</v>
      </c>
      <c r="B528">
        <v>508</v>
      </c>
      <c r="C528" s="23" t="s">
        <v>8409</v>
      </c>
      <c r="D528">
        <v>3</v>
      </c>
    </row>
    <row r="529" spans="1:4" x14ac:dyDescent="0.35">
      <c r="A529" s="29" t="s">
        <v>8408</v>
      </c>
      <c r="B529">
        <v>74</v>
      </c>
      <c r="C529" s="23" t="s">
        <v>8409</v>
      </c>
      <c r="D529">
        <v>0</v>
      </c>
    </row>
    <row r="530" spans="1:4" x14ac:dyDescent="0.35">
      <c r="A530" s="29" t="s">
        <v>8408</v>
      </c>
      <c r="B530">
        <v>141</v>
      </c>
      <c r="C530" s="23" t="s">
        <v>8409</v>
      </c>
      <c r="D530">
        <v>13</v>
      </c>
    </row>
    <row r="531" spans="1:4" x14ac:dyDescent="0.35">
      <c r="A531" s="29" t="s">
        <v>8408</v>
      </c>
      <c r="B531">
        <v>711</v>
      </c>
      <c r="C531" s="23" t="s">
        <v>8409</v>
      </c>
      <c r="D531">
        <v>1</v>
      </c>
    </row>
    <row r="532" spans="1:4" x14ac:dyDescent="0.35">
      <c r="A532" s="29" t="s">
        <v>8408</v>
      </c>
      <c r="B532">
        <v>141</v>
      </c>
      <c r="C532" s="23" t="s">
        <v>8409</v>
      </c>
      <c r="D532">
        <v>1</v>
      </c>
    </row>
    <row r="533" spans="1:4" x14ac:dyDescent="0.35">
      <c r="A533" s="29" t="s">
        <v>8408</v>
      </c>
      <c r="B533">
        <v>109</v>
      </c>
      <c r="C533" s="23" t="s">
        <v>8409</v>
      </c>
      <c r="D533">
        <v>1</v>
      </c>
    </row>
    <row r="534" spans="1:4" x14ac:dyDescent="0.35">
      <c r="A534" s="29" t="s">
        <v>8408</v>
      </c>
      <c r="B534">
        <v>361</v>
      </c>
      <c r="C534" s="23" t="s">
        <v>8409</v>
      </c>
      <c r="D534">
        <v>6</v>
      </c>
    </row>
    <row r="535" spans="1:4" x14ac:dyDescent="0.35">
      <c r="A535" s="29" t="s">
        <v>8408</v>
      </c>
      <c r="B535">
        <v>176</v>
      </c>
      <c r="C535" s="23" t="s">
        <v>8409</v>
      </c>
      <c r="D535">
        <v>39</v>
      </c>
    </row>
    <row r="536" spans="1:4" x14ac:dyDescent="0.35">
      <c r="A536" s="29" t="s">
        <v>8408</v>
      </c>
      <c r="B536">
        <v>670</v>
      </c>
      <c r="C536" s="23" t="s">
        <v>8409</v>
      </c>
      <c r="D536">
        <v>4</v>
      </c>
    </row>
    <row r="537" spans="1:4" x14ac:dyDescent="0.35">
      <c r="A537" s="29" t="s">
        <v>8408</v>
      </c>
      <c r="B537">
        <v>96</v>
      </c>
      <c r="C537" s="23" t="s">
        <v>8409</v>
      </c>
      <c r="D537">
        <v>1</v>
      </c>
    </row>
    <row r="538" spans="1:4" x14ac:dyDescent="0.35">
      <c r="A538" s="29" t="s">
        <v>8408</v>
      </c>
      <c r="B538">
        <v>74</v>
      </c>
      <c r="C538" s="23" t="s">
        <v>8409</v>
      </c>
      <c r="D538">
        <v>0</v>
      </c>
    </row>
    <row r="539" spans="1:4" x14ac:dyDescent="0.35">
      <c r="A539" s="29" t="s">
        <v>8408</v>
      </c>
      <c r="B539">
        <v>52</v>
      </c>
      <c r="C539" s="23" t="s">
        <v>8409</v>
      </c>
      <c r="D539">
        <v>0</v>
      </c>
    </row>
    <row r="540" spans="1:4" x14ac:dyDescent="0.35">
      <c r="A540" s="29" t="s">
        <v>8408</v>
      </c>
      <c r="B540">
        <v>105</v>
      </c>
      <c r="C540" s="23" t="s">
        <v>8409</v>
      </c>
      <c r="D540">
        <v>0</v>
      </c>
    </row>
    <row r="541" spans="1:4" x14ac:dyDescent="0.35">
      <c r="A541" s="29" t="s">
        <v>8408</v>
      </c>
      <c r="B541">
        <v>41</v>
      </c>
      <c r="C541" s="23" t="s">
        <v>8409</v>
      </c>
      <c r="D541">
        <v>8</v>
      </c>
    </row>
    <row r="542" spans="1:4" x14ac:dyDescent="0.35">
      <c r="A542" s="29" t="s">
        <v>8408</v>
      </c>
      <c r="B542">
        <v>34</v>
      </c>
      <c r="C542" s="23" t="s">
        <v>8409</v>
      </c>
      <c r="D542">
        <v>0</v>
      </c>
    </row>
    <row r="543" spans="1:4" x14ac:dyDescent="0.35">
      <c r="A543" s="29" t="s">
        <v>8408</v>
      </c>
      <c r="B543">
        <v>66</v>
      </c>
      <c r="C543" s="23" t="s">
        <v>8409</v>
      </c>
      <c r="D543">
        <v>1</v>
      </c>
    </row>
    <row r="544" spans="1:4" x14ac:dyDescent="0.35">
      <c r="A544" s="29" t="s">
        <v>8408</v>
      </c>
      <c r="B544">
        <v>50</v>
      </c>
      <c r="C544" s="23" t="s">
        <v>8409</v>
      </c>
      <c r="D544">
        <v>12</v>
      </c>
    </row>
    <row r="545" spans="1:4" x14ac:dyDescent="0.35">
      <c r="A545" s="29" t="s">
        <v>8408</v>
      </c>
      <c r="B545">
        <v>159</v>
      </c>
      <c r="C545" s="23" t="s">
        <v>8409</v>
      </c>
      <c r="D545">
        <v>0</v>
      </c>
    </row>
    <row r="546" spans="1:4" x14ac:dyDescent="0.35">
      <c r="A546" s="29" t="s">
        <v>8408</v>
      </c>
      <c r="B546">
        <v>182</v>
      </c>
      <c r="C546" s="23" t="s">
        <v>8409</v>
      </c>
      <c r="D546">
        <v>3</v>
      </c>
    </row>
    <row r="547" spans="1:4" x14ac:dyDescent="0.35">
      <c r="A547" s="29" t="s">
        <v>8408</v>
      </c>
      <c r="B547">
        <v>206</v>
      </c>
      <c r="C547" s="23" t="s">
        <v>8409</v>
      </c>
      <c r="D547">
        <v>2</v>
      </c>
    </row>
    <row r="548" spans="1:4" x14ac:dyDescent="0.35">
      <c r="A548" s="29" t="s">
        <v>8408</v>
      </c>
      <c r="B548">
        <v>169</v>
      </c>
      <c r="C548" s="23" t="s">
        <v>8409</v>
      </c>
      <c r="D548">
        <v>6</v>
      </c>
    </row>
    <row r="549" spans="1:4" x14ac:dyDescent="0.35">
      <c r="A549" s="29" t="s">
        <v>8408</v>
      </c>
      <c r="B549">
        <v>31</v>
      </c>
      <c r="C549" s="23" t="s">
        <v>8409</v>
      </c>
      <c r="D549">
        <v>0</v>
      </c>
    </row>
    <row r="550" spans="1:4" x14ac:dyDescent="0.35">
      <c r="A550" s="29" t="s">
        <v>8408</v>
      </c>
      <c r="B550">
        <v>28</v>
      </c>
      <c r="C550" s="23" t="s">
        <v>8409</v>
      </c>
      <c r="D550">
        <v>15</v>
      </c>
    </row>
    <row r="551" spans="1:4" x14ac:dyDescent="0.35">
      <c r="A551" s="29" t="s">
        <v>8408</v>
      </c>
      <c r="B551">
        <v>54</v>
      </c>
      <c r="C551" s="23" t="s">
        <v>8409</v>
      </c>
      <c r="D551">
        <v>1</v>
      </c>
    </row>
    <row r="552" spans="1:4" x14ac:dyDescent="0.35">
      <c r="A552" s="29" t="s">
        <v>8408</v>
      </c>
      <c r="B552">
        <v>467</v>
      </c>
      <c r="C552" s="23" t="s">
        <v>8409</v>
      </c>
      <c r="D552">
        <v>3</v>
      </c>
    </row>
    <row r="553" spans="1:4" x14ac:dyDescent="0.35">
      <c r="A553" s="29" t="s">
        <v>8408</v>
      </c>
      <c r="B553">
        <v>389</v>
      </c>
      <c r="C553" s="23" t="s">
        <v>8409</v>
      </c>
      <c r="D553">
        <v>8</v>
      </c>
    </row>
    <row r="554" spans="1:4" x14ac:dyDescent="0.35">
      <c r="A554" s="29" t="s">
        <v>8408</v>
      </c>
      <c r="B554">
        <v>68</v>
      </c>
      <c r="C554" s="23" t="s">
        <v>8409</v>
      </c>
      <c r="D554">
        <v>0</v>
      </c>
    </row>
    <row r="555" spans="1:4" x14ac:dyDescent="0.35">
      <c r="A555" s="29" t="s">
        <v>8408</v>
      </c>
      <c r="B555">
        <v>413</v>
      </c>
      <c r="C555" s="23" t="s">
        <v>8409</v>
      </c>
      <c r="D555">
        <v>3</v>
      </c>
    </row>
    <row r="556" spans="1:4" x14ac:dyDescent="0.35">
      <c r="A556" s="29" t="s">
        <v>8408</v>
      </c>
      <c r="B556">
        <v>190</v>
      </c>
      <c r="C556" s="23" t="s">
        <v>8409</v>
      </c>
      <c r="D556">
        <v>3</v>
      </c>
    </row>
    <row r="557" spans="1:4" x14ac:dyDescent="0.35">
      <c r="A557" s="29" t="s">
        <v>8408</v>
      </c>
      <c r="B557">
        <v>189</v>
      </c>
      <c r="C557" s="23" t="s">
        <v>8409</v>
      </c>
      <c r="D557">
        <v>0</v>
      </c>
    </row>
    <row r="558" spans="1:4" x14ac:dyDescent="0.35">
      <c r="A558" s="29" t="s">
        <v>8408</v>
      </c>
      <c r="B558">
        <v>130</v>
      </c>
      <c r="C558" s="23" t="s">
        <v>8409</v>
      </c>
      <c r="D558">
        <v>19</v>
      </c>
    </row>
    <row r="559" spans="1:4" x14ac:dyDescent="0.35">
      <c r="A559" s="29" t="s">
        <v>8408</v>
      </c>
      <c r="B559">
        <v>74</v>
      </c>
      <c r="C559" s="23" t="s">
        <v>8409</v>
      </c>
      <c r="D559">
        <v>0</v>
      </c>
    </row>
    <row r="560" spans="1:4" x14ac:dyDescent="0.35">
      <c r="A560" s="29" t="s">
        <v>8408</v>
      </c>
      <c r="B560">
        <v>274</v>
      </c>
      <c r="C560" s="23" t="s">
        <v>8409</v>
      </c>
      <c r="D560">
        <v>2</v>
      </c>
    </row>
    <row r="561" spans="1:4" x14ac:dyDescent="0.35">
      <c r="A561" s="29" t="s">
        <v>8408</v>
      </c>
      <c r="B561">
        <v>22</v>
      </c>
      <c r="C561" s="23" t="s">
        <v>8409</v>
      </c>
      <c r="D561">
        <v>0</v>
      </c>
    </row>
    <row r="562" spans="1:4" x14ac:dyDescent="0.35">
      <c r="A562" s="29" t="s">
        <v>8408</v>
      </c>
      <c r="B562">
        <v>31</v>
      </c>
      <c r="C562" s="23" t="s">
        <v>8409</v>
      </c>
      <c r="D562">
        <v>0</v>
      </c>
    </row>
    <row r="563" spans="1:4" x14ac:dyDescent="0.35">
      <c r="A563" s="29" t="s">
        <v>8408</v>
      </c>
      <c r="B563">
        <v>63</v>
      </c>
      <c r="C563" s="23" t="s">
        <v>8409</v>
      </c>
      <c r="D563">
        <v>25</v>
      </c>
    </row>
    <row r="564" spans="1:4" x14ac:dyDescent="0.35">
      <c r="A564" s="29" t="s">
        <v>8408</v>
      </c>
      <c r="B564">
        <v>20</v>
      </c>
      <c r="C564" s="23" t="s">
        <v>8409</v>
      </c>
      <c r="D564">
        <v>8</v>
      </c>
    </row>
    <row r="565" spans="1:4" x14ac:dyDescent="0.35">
      <c r="A565" s="29" t="s">
        <v>8408</v>
      </c>
      <c r="B565">
        <v>25</v>
      </c>
      <c r="C565" s="23" t="s">
        <v>8409</v>
      </c>
      <c r="D565">
        <v>16</v>
      </c>
    </row>
    <row r="566" spans="1:4" x14ac:dyDescent="0.35">
      <c r="A566" s="29" t="s">
        <v>8408</v>
      </c>
      <c r="B566">
        <v>61</v>
      </c>
      <c r="C566" s="23" t="s">
        <v>8409</v>
      </c>
      <c r="D566">
        <v>3</v>
      </c>
    </row>
    <row r="567" spans="1:4" x14ac:dyDescent="0.35">
      <c r="A567" s="29" t="s">
        <v>8408</v>
      </c>
      <c r="B567">
        <v>52</v>
      </c>
      <c r="C567" s="23" t="s">
        <v>8409</v>
      </c>
      <c r="D567">
        <v>3</v>
      </c>
    </row>
    <row r="568" spans="1:4" x14ac:dyDescent="0.35">
      <c r="A568" s="29" t="s">
        <v>8408</v>
      </c>
      <c r="B568">
        <v>86</v>
      </c>
      <c r="C568" s="23" t="s">
        <v>8409</v>
      </c>
      <c r="D568">
        <v>2</v>
      </c>
    </row>
    <row r="569" spans="1:4" x14ac:dyDescent="0.35">
      <c r="A569" s="29" t="s">
        <v>8408</v>
      </c>
      <c r="B569">
        <v>42</v>
      </c>
      <c r="C569" s="23" t="s">
        <v>8409</v>
      </c>
      <c r="D569">
        <v>1</v>
      </c>
    </row>
    <row r="570" spans="1:4" x14ac:dyDescent="0.35">
      <c r="A570" s="29" t="s">
        <v>8408</v>
      </c>
      <c r="B570">
        <v>52</v>
      </c>
      <c r="C570" s="23" t="s">
        <v>8409</v>
      </c>
      <c r="D570">
        <v>0</v>
      </c>
    </row>
    <row r="571" spans="1:4" x14ac:dyDescent="0.35">
      <c r="A571" s="29" t="s">
        <v>8408</v>
      </c>
      <c r="B571">
        <v>120</v>
      </c>
      <c r="C571" s="23" t="s">
        <v>8409</v>
      </c>
      <c r="D571">
        <v>1</v>
      </c>
    </row>
    <row r="572" spans="1:4" x14ac:dyDescent="0.35">
      <c r="A572" s="29" t="s">
        <v>8408</v>
      </c>
      <c r="B572">
        <v>22</v>
      </c>
      <c r="C572" s="23" t="s">
        <v>8409</v>
      </c>
      <c r="D572">
        <v>19</v>
      </c>
    </row>
    <row r="573" spans="1:4" x14ac:dyDescent="0.35">
      <c r="A573" s="29" t="s">
        <v>8408</v>
      </c>
      <c r="B573">
        <v>64</v>
      </c>
      <c r="C573" s="23" t="s">
        <v>8409</v>
      </c>
      <c r="D573">
        <v>9</v>
      </c>
    </row>
    <row r="574" spans="1:4" x14ac:dyDescent="0.35">
      <c r="A574" s="29" t="s">
        <v>8408</v>
      </c>
      <c r="B574">
        <v>23</v>
      </c>
      <c r="C574" s="23" t="s">
        <v>8409</v>
      </c>
      <c r="D574">
        <v>1</v>
      </c>
    </row>
    <row r="575" spans="1:4" x14ac:dyDescent="0.35">
      <c r="A575" s="29" t="s">
        <v>8408</v>
      </c>
      <c r="B575">
        <v>238</v>
      </c>
      <c r="C575" s="23" t="s">
        <v>8409</v>
      </c>
      <c r="D575">
        <v>0</v>
      </c>
    </row>
    <row r="576" spans="1:4" x14ac:dyDescent="0.35">
      <c r="A576" s="29" t="s">
        <v>8408</v>
      </c>
      <c r="B576">
        <v>33</v>
      </c>
      <c r="C576" s="23" t="s">
        <v>8409</v>
      </c>
      <c r="D576">
        <v>1</v>
      </c>
    </row>
    <row r="577" spans="1:4" x14ac:dyDescent="0.35">
      <c r="A577" s="29" t="s">
        <v>8408</v>
      </c>
      <c r="B577">
        <v>32</v>
      </c>
      <c r="C577" s="23" t="s">
        <v>8409</v>
      </c>
      <c r="D577">
        <v>5</v>
      </c>
    </row>
    <row r="578" spans="1:4" x14ac:dyDescent="0.35">
      <c r="A578" s="29" t="s">
        <v>8408</v>
      </c>
      <c r="B578">
        <v>24</v>
      </c>
      <c r="C578" s="23" t="s">
        <v>8409</v>
      </c>
      <c r="D578">
        <v>85</v>
      </c>
    </row>
    <row r="579" spans="1:4" x14ac:dyDescent="0.35">
      <c r="A579" s="29" t="s">
        <v>8408</v>
      </c>
      <c r="B579">
        <v>29</v>
      </c>
      <c r="C579" s="23" t="s">
        <v>8409</v>
      </c>
      <c r="D579">
        <v>3</v>
      </c>
    </row>
    <row r="580" spans="1:4" x14ac:dyDescent="0.35">
      <c r="A580" s="29" t="s">
        <v>8408</v>
      </c>
      <c r="B580">
        <v>50</v>
      </c>
      <c r="C580" s="23" t="s">
        <v>8409</v>
      </c>
      <c r="D580">
        <v>4</v>
      </c>
    </row>
    <row r="581" spans="1:4" x14ac:dyDescent="0.35">
      <c r="A581" s="29" t="s">
        <v>8408</v>
      </c>
      <c r="B581">
        <v>108</v>
      </c>
      <c r="C581" s="23" t="s">
        <v>8409</v>
      </c>
      <c r="D581">
        <v>3</v>
      </c>
    </row>
    <row r="582" spans="1:4" x14ac:dyDescent="0.35">
      <c r="A582" s="29" t="s">
        <v>8408</v>
      </c>
      <c r="B582">
        <v>139</v>
      </c>
      <c r="C582" s="23" t="s">
        <v>8409</v>
      </c>
      <c r="D582">
        <v>5</v>
      </c>
    </row>
    <row r="583" spans="1:4" x14ac:dyDescent="0.35">
      <c r="A583" s="29" t="s">
        <v>8408</v>
      </c>
      <c r="B583">
        <v>7</v>
      </c>
      <c r="C583" s="23" t="s">
        <v>8409</v>
      </c>
      <c r="D583">
        <v>17</v>
      </c>
    </row>
    <row r="584" spans="1:4" x14ac:dyDescent="0.35">
      <c r="A584" s="29" t="s">
        <v>8408</v>
      </c>
      <c r="B584">
        <v>149</v>
      </c>
      <c r="C584" s="23" t="s">
        <v>8409</v>
      </c>
      <c r="D584">
        <v>3</v>
      </c>
    </row>
    <row r="585" spans="1:4" x14ac:dyDescent="0.35">
      <c r="A585" s="29" t="s">
        <v>8408</v>
      </c>
      <c r="B585">
        <v>31</v>
      </c>
      <c r="C585" s="23" t="s">
        <v>8409</v>
      </c>
      <c r="D585">
        <v>2</v>
      </c>
    </row>
    <row r="586" spans="1:4" x14ac:dyDescent="0.35">
      <c r="A586" s="29" t="s">
        <v>8408</v>
      </c>
      <c r="B586">
        <v>26</v>
      </c>
      <c r="C586" s="23" t="s">
        <v>8409</v>
      </c>
      <c r="D586">
        <v>6</v>
      </c>
    </row>
    <row r="587" spans="1:4" x14ac:dyDescent="0.35">
      <c r="A587" s="29" t="s">
        <v>8408</v>
      </c>
      <c r="B587">
        <v>172</v>
      </c>
      <c r="C587" s="23" t="s">
        <v>8409</v>
      </c>
      <c r="D587">
        <v>0</v>
      </c>
    </row>
    <row r="588" spans="1:4" x14ac:dyDescent="0.35">
      <c r="A588" s="29" t="s">
        <v>8408</v>
      </c>
      <c r="B588">
        <v>78</v>
      </c>
      <c r="C588" s="23" t="s">
        <v>8409</v>
      </c>
      <c r="D588">
        <v>1</v>
      </c>
    </row>
    <row r="589" spans="1:4" x14ac:dyDescent="0.35">
      <c r="A589" s="29" t="s">
        <v>8408</v>
      </c>
      <c r="B589">
        <v>120</v>
      </c>
      <c r="C589" s="23" t="s">
        <v>8409</v>
      </c>
      <c r="D589">
        <v>3</v>
      </c>
    </row>
    <row r="590" spans="1:4" x14ac:dyDescent="0.35">
      <c r="A590" s="29" t="s">
        <v>8408</v>
      </c>
      <c r="B590">
        <v>227</v>
      </c>
      <c r="C590" s="23" t="s">
        <v>8409</v>
      </c>
      <c r="D590">
        <v>13</v>
      </c>
    </row>
    <row r="591" spans="1:4" x14ac:dyDescent="0.35">
      <c r="A591" s="29" t="s">
        <v>8408</v>
      </c>
      <c r="B591">
        <v>42</v>
      </c>
      <c r="C591" s="23" t="s">
        <v>8409</v>
      </c>
      <c r="D591">
        <v>1</v>
      </c>
    </row>
    <row r="592" spans="1:4" x14ac:dyDescent="0.35">
      <c r="A592" s="29" t="s">
        <v>8408</v>
      </c>
      <c r="B592">
        <v>64</v>
      </c>
      <c r="C592" s="23" t="s">
        <v>8409</v>
      </c>
      <c r="D592">
        <v>1</v>
      </c>
    </row>
    <row r="593" spans="1:4" x14ac:dyDescent="0.35">
      <c r="A593" s="29" t="s">
        <v>8408</v>
      </c>
      <c r="B593">
        <v>121</v>
      </c>
      <c r="C593" s="23" t="s">
        <v>8409</v>
      </c>
      <c r="D593">
        <v>9</v>
      </c>
    </row>
    <row r="594" spans="1:4" x14ac:dyDescent="0.35">
      <c r="A594" s="29" t="s">
        <v>8408</v>
      </c>
      <c r="B594">
        <v>87</v>
      </c>
      <c r="C594" s="23" t="s">
        <v>8409</v>
      </c>
      <c r="D594">
        <v>0</v>
      </c>
    </row>
    <row r="595" spans="1:4" x14ac:dyDescent="0.35">
      <c r="A595" s="29" t="s">
        <v>8408</v>
      </c>
      <c r="B595">
        <v>65</v>
      </c>
      <c r="C595" s="23" t="s">
        <v>8409</v>
      </c>
      <c r="D595">
        <v>2</v>
      </c>
    </row>
    <row r="596" spans="1:4" x14ac:dyDescent="0.35">
      <c r="A596" s="29" t="s">
        <v>8408</v>
      </c>
      <c r="B596">
        <v>49</v>
      </c>
      <c r="C596" s="23" t="s">
        <v>8409</v>
      </c>
      <c r="D596">
        <v>1</v>
      </c>
    </row>
    <row r="597" spans="1:4" x14ac:dyDescent="0.35">
      <c r="A597" s="29" t="s">
        <v>8408</v>
      </c>
      <c r="B597">
        <v>19</v>
      </c>
      <c r="C597" s="23" t="s">
        <v>8409</v>
      </c>
      <c r="D597">
        <v>10</v>
      </c>
    </row>
    <row r="598" spans="1:4" x14ac:dyDescent="0.35">
      <c r="A598" s="29" t="s">
        <v>8408</v>
      </c>
      <c r="B598">
        <v>81</v>
      </c>
      <c r="C598" s="23" t="s">
        <v>8409</v>
      </c>
      <c r="D598">
        <v>3</v>
      </c>
    </row>
    <row r="599" spans="1:4" x14ac:dyDescent="0.35">
      <c r="A599" s="29" t="s">
        <v>8408</v>
      </c>
      <c r="B599">
        <v>264</v>
      </c>
      <c r="C599" s="23" t="s">
        <v>8409</v>
      </c>
      <c r="D599">
        <v>2</v>
      </c>
    </row>
    <row r="600" spans="1:4" x14ac:dyDescent="0.35">
      <c r="A600" s="29" t="s">
        <v>8408</v>
      </c>
      <c r="B600">
        <v>25</v>
      </c>
      <c r="C600" s="23" t="s">
        <v>8409</v>
      </c>
      <c r="D600">
        <v>2</v>
      </c>
    </row>
    <row r="601" spans="1:4" x14ac:dyDescent="0.35">
      <c r="A601" s="29" t="s">
        <v>8408</v>
      </c>
      <c r="B601">
        <v>5</v>
      </c>
      <c r="C601" s="23" t="s">
        <v>8409</v>
      </c>
      <c r="D601">
        <v>1</v>
      </c>
    </row>
    <row r="602" spans="1:4" x14ac:dyDescent="0.35">
      <c r="A602" s="29" t="s">
        <v>8408</v>
      </c>
      <c r="B602">
        <v>144</v>
      </c>
      <c r="C602" s="23" t="s">
        <v>8409</v>
      </c>
      <c r="D602">
        <v>14</v>
      </c>
    </row>
    <row r="603" spans="1:4" x14ac:dyDescent="0.35">
      <c r="A603" s="29" t="s">
        <v>8408</v>
      </c>
      <c r="B603">
        <v>92</v>
      </c>
      <c r="C603" s="23" t="s">
        <v>8409</v>
      </c>
      <c r="D603">
        <v>0</v>
      </c>
    </row>
    <row r="604" spans="1:4" x14ac:dyDescent="0.35">
      <c r="A604" s="29" t="s">
        <v>8408</v>
      </c>
      <c r="B604">
        <v>147</v>
      </c>
      <c r="C604" s="23" t="s">
        <v>8409</v>
      </c>
      <c r="D604">
        <v>0</v>
      </c>
    </row>
    <row r="605" spans="1:4" x14ac:dyDescent="0.35">
      <c r="A605" s="29" t="s">
        <v>8408</v>
      </c>
      <c r="B605">
        <v>90</v>
      </c>
      <c r="C605" s="23" t="s">
        <v>8409</v>
      </c>
      <c r="D605">
        <v>4</v>
      </c>
    </row>
    <row r="606" spans="1:4" x14ac:dyDescent="0.35">
      <c r="A606" s="29" t="s">
        <v>8408</v>
      </c>
      <c r="B606">
        <v>87</v>
      </c>
      <c r="C606" s="23" t="s">
        <v>8409</v>
      </c>
      <c r="D606">
        <v>3</v>
      </c>
    </row>
    <row r="607" spans="1:4" x14ac:dyDescent="0.35">
      <c r="A607" s="29" t="s">
        <v>8408</v>
      </c>
      <c r="B607">
        <v>406</v>
      </c>
      <c r="C607" s="23" t="s">
        <v>8409</v>
      </c>
      <c r="D607">
        <v>0</v>
      </c>
    </row>
    <row r="608" spans="1:4" x14ac:dyDescent="0.35">
      <c r="A608" s="29" t="s">
        <v>8408</v>
      </c>
      <c r="B608">
        <v>20</v>
      </c>
      <c r="C608" s="23" t="s">
        <v>8409</v>
      </c>
      <c r="D608">
        <v>5</v>
      </c>
    </row>
    <row r="609" spans="1:4" x14ac:dyDescent="0.35">
      <c r="A609" s="29" t="s">
        <v>8408</v>
      </c>
      <c r="B609">
        <v>70</v>
      </c>
      <c r="C609" s="23" t="s">
        <v>8409</v>
      </c>
      <c r="D609">
        <v>47</v>
      </c>
    </row>
    <row r="610" spans="1:4" x14ac:dyDescent="0.35">
      <c r="A610" s="29" t="s">
        <v>8408</v>
      </c>
      <c r="B610">
        <v>16</v>
      </c>
      <c r="C610" s="23" t="s">
        <v>8409</v>
      </c>
      <c r="D610">
        <v>0</v>
      </c>
    </row>
    <row r="611" spans="1:4" x14ac:dyDescent="0.35">
      <c r="A611" s="29" t="s">
        <v>8408</v>
      </c>
      <c r="B611">
        <v>52</v>
      </c>
      <c r="C611" s="23" t="s">
        <v>8409</v>
      </c>
      <c r="D611">
        <v>10</v>
      </c>
    </row>
    <row r="612" spans="1:4" x14ac:dyDescent="0.35">
      <c r="A612" s="29" t="s">
        <v>8408</v>
      </c>
      <c r="B612">
        <v>66</v>
      </c>
      <c r="C612" s="23" t="s">
        <v>8409</v>
      </c>
      <c r="D612">
        <v>11</v>
      </c>
    </row>
    <row r="613" spans="1:4" x14ac:dyDescent="0.35">
      <c r="A613" s="29" t="s">
        <v>8408</v>
      </c>
      <c r="B613">
        <v>109</v>
      </c>
      <c r="C613" s="23" t="s">
        <v>8409</v>
      </c>
      <c r="D613">
        <v>2</v>
      </c>
    </row>
    <row r="614" spans="1:4" x14ac:dyDescent="0.35">
      <c r="A614" s="29" t="s">
        <v>8408</v>
      </c>
      <c r="B614">
        <v>168</v>
      </c>
      <c r="C614" s="23" t="s">
        <v>8409</v>
      </c>
      <c r="D614">
        <v>2</v>
      </c>
    </row>
    <row r="615" spans="1:4" x14ac:dyDescent="0.35">
      <c r="A615" s="29" t="s">
        <v>8408</v>
      </c>
      <c r="B615">
        <v>31</v>
      </c>
      <c r="C615" s="23" t="s">
        <v>8409</v>
      </c>
      <c r="D615">
        <v>22</v>
      </c>
    </row>
    <row r="616" spans="1:4" x14ac:dyDescent="0.35">
      <c r="A616" s="29" t="s">
        <v>8408</v>
      </c>
      <c r="B616">
        <v>133</v>
      </c>
      <c r="C616" s="23" t="s">
        <v>8409</v>
      </c>
      <c r="D616">
        <v>8</v>
      </c>
    </row>
    <row r="617" spans="1:4" x14ac:dyDescent="0.35">
      <c r="A617" s="29" t="s">
        <v>8408</v>
      </c>
      <c r="B617">
        <v>151</v>
      </c>
      <c r="C617" s="23" t="s">
        <v>8409</v>
      </c>
      <c r="D617">
        <v>6</v>
      </c>
    </row>
    <row r="618" spans="1:4" x14ac:dyDescent="0.35">
      <c r="A618" s="29" t="s">
        <v>8408</v>
      </c>
      <c r="B618">
        <v>5</v>
      </c>
      <c r="C618" s="23" t="s">
        <v>8409</v>
      </c>
      <c r="D618">
        <v>1</v>
      </c>
    </row>
    <row r="619" spans="1:4" x14ac:dyDescent="0.35">
      <c r="A619" s="29" t="s">
        <v>8408</v>
      </c>
      <c r="B619">
        <v>73</v>
      </c>
      <c r="C619" s="23" t="s">
        <v>8409</v>
      </c>
      <c r="D619">
        <v>3</v>
      </c>
    </row>
    <row r="620" spans="1:4" x14ac:dyDescent="0.35">
      <c r="A620" s="29" t="s">
        <v>8408</v>
      </c>
      <c r="B620">
        <v>148</v>
      </c>
      <c r="C620" s="23" t="s">
        <v>8409</v>
      </c>
      <c r="D620">
        <v>0</v>
      </c>
    </row>
    <row r="621" spans="1:4" x14ac:dyDescent="0.35">
      <c r="A621" s="29" t="s">
        <v>8408</v>
      </c>
      <c r="B621">
        <v>93</v>
      </c>
      <c r="C621" s="23" t="s">
        <v>8409</v>
      </c>
      <c r="D621">
        <v>0</v>
      </c>
    </row>
    <row r="622" spans="1:4" x14ac:dyDescent="0.35">
      <c r="A622" s="29" t="s">
        <v>8408</v>
      </c>
      <c r="B622">
        <v>63</v>
      </c>
      <c r="C622" s="23" t="s">
        <v>8409</v>
      </c>
      <c r="D622">
        <v>0</v>
      </c>
    </row>
    <row r="623" spans="1:4" x14ac:dyDescent="0.35">
      <c r="A623" s="29" t="s">
        <v>8408</v>
      </c>
      <c r="B623">
        <v>134</v>
      </c>
      <c r="C623" s="23" t="s">
        <v>8409</v>
      </c>
      <c r="D623">
        <v>0</v>
      </c>
    </row>
    <row r="624" spans="1:4" x14ac:dyDescent="0.35">
      <c r="A624" s="29" t="s">
        <v>8408</v>
      </c>
      <c r="B624">
        <v>14</v>
      </c>
      <c r="C624" s="23" t="s">
        <v>8409</v>
      </c>
      <c r="D624">
        <v>0</v>
      </c>
    </row>
    <row r="625" spans="1:4" x14ac:dyDescent="0.35">
      <c r="A625" s="29" t="s">
        <v>8408</v>
      </c>
      <c r="B625">
        <v>78</v>
      </c>
      <c r="C625" s="23" t="s">
        <v>8409</v>
      </c>
      <c r="D625">
        <v>3</v>
      </c>
    </row>
    <row r="626" spans="1:4" x14ac:dyDescent="0.35">
      <c r="A626" s="29" t="s">
        <v>8408</v>
      </c>
      <c r="B626">
        <v>112</v>
      </c>
      <c r="C626" s="23" t="s">
        <v>8409</v>
      </c>
      <c r="D626">
        <v>0</v>
      </c>
    </row>
    <row r="627" spans="1:4" x14ac:dyDescent="0.35">
      <c r="A627" s="29" t="s">
        <v>8408</v>
      </c>
      <c r="B627">
        <v>34</v>
      </c>
      <c r="C627" s="23" t="s">
        <v>8409</v>
      </c>
      <c r="D627">
        <v>0</v>
      </c>
    </row>
    <row r="628" spans="1:4" x14ac:dyDescent="0.35">
      <c r="A628" s="29" t="s">
        <v>8408</v>
      </c>
      <c r="B628">
        <v>19</v>
      </c>
      <c r="C628" s="23" t="s">
        <v>8409</v>
      </c>
      <c r="D628">
        <v>1</v>
      </c>
    </row>
    <row r="629" spans="1:4" x14ac:dyDescent="0.35">
      <c r="A629" s="29" t="s">
        <v>8408</v>
      </c>
      <c r="B629">
        <v>13</v>
      </c>
      <c r="C629" s="23" t="s">
        <v>8409</v>
      </c>
      <c r="D629">
        <v>6</v>
      </c>
    </row>
    <row r="630" spans="1:4" x14ac:dyDescent="0.35">
      <c r="A630" s="29" t="s">
        <v>8408</v>
      </c>
      <c r="B630">
        <v>104</v>
      </c>
      <c r="C630" s="23" t="s">
        <v>8409</v>
      </c>
      <c r="D630">
        <v>1</v>
      </c>
    </row>
    <row r="631" spans="1:4" x14ac:dyDescent="0.35">
      <c r="A631" s="29" t="s">
        <v>8408</v>
      </c>
      <c r="B631">
        <v>52</v>
      </c>
      <c r="C631" s="23" t="s">
        <v>8409</v>
      </c>
      <c r="D631">
        <v>2</v>
      </c>
    </row>
    <row r="632" spans="1:4" x14ac:dyDescent="0.35">
      <c r="A632" s="29" t="s">
        <v>8408</v>
      </c>
      <c r="B632">
        <v>17</v>
      </c>
      <c r="C632" s="23" t="s">
        <v>8409</v>
      </c>
      <c r="D632">
        <v>0</v>
      </c>
    </row>
    <row r="633" spans="1:4" x14ac:dyDescent="0.35">
      <c r="A633" s="29" t="s">
        <v>8408</v>
      </c>
      <c r="B633">
        <v>82</v>
      </c>
      <c r="C633" s="23" t="s">
        <v>8409</v>
      </c>
      <c r="D633">
        <v>3</v>
      </c>
    </row>
    <row r="634" spans="1:4" x14ac:dyDescent="0.35">
      <c r="A634" s="29" t="s">
        <v>8408</v>
      </c>
      <c r="B634">
        <v>73</v>
      </c>
      <c r="C634" s="23" t="s">
        <v>8409</v>
      </c>
      <c r="D634">
        <v>3</v>
      </c>
    </row>
    <row r="635" spans="1:4" x14ac:dyDescent="0.35">
      <c r="A635" s="29" t="s">
        <v>8408</v>
      </c>
      <c r="B635">
        <v>158</v>
      </c>
      <c r="C635" s="23" t="s">
        <v>8409</v>
      </c>
      <c r="D635">
        <v>0</v>
      </c>
    </row>
    <row r="636" spans="1:4" x14ac:dyDescent="0.35">
      <c r="A636" s="29" t="s">
        <v>8408</v>
      </c>
      <c r="B636">
        <v>65</v>
      </c>
      <c r="C636" s="23" t="s">
        <v>8409</v>
      </c>
      <c r="D636">
        <v>6</v>
      </c>
    </row>
    <row r="637" spans="1:4" x14ac:dyDescent="0.35">
      <c r="A637" s="29" t="s">
        <v>8408</v>
      </c>
      <c r="B637">
        <v>184</v>
      </c>
      <c r="C637" s="23" t="s">
        <v>8409</v>
      </c>
      <c r="D637">
        <v>0</v>
      </c>
    </row>
    <row r="638" spans="1:4" x14ac:dyDescent="0.35">
      <c r="A638" s="29" t="s">
        <v>8408</v>
      </c>
      <c r="B638">
        <v>34</v>
      </c>
      <c r="C638" s="23" t="s">
        <v>8409</v>
      </c>
      <c r="D638">
        <v>19</v>
      </c>
    </row>
    <row r="639" spans="1:4" x14ac:dyDescent="0.35">
      <c r="A639" s="29" t="s">
        <v>8408</v>
      </c>
      <c r="B639">
        <v>240</v>
      </c>
      <c r="C639" s="23" t="s">
        <v>8409</v>
      </c>
      <c r="D639">
        <v>1</v>
      </c>
    </row>
    <row r="640" spans="1:4" x14ac:dyDescent="0.35">
      <c r="A640" s="29" t="s">
        <v>8408</v>
      </c>
      <c r="B640">
        <v>113</v>
      </c>
      <c r="C640" s="23" t="s">
        <v>8409</v>
      </c>
      <c r="D640">
        <v>2</v>
      </c>
    </row>
    <row r="641" spans="1:4" x14ac:dyDescent="0.35">
      <c r="A641" s="29" t="s">
        <v>8408</v>
      </c>
      <c r="B641">
        <v>66</v>
      </c>
      <c r="C641" s="23" t="s">
        <v>8409</v>
      </c>
      <c r="D641">
        <v>0</v>
      </c>
    </row>
    <row r="642" spans="1:4" x14ac:dyDescent="0.35">
      <c r="A642" s="29" t="s">
        <v>8408</v>
      </c>
      <c r="B642">
        <v>340</v>
      </c>
      <c r="C642" s="23" t="s">
        <v>8409</v>
      </c>
      <c r="D642">
        <v>11</v>
      </c>
    </row>
    <row r="643" spans="1:4" x14ac:dyDescent="0.35">
      <c r="A643" s="29" t="s">
        <v>8408</v>
      </c>
      <c r="B643">
        <v>150</v>
      </c>
      <c r="C643" s="23" t="s">
        <v>8409</v>
      </c>
      <c r="D643">
        <v>0</v>
      </c>
    </row>
    <row r="644" spans="1:4" x14ac:dyDescent="0.35">
      <c r="A644" s="29" t="s">
        <v>8408</v>
      </c>
      <c r="B644">
        <v>25</v>
      </c>
      <c r="C644" s="23" t="s">
        <v>8409</v>
      </c>
      <c r="D644">
        <v>0</v>
      </c>
    </row>
    <row r="645" spans="1:4" x14ac:dyDescent="0.35">
      <c r="A645" s="29" t="s">
        <v>8408</v>
      </c>
      <c r="B645">
        <v>234</v>
      </c>
      <c r="C645" s="23" t="s">
        <v>8409</v>
      </c>
      <c r="D645">
        <v>1</v>
      </c>
    </row>
    <row r="646" spans="1:4" x14ac:dyDescent="0.35">
      <c r="A646" s="29" t="s">
        <v>8408</v>
      </c>
      <c r="B646">
        <v>2602</v>
      </c>
      <c r="C646" s="23" t="s">
        <v>8409</v>
      </c>
      <c r="D646">
        <v>3</v>
      </c>
    </row>
    <row r="647" spans="1:4" x14ac:dyDescent="0.35">
      <c r="A647" s="29" t="s">
        <v>8408</v>
      </c>
      <c r="B647">
        <v>248</v>
      </c>
      <c r="C647" s="23" t="s">
        <v>8409</v>
      </c>
      <c r="D647">
        <v>1</v>
      </c>
    </row>
    <row r="648" spans="1:4" x14ac:dyDescent="0.35">
      <c r="A648" s="29" t="s">
        <v>8408</v>
      </c>
      <c r="B648">
        <v>600</v>
      </c>
      <c r="C648" s="23" t="s">
        <v>8409</v>
      </c>
      <c r="D648">
        <v>15</v>
      </c>
    </row>
    <row r="649" spans="1:4" x14ac:dyDescent="0.35">
      <c r="A649" s="29" t="s">
        <v>8408</v>
      </c>
      <c r="B649">
        <v>293</v>
      </c>
      <c r="C649" s="23" t="s">
        <v>8409</v>
      </c>
      <c r="D649">
        <v>2</v>
      </c>
    </row>
    <row r="650" spans="1:4" x14ac:dyDescent="0.35">
      <c r="A650" s="29" t="s">
        <v>8408</v>
      </c>
      <c r="B650">
        <v>321</v>
      </c>
      <c r="C650" s="23" t="s">
        <v>8409</v>
      </c>
      <c r="D650">
        <v>1</v>
      </c>
    </row>
    <row r="651" spans="1:4" x14ac:dyDescent="0.35">
      <c r="A651" s="29" t="s">
        <v>8408</v>
      </c>
      <c r="B651">
        <v>81</v>
      </c>
      <c r="C651" s="23" t="s">
        <v>8409</v>
      </c>
      <c r="D651">
        <v>1</v>
      </c>
    </row>
    <row r="652" spans="1:4" x14ac:dyDescent="0.35">
      <c r="A652" s="29" t="s">
        <v>8408</v>
      </c>
      <c r="B652">
        <v>343</v>
      </c>
      <c r="C652" s="23" t="s">
        <v>8409</v>
      </c>
      <c r="D652">
        <v>0</v>
      </c>
    </row>
    <row r="653" spans="1:4" x14ac:dyDescent="0.35">
      <c r="A653" s="29" t="s">
        <v>8408</v>
      </c>
      <c r="B653">
        <v>336</v>
      </c>
      <c r="C653" s="23" t="s">
        <v>8409</v>
      </c>
      <c r="D653">
        <v>1</v>
      </c>
    </row>
    <row r="654" spans="1:4" x14ac:dyDescent="0.35">
      <c r="A654" s="29" t="s">
        <v>8408</v>
      </c>
      <c r="B654">
        <v>47</v>
      </c>
      <c r="C654" s="23" t="s">
        <v>8409</v>
      </c>
      <c r="D654">
        <v>11</v>
      </c>
    </row>
    <row r="655" spans="1:4" x14ac:dyDescent="0.35">
      <c r="A655" s="29" t="s">
        <v>8408</v>
      </c>
      <c r="B655">
        <v>76</v>
      </c>
      <c r="C655" s="23" t="s">
        <v>8409</v>
      </c>
      <c r="D655">
        <v>0</v>
      </c>
    </row>
    <row r="656" spans="1:4" x14ac:dyDescent="0.35">
      <c r="A656" s="29" t="s">
        <v>8408</v>
      </c>
      <c r="B656">
        <v>441</v>
      </c>
      <c r="C656" s="23" t="s">
        <v>8409</v>
      </c>
      <c r="D656">
        <v>1</v>
      </c>
    </row>
    <row r="657" spans="1:4" x14ac:dyDescent="0.35">
      <c r="A657" s="29" t="s">
        <v>8408</v>
      </c>
      <c r="B657">
        <v>916</v>
      </c>
      <c r="C657" s="23" t="s">
        <v>8409</v>
      </c>
      <c r="D657">
        <v>6</v>
      </c>
    </row>
    <row r="658" spans="1:4" x14ac:dyDescent="0.35">
      <c r="A658" s="29" t="s">
        <v>8408</v>
      </c>
      <c r="B658">
        <v>369</v>
      </c>
      <c r="C658" s="23" t="s">
        <v>8409</v>
      </c>
      <c r="D658">
        <v>7</v>
      </c>
    </row>
    <row r="659" spans="1:4" x14ac:dyDescent="0.35">
      <c r="A659" s="29" t="s">
        <v>8408</v>
      </c>
      <c r="B659">
        <v>20242</v>
      </c>
      <c r="C659" s="23" t="s">
        <v>8409</v>
      </c>
      <c r="D659">
        <v>0</v>
      </c>
    </row>
    <row r="660" spans="1:4" x14ac:dyDescent="0.35">
      <c r="A660" s="29" t="s">
        <v>8408</v>
      </c>
      <c r="B660">
        <v>71</v>
      </c>
      <c r="C660" s="23" t="s">
        <v>8409</v>
      </c>
      <c r="D660">
        <v>16</v>
      </c>
    </row>
    <row r="661" spans="1:4" x14ac:dyDescent="0.35">
      <c r="A661" s="29" t="s">
        <v>8408</v>
      </c>
      <c r="B661">
        <v>635</v>
      </c>
      <c r="C661" s="23" t="s">
        <v>8409</v>
      </c>
      <c r="D661">
        <v>0</v>
      </c>
    </row>
    <row r="662" spans="1:4" x14ac:dyDescent="0.35">
      <c r="A662" s="29" t="s">
        <v>8408</v>
      </c>
      <c r="B662">
        <v>885</v>
      </c>
      <c r="C662" s="23" t="s">
        <v>8409</v>
      </c>
      <c r="D662">
        <v>0</v>
      </c>
    </row>
    <row r="663" spans="1:4" x14ac:dyDescent="0.35">
      <c r="A663" s="29" t="s">
        <v>8408</v>
      </c>
      <c r="B663">
        <v>329</v>
      </c>
      <c r="C663" s="23" t="s">
        <v>8409</v>
      </c>
      <c r="D663">
        <v>0</v>
      </c>
    </row>
    <row r="664" spans="1:4" x14ac:dyDescent="0.35">
      <c r="A664" s="29" t="s">
        <v>8408</v>
      </c>
      <c r="B664">
        <v>71</v>
      </c>
      <c r="C664" s="23" t="s">
        <v>8409</v>
      </c>
      <c r="D664">
        <v>12</v>
      </c>
    </row>
    <row r="665" spans="1:4" x14ac:dyDescent="0.35">
      <c r="A665" s="29" t="s">
        <v>8408</v>
      </c>
      <c r="B665">
        <v>269</v>
      </c>
      <c r="C665" s="23" t="s">
        <v>8409</v>
      </c>
      <c r="D665">
        <v>1</v>
      </c>
    </row>
    <row r="666" spans="1:4" x14ac:dyDescent="0.35">
      <c r="A666" s="29" t="s">
        <v>8408</v>
      </c>
      <c r="B666">
        <v>345</v>
      </c>
      <c r="C666" s="23" t="s">
        <v>8409</v>
      </c>
      <c r="D666">
        <v>3</v>
      </c>
    </row>
    <row r="667" spans="1:4" x14ac:dyDescent="0.35">
      <c r="A667" s="29" t="s">
        <v>8408</v>
      </c>
      <c r="B667">
        <v>43</v>
      </c>
      <c r="C667" s="23" t="s">
        <v>8409</v>
      </c>
      <c r="D667">
        <v>1</v>
      </c>
    </row>
    <row r="668" spans="1:4" x14ac:dyDescent="0.35">
      <c r="A668" s="29" t="s">
        <v>8408</v>
      </c>
      <c r="B668">
        <v>33</v>
      </c>
      <c r="C668" s="23" t="s">
        <v>8409</v>
      </c>
      <c r="D668">
        <v>4</v>
      </c>
    </row>
    <row r="669" spans="1:4" x14ac:dyDescent="0.35">
      <c r="A669" s="29" t="s">
        <v>8408</v>
      </c>
      <c r="B669">
        <v>211</v>
      </c>
      <c r="C669" s="23" t="s">
        <v>8409</v>
      </c>
      <c r="D669">
        <v>1</v>
      </c>
    </row>
    <row r="670" spans="1:4" x14ac:dyDescent="0.35">
      <c r="A670" s="29" t="s">
        <v>8408</v>
      </c>
      <c r="B670">
        <v>196</v>
      </c>
      <c r="C670" s="23" t="s">
        <v>8409</v>
      </c>
      <c r="D670">
        <v>3</v>
      </c>
    </row>
    <row r="671" spans="1:4" x14ac:dyDescent="0.35">
      <c r="A671" s="29" t="s">
        <v>8408</v>
      </c>
      <c r="B671">
        <v>405</v>
      </c>
      <c r="C671" s="23" t="s">
        <v>8409</v>
      </c>
      <c r="D671">
        <v>1</v>
      </c>
    </row>
    <row r="672" spans="1:4" x14ac:dyDescent="0.35">
      <c r="A672" s="29" t="s">
        <v>8408</v>
      </c>
      <c r="B672">
        <v>206</v>
      </c>
      <c r="C672" s="23" t="s">
        <v>8409</v>
      </c>
      <c r="D672">
        <v>0</v>
      </c>
    </row>
    <row r="673" spans="1:4" x14ac:dyDescent="0.35">
      <c r="A673" s="29" t="s">
        <v>8408</v>
      </c>
      <c r="B673">
        <v>335</v>
      </c>
      <c r="C673" s="23" t="s">
        <v>8409</v>
      </c>
      <c r="D673">
        <v>12</v>
      </c>
    </row>
    <row r="674" spans="1:4" x14ac:dyDescent="0.35">
      <c r="A674" s="29" t="s">
        <v>8408</v>
      </c>
      <c r="B674">
        <v>215</v>
      </c>
      <c r="C674" s="23" t="s">
        <v>8409</v>
      </c>
      <c r="D674">
        <v>0</v>
      </c>
    </row>
    <row r="675" spans="1:4" x14ac:dyDescent="0.35">
      <c r="A675" s="29" t="s">
        <v>8408</v>
      </c>
      <c r="B675">
        <v>176</v>
      </c>
      <c r="C675" s="23" t="s">
        <v>8409</v>
      </c>
      <c r="D675">
        <v>1</v>
      </c>
    </row>
    <row r="676" spans="1:4" x14ac:dyDescent="0.35">
      <c r="A676" s="29" t="s">
        <v>8408</v>
      </c>
      <c r="B676">
        <v>555</v>
      </c>
      <c r="C676" s="23" t="s">
        <v>8409</v>
      </c>
      <c r="D676">
        <v>0</v>
      </c>
    </row>
    <row r="677" spans="1:4" x14ac:dyDescent="0.35">
      <c r="A677" s="29" t="s">
        <v>8408</v>
      </c>
      <c r="B677">
        <v>116</v>
      </c>
      <c r="C677" s="23" t="s">
        <v>8409</v>
      </c>
      <c r="D677">
        <v>0</v>
      </c>
    </row>
    <row r="678" spans="1:4" x14ac:dyDescent="0.35">
      <c r="A678" s="29" t="s">
        <v>8408</v>
      </c>
      <c r="B678">
        <v>615</v>
      </c>
      <c r="C678" s="23" t="s">
        <v>8409</v>
      </c>
      <c r="D678">
        <v>2</v>
      </c>
    </row>
    <row r="679" spans="1:4" x14ac:dyDescent="0.35">
      <c r="A679" s="29" t="s">
        <v>8408</v>
      </c>
      <c r="B679">
        <v>236</v>
      </c>
      <c r="C679" s="23" t="s">
        <v>8409</v>
      </c>
      <c r="D679">
        <v>92</v>
      </c>
    </row>
    <row r="680" spans="1:4" x14ac:dyDescent="0.35">
      <c r="A680" s="29" t="s">
        <v>8408</v>
      </c>
      <c r="B680">
        <v>145</v>
      </c>
      <c r="C680" s="23" t="s">
        <v>8409</v>
      </c>
      <c r="D680">
        <v>0</v>
      </c>
    </row>
    <row r="681" spans="1:4" x14ac:dyDescent="0.35">
      <c r="A681" s="29" t="s">
        <v>8408</v>
      </c>
      <c r="B681">
        <v>167</v>
      </c>
      <c r="C681" s="23" t="s">
        <v>8409</v>
      </c>
      <c r="D681">
        <v>3</v>
      </c>
    </row>
    <row r="682" spans="1:4" x14ac:dyDescent="0.35">
      <c r="A682" s="29" t="s">
        <v>8408</v>
      </c>
      <c r="B682">
        <v>235</v>
      </c>
      <c r="C682" s="23" t="s">
        <v>8409</v>
      </c>
      <c r="D682">
        <v>10</v>
      </c>
    </row>
    <row r="683" spans="1:4" x14ac:dyDescent="0.35">
      <c r="A683" s="29" t="s">
        <v>8408</v>
      </c>
      <c r="B683">
        <v>452</v>
      </c>
      <c r="C683" s="23" t="s">
        <v>8409</v>
      </c>
      <c r="D683">
        <v>7</v>
      </c>
    </row>
    <row r="684" spans="1:4" x14ac:dyDescent="0.35">
      <c r="A684" s="29" t="s">
        <v>8408</v>
      </c>
      <c r="B684">
        <v>241</v>
      </c>
      <c r="C684" s="23" t="s">
        <v>8409</v>
      </c>
      <c r="D684">
        <v>3</v>
      </c>
    </row>
    <row r="685" spans="1:4" x14ac:dyDescent="0.35">
      <c r="A685" s="29" t="s">
        <v>8408</v>
      </c>
      <c r="B685">
        <v>28</v>
      </c>
      <c r="C685" s="23" t="s">
        <v>8409</v>
      </c>
      <c r="D685">
        <v>0</v>
      </c>
    </row>
    <row r="686" spans="1:4" x14ac:dyDescent="0.35">
      <c r="A686" s="29" t="s">
        <v>8408</v>
      </c>
      <c r="B686">
        <v>140</v>
      </c>
      <c r="C686" s="23" t="s">
        <v>8409</v>
      </c>
      <c r="D686">
        <v>1</v>
      </c>
    </row>
    <row r="687" spans="1:4" x14ac:dyDescent="0.35">
      <c r="A687" s="29" t="s">
        <v>8408</v>
      </c>
      <c r="B687">
        <v>280</v>
      </c>
      <c r="C687" s="23" t="s">
        <v>8409</v>
      </c>
      <c r="D687">
        <v>0</v>
      </c>
    </row>
    <row r="688" spans="1:4" x14ac:dyDescent="0.35">
      <c r="A688" s="29" t="s">
        <v>8408</v>
      </c>
      <c r="B688">
        <v>70</v>
      </c>
      <c r="C688" s="23" t="s">
        <v>8409</v>
      </c>
      <c r="D688">
        <v>9</v>
      </c>
    </row>
    <row r="689" spans="1:4" x14ac:dyDescent="0.35">
      <c r="A689" s="29" t="s">
        <v>8408</v>
      </c>
      <c r="B689">
        <v>160</v>
      </c>
      <c r="C689" s="23" t="s">
        <v>8409</v>
      </c>
      <c r="D689">
        <v>2</v>
      </c>
    </row>
    <row r="690" spans="1:4" x14ac:dyDescent="0.35">
      <c r="A690" s="29" t="s">
        <v>8408</v>
      </c>
      <c r="B690">
        <v>141</v>
      </c>
      <c r="C690" s="23" t="s">
        <v>8409</v>
      </c>
      <c r="D690">
        <v>1</v>
      </c>
    </row>
    <row r="691" spans="1:4" x14ac:dyDescent="0.35">
      <c r="A691" s="29" t="s">
        <v>8408</v>
      </c>
      <c r="B691">
        <v>874</v>
      </c>
      <c r="C691" s="23" t="s">
        <v>8409</v>
      </c>
      <c r="D691">
        <v>2</v>
      </c>
    </row>
    <row r="692" spans="1:4" x14ac:dyDescent="0.35">
      <c r="A692" s="29" t="s">
        <v>8408</v>
      </c>
      <c r="B692">
        <v>73</v>
      </c>
      <c r="C692" s="23" t="s">
        <v>8409</v>
      </c>
      <c r="D692">
        <v>11</v>
      </c>
    </row>
    <row r="693" spans="1:4" x14ac:dyDescent="0.35">
      <c r="A693" s="29" t="s">
        <v>8408</v>
      </c>
      <c r="B693">
        <v>294</v>
      </c>
      <c r="C693" s="23" t="s">
        <v>8409</v>
      </c>
      <c r="D693">
        <v>0</v>
      </c>
    </row>
    <row r="694" spans="1:4" x14ac:dyDescent="0.35">
      <c r="A694" s="29" t="s">
        <v>8408</v>
      </c>
      <c r="B694">
        <v>740</v>
      </c>
      <c r="C694" s="23" t="s">
        <v>8409</v>
      </c>
      <c r="D694">
        <v>0</v>
      </c>
    </row>
    <row r="695" spans="1:4" x14ac:dyDescent="0.35">
      <c r="A695" s="29" t="s">
        <v>8408</v>
      </c>
      <c r="B695">
        <v>369</v>
      </c>
      <c r="C695" s="23" t="s">
        <v>8409</v>
      </c>
      <c r="D695">
        <v>9</v>
      </c>
    </row>
    <row r="696" spans="1:4" x14ac:dyDescent="0.35">
      <c r="A696" s="29" t="s">
        <v>8408</v>
      </c>
      <c r="B696">
        <v>110</v>
      </c>
      <c r="C696" s="23" t="s">
        <v>8409</v>
      </c>
      <c r="D696">
        <v>0</v>
      </c>
    </row>
    <row r="697" spans="1:4" x14ac:dyDescent="0.35">
      <c r="A697" s="29" t="s">
        <v>8408</v>
      </c>
      <c r="B697">
        <v>455</v>
      </c>
      <c r="C697" s="23" t="s">
        <v>8409</v>
      </c>
      <c r="D697">
        <v>4</v>
      </c>
    </row>
    <row r="698" spans="1:4" x14ac:dyDescent="0.35">
      <c r="A698" s="29" t="s">
        <v>8408</v>
      </c>
      <c r="B698">
        <v>224</v>
      </c>
      <c r="C698" s="23" t="s">
        <v>8409</v>
      </c>
      <c r="D698">
        <v>1</v>
      </c>
    </row>
    <row r="699" spans="1:4" x14ac:dyDescent="0.35">
      <c r="A699" s="29" t="s">
        <v>8408</v>
      </c>
      <c r="B699">
        <v>46</v>
      </c>
      <c r="C699" s="23" t="s">
        <v>8409</v>
      </c>
      <c r="D699">
        <v>2</v>
      </c>
    </row>
    <row r="700" spans="1:4" x14ac:dyDescent="0.35">
      <c r="A700" s="29" t="s">
        <v>8408</v>
      </c>
      <c r="B700">
        <v>284</v>
      </c>
      <c r="C700" s="23" t="s">
        <v>8409</v>
      </c>
      <c r="D700">
        <v>0</v>
      </c>
    </row>
    <row r="701" spans="1:4" x14ac:dyDescent="0.35">
      <c r="A701" s="29" t="s">
        <v>8408</v>
      </c>
      <c r="B701">
        <v>98</v>
      </c>
      <c r="C701" s="23" t="s">
        <v>8409</v>
      </c>
      <c r="D701">
        <v>1</v>
      </c>
    </row>
    <row r="702" spans="1:4" x14ac:dyDescent="0.35">
      <c r="A702" s="29" t="s">
        <v>8408</v>
      </c>
      <c r="B702">
        <v>56</v>
      </c>
      <c r="C702" s="23" t="s">
        <v>8409</v>
      </c>
      <c r="D702">
        <v>17</v>
      </c>
    </row>
    <row r="703" spans="1:4" x14ac:dyDescent="0.35">
      <c r="A703" s="29" t="s">
        <v>8408</v>
      </c>
      <c r="B703">
        <v>32</v>
      </c>
      <c r="C703" s="23" t="s">
        <v>8409</v>
      </c>
      <c r="D703">
        <v>2</v>
      </c>
    </row>
    <row r="704" spans="1:4" x14ac:dyDescent="0.35">
      <c r="A704" s="29" t="s">
        <v>8408</v>
      </c>
      <c r="B704">
        <v>30</v>
      </c>
      <c r="C704" s="23" t="s">
        <v>8409</v>
      </c>
      <c r="D704">
        <v>3</v>
      </c>
    </row>
    <row r="705" spans="1:4" x14ac:dyDescent="0.35">
      <c r="A705" s="29" t="s">
        <v>8408</v>
      </c>
      <c r="B705">
        <v>70</v>
      </c>
      <c r="C705" s="23" t="s">
        <v>8409</v>
      </c>
      <c r="D705">
        <v>41</v>
      </c>
    </row>
    <row r="706" spans="1:4" x14ac:dyDescent="0.35">
      <c r="A706" s="29" t="s">
        <v>8408</v>
      </c>
      <c r="B706">
        <v>44</v>
      </c>
      <c r="C706" s="23" t="s">
        <v>8409</v>
      </c>
      <c r="D706">
        <v>2</v>
      </c>
    </row>
    <row r="707" spans="1:4" x14ac:dyDescent="0.35">
      <c r="A707" s="29" t="s">
        <v>8408</v>
      </c>
      <c r="B707">
        <v>92</v>
      </c>
      <c r="C707" s="23" t="s">
        <v>8409</v>
      </c>
      <c r="D707">
        <v>3</v>
      </c>
    </row>
    <row r="708" spans="1:4" x14ac:dyDescent="0.35">
      <c r="A708" s="29" t="s">
        <v>8408</v>
      </c>
      <c r="B708">
        <v>205</v>
      </c>
      <c r="C708" s="23" t="s">
        <v>8409</v>
      </c>
      <c r="D708">
        <v>8</v>
      </c>
    </row>
    <row r="709" spans="1:4" x14ac:dyDescent="0.35">
      <c r="A709" s="29" t="s">
        <v>8408</v>
      </c>
      <c r="B709">
        <v>23</v>
      </c>
      <c r="C709" s="23" t="s">
        <v>8409</v>
      </c>
      <c r="D709">
        <v>0</v>
      </c>
    </row>
    <row r="710" spans="1:4" x14ac:dyDescent="0.35">
      <c r="A710" s="29" t="s">
        <v>8408</v>
      </c>
      <c r="B710">
        <v>4</v>
      </c>
      <c r="C710" s="23" t="s">
        <v>8409</v>
      </c>
      <c r="D710">
        <v>1</v>
      </c>
    </row>
    <row r="711" spans="1:4" x14ac:dyDescent="0.35">
      <c r="A711" s="29" t="s">
        <v>8408</v>
      </c>
      <c r="B711">
        <v>112</v>
      </c>
      <c r="C711" s="23" t="s">
        <v>8409</v>
      </c>
      <c r="D711">
        <v>3</v>
      </c>
    </row>
    <row r="712" spans="1:4" x14ac:dyDescent="0.35">
      <c r="A712" s="29" t="s">
        <v>8408</v>
      </c>
      <c r="B712">
        <v>27</v>
      </c>
      <c r="C712" s="23" t="s">
        <v>8409</v>
      </c>
      <c r="D712">
        <v>4</v>
      </c>
    </row>
    <row r="713" spans="1:4" x14ac:dyDescent="0.35">
      <c r="A713" s="29" t="s">
        <v>8408</v>
      </c>
      <c r="B713">
        <v>11</v>
      </c>
      <c r="C713" s="23" t="s">
        <v>8409</v>
      </c>
      <c r="D713">
        <v>9</v>
      </c>
    </row>
    <row r="714" spans="1:4" x14ac:dyDescent="0.35">
      <c r="A714" s="29" t="s">
        <v>8408</v>
      </c>
      <c r="B714">
        <v>26</v>
      </c>
      <c r="C714" s="23" t="s">
        <v>8409</v>
      </c>
      <c r="D714">
        <v>16</v>
      </c>
    </row>
    <row r="715" spans="1:4" x14ac:dyDescent="0.35">
      <c r="A715" s="29" t="s">
        <v>8408</v>
      </c>
      <c r="B715">
        <v>77</v>
      </c>
      <c r="C715" s="23" t="s">
        <v>8409</v>
      </c>
      <c r="D715">
        <v>1</v>
      </c>
    </row>
    <row r="716" spans="1:4" x14ac:dyDescent="0.35">
      <c r="A716" s="29" t="s">
        <v>8408</v>
      </c>
      <c r="B716">
        <v>136</v>
      </c>
      <c r="C716" s="23" t="s">
        <v>8409</v>
      </c>
      <c r="D716">
        <v>7</v>
      </c>
    </row>
    <row r="717" spans="1:4" x14ac:dyDescent="0.35">
      <c r="A717" s="29" t="s">
        <v>8408</v>
      </c>
      <c r="B717">
        <v>157</v>
      </c>
      <c r="C717" s="23" t="s">
        <v>8409</v>
      </c>
      <c r="D717">
        <v>0</v>
      </c>
    </row>
    <row r="718" spans="1:4" x14ac:dyDescent="0.35">
      <c r="A718" s="29" t="s">
        <v>8408</v>
      </c>
      <c r="B718">
        <v>158</v>
      </c>
      <c r="C718" s="23" t="s">
        <v>8409</v>
      </c>
      <c r="D718">
        <v>0</v>
      </c>
    </row>
    <row r="719" spans="1:4" x14ac:dyDescent="0.35">
      <c r="A719" s="29" t="s">
        <v>8408</v>
      </c>
      <c r="B719">
        <v>27</v>
      </c>
      <c r="C719" s="23" t="s">
        <v>8409</v>
      </c>
      <c r="D719">
        <v>0</v>
      </c>
    </row>
    <row r="720" spans="1:4" x14ac:dyDescent="0.35">
      <c r="A720" s="29" t="s">
        <v>8408</v>
      </c>
      <c r="B720">
        <v>23</v>
      </c>
      <c r="C720" s="23" t="s">
        <v>8409</v>
      </c>
      <c r="D720">
        <v>0</v>
      </c>
    </row>
    <row r="721" spans="1:4" x14ac:dyDescent="0.35">
      <c r="A721" s="29" t="s">
        <v>8408</v>
      </c>
      <c r="B721">
        <v>17</v>
      </c>
      <c r="C721" s="23" t="s">
        <v>8409</v>
      </c>
      <c r="D721">
        <v>0</v>
      </c>
    </row>
    <row r="722" spans="1:4" x14ac:dyDescent="0.35">
      <c r="A722" s="29" t="s">
        <v>8408</v>
      </c>
      <c r="B722">
        <v>37</v>
      </c>
      <c r="C722" s="23" t="s">
        <v>8409</v>
      </c>
      <c r="D722">
        <v>1</v>
      </c>
    </row>
    <row r="723" spans="1:4" x14ac:dyDescent="0.35">
      <c r="A723" s="29" t="s">
        <v>8408</v>
      </c>
      <c r="B723">
        <v>65</v>
      </c>
      <c r="C723" s="23" t="s">
        <v>8409</v>
      </c>
      <c r="D723">
        <v>2</v>
      </c>
    </row>
    <row r="724" spans="1:4" x14ac:dyDescent="0.35">
      <c r="A724" s="29" t="s">
        <v>8408</v>
      </c>
      <c r="B724">
        <v>18</v>
      </c>
      <c r="C724" s="23" t="s">
        <v>8409</v>
      </c>
      <c r="D724">
        <v>1</v>
      </c>
    </row>
    <row r="725" spans="1:4" x14ac:dyDescent="0.35">
      <c r="A725" s="29" t="s">
        <v>8408</v>
      </c>
      <c r="B725">
        <v>25</v>
      </c>
      <c r="C725" s="23" t="s">
        <v>8409</v>
      </c>
      <c r="D725">
        <v>15</v>
      </c>
    </row>
    <row r="726" spans="1:4" x14ac:dyDescent="0.35">
      <c r="A726" s="29" t="s">
        <v>8408</v>
      </c>
      <c r="B726">
        <v>104</v>
      </c>
      <c r="C726" s="23" t="s">
        <v>8409</v>
      </c>
      <c r="D726">
        <v>1</v>
      </c>
    </row>
    <row r="727" spans="1:4" x14ac:dyDescent="0.35">
      <c r="A727" s="29" t="s">
        <v>8408</v>
      </c>
      <c r="B727">
        <v>108</v>
      </c>
      <c r="C727" s="23" t="s">
        <v>8409</v>
      </c>
      <c r="D727">
        <v>1</v>
      </c>
    </row>
    <row r="728" spans="1:4" x14ac:dyDescent="0.35">
      <c r="A728" s="29" t="s">
        <v>8408</v>
      </c>
      <c r="B728">
        <v>38</v>
      </c>
      <c r="C728" s="23" t="s">
        <v>8409</v>
      </c>
      <c r="D728">
        <v>0</v>
      </c>
    </row>
    <row r="729" spans="1:4" x14ac:dyDescent="0.35">
      <c r="A729" s="29" t="s">
        <v>8408</v>
      </c>
      <c r="B729">
        <v>88</v>
      </c>
      <c r="C729" s="23" t="s">
        <v>8409</v>
      </c>
      <c r="D729">
        <v>39</v>
      </c>
    </row>
    <row r="730" spans="1:4" x14ac:dyDescent="0.35">
      <c r="A730" s="29" t="s">
        <v>8408</v>
      </c>
      <c r="B730">
        <v>82</v>
      </c>
      <c r="C730" s="23" t="s">
        <v>8409</v>
      </c>
      <c r="D730">
        <v>103</v>
      </c>
    </row>
    <row r="731" spans="1:4" x14ac:dyDescent="0.35">
      <c r="A731" s="29" t="s">
        <v>8408</v>
      </c>
      <c r="B731">
        <v>126</v>
      </c>
      <c r="C731" s="23" t="s">
        <v>8409</v>
      </c>
      <c r="D731">
        <v>0</v>
      </c>
    </row>
    <row r="732" spans="1:4" x14ac:dyDescent="0.35">
      <c r="A732" s="29" t="s">
        <v>8408</v>
      </c>
      <c r="B732">
        <v>133</v>
      </c>
      <c r="C732" s="23" t="s">
        <v>8409</v>
      </c>
      <c r="D732">
        <v>39</v>
      </c>
    </row>
    <row r="733" spans="1:4" x14ac:dyDescent="0.35">
      <c r="A733" s="29" t="s">
        <v>8408</v>
      </c>
      <c r="B733">
        <v>47</v>
      </c>
      <c r="C733" s="23" t="s">
        <v>8409</v>
      </c>
      <c r="D733">
        <v>15</v>
      </c>
    </row>
    <row r="734" spans="1:4" x14ac:dyDescent="0.35">
      <c r="A734" s="29" t="s">
        <v>8408</v>
      </c>
      <c r="B734">
        <v>58</v>
      </c>
      <c r="C734" s="23" t="s">
        <v>8409</v>
      </c>
      <c r="D734">
        <v>22</v>
      </c>
    </row>
    <row r="735" spans="1:4" x14ac:dyDescent="0.35">
      <c r="A735" s="29" t="s">
        <v>8408</v>
      </c>
      <c r="B735">
        <v>32</v>
      </c>
      <c r="C735" s="23" t="s">
        <v>8409</v>
      </c>
      <c r="D735">
        <v>92</v>
      </c>
    </row>
    <row r="736" spans="1:4" x14ac:dyDescent="0.35">
      <c r="A736" s="29" t="s">
        <v>8408</v>
      </c>
      <c r="B736">
        <v>37</v>
      </c>
      <c r="C736" s="23" t="s">
        <v>8409</v>
      </c>
      <c r="D736">
        <v>25</v>
      </c>
    </row>
    <row r="737" spans="1:4" x14ac:dyDescent="0.35">
      <c r="A737" s="29" t="s">
        <v>8408</v>
      </c>
      <c r="B737">
        <v>87</v>
      </c>
      <c r="C737" s="23" t="s">
        <v>8409</v>
      </c>
      <c r="D737">
        <v>19</v>
      </c>
    </row>
    <row r="738" spans="1:4" x14ac:dyDescent="0.35">
      <c r="A738" s="29" t="s">
        <v>8408</v>
      </c>
      <c r="B738">
        <v>15</v>
      </c>
      <c r="C738" s="23" t="s">
        <v>8409</v>
      </c>
      <c r="D738">
        <v>19</v>
      </c>
    </row>
    <row r="739" spans="1:4" x14ac:dyDescent="0.35">
      <c r="A739" s="29" t="s">
        <v>8408</v>
      </c>
      <c r="B739">
        <v>27</v>
      </c>
      <c r="C739" s="23" t="s">
        <v>8409</v>
      </c>
      <c r="D739">
        <v>13</v>
      </c>
    </row>
    <row r="740" spans="1:4" x14ac:dyDescent="0.35">
      <c r="A740" s="29" t="s">
        <v>8408</v>
      </c>
      <c r="B740">
        <v>19</v>
      </c>
      <c r="C740" s="23" t="s">
        <v>8409</v>
      </c>
      <c r="D740">
        <v>124</v>
      </c>
    </row>
    <row r="741" spans="1:4" x14ac:dyDescent="0.35">
      <c r="A741" s="29" t="s">
        <v>8408</v>
      </c>
      <c r="B741">
        <v>17</v>
      </c>
      <c r="C741" s="23" t="s">
        <v>8409</v>
      </c>
      <c r="D741">
        <v>4</v>
      </c>
    </row>
    <row r="742" spans="1:4" x14ac:dyDescent="0.35">
      <c r="A742" s="29" t="s">
        <v>8408</v>
      </c>
      <c r="B742">
        <v>26</v>
      </c>
      <c r="C742" s="23" t="s">
        <v>8409</v>
      </c>
      <c r="D742">
        <v>10</v>
      </c>
    </row>
    <row r="743" spans="1:4" x14ac:dyDescent="0.35">
      <c r="A743" s="29" t="s">
        <v>8408</v>
      </c>
      <c r="B743">
        <v>28</v>
      </c>
      <c r="C743" s="23" t="s">
        <v>8409</v>
      </c>
      <c r="D743">
        <v>15</v>
      </c>
    </row>
    <row r="744" spans="1:4" x14ac:dyDescent="0.35">
      <c r="A744" s="29" t="s">
        <v>8408</v>
      </c>
      <c r="B744">
        <v>37</v>
      </c>
      <c r="C744" s="23" t="s">
        <v>8409</v>
      </c>
      <c r="D744">
        <v>38</v>
      </c>
    </row>
    <row r="745" spans="1:4" x14ac:dyDescent="0.35">
      <c r="A745" s="29" t="s">
        <v>8408</v>
      </c>
      <c r="B745">
        <v>128</v>
      </c>
      <c r="C745" s="23" t="s">
        <v>8409</v>
      </c>
      <c r="D745">
        <v>152</v>
      </c>
    </row>
    <row r="746" spans="1:4" x14ac:dyDescent="0.35">
      <c r="A746" s="29" t="s">
        <v>8408</v>
      </c>
      <c r="B746">
        <v>10</v>
      </c>
      <c r="C746" s="23" t="s">
        <v>8409</v>
      </c>
      <c r="D746">
        <v>24</v>
      </c>
    </row>
    <row r="747" spans="1:4" x14ac:dyDescent="0.35">
      <c r="A747" s="29" t="s">
        <v>8408</v>
      </c>
      <c r="B747">
        <v>83</v>
      </c>
      <c r="C747" s="23" t="s">
        <v>8409</v>
      </c>
      <c r="D747">
        <v>76</v>
      </c>
    </row>
    <row r="748" spans="1:4" x14ac:dyDescent="0.35">
      <c r="A748" s="29" t="s">
        <v>8408</v>
      </c>
      <c r="B748">
        <v>46</v>
      </c>
      <c r="C748" s="23" t="s">
        <v>8409</v>
      </c>
      <c r="D748">
        <v>185</v>
      </c>
    </row>
    <row r="749" spans="1:4" x14ac:dyDescent="0.35">
      <c r="A749" s="29" t="s">
        <v>8408</v>
      </c>
      <c r="B749">
        <v>90</v>
      </c>
      <c r="C749" s="23" t="s">
        <v>8409</v>
      </c>
      <c r="D749">
        <v>33</v>
      </c>
    </row>
    <row r="750" spans="1:4" x14ac:dyDescent="0.35">
      <c r="A750" s="29" t="s">
        <v>8408</v>
      </c>
      <c r="B750">
        <v>81</v>
      </c>
      <c r="C750" s="23" t="s">
        <v>8409</v>
      </c>
      <c r="D750">
        <v>108</v>
      </c>
    </row>
    <row r="751" spans="1:4" x14ac:dyDescent="0.35">
      <c r="A751" s="29" t="s">
        <v>8408</v>
      </c>
      <c r="B751">
        <v>32</v>
      </c>
      <c r="C751" s="23" t="s">
        <v>8409</v>
      </c>
      <c r="D751">
        <v>29</v>
      </c>
    </row>
    <row r="752" spans="1:4" x14ac:dyDescent="0.35">
      <c r="A752" s="29" t="s">
        <v>8408</v>
      </c>
      <c r="B752">
        <v>20</v>
      </c>
      <c r="C752" s="23" t="s">
        <v>8409</v>
      </c>
      <c r="D752">
        <v>24</v>
      </c>
    </row>
    <row r="753" spans="1:4" x14ac:dyDescent="0.35">
      <c r="A753" s="29" t="s">
        <v>8408</v>
      </c>
      <c r="B753">
        <v>70</v>
      </c>
      <c r="C753" s="23" t="s">
        <v>8409</v>
      </c>
      <c r="D753">
        <v>4</v>
      </c>
    </row>
    <row r="754" spans="1:4" x14ac:dyDescent="0.35">
      <c r="A754" s="29" t="s">
        <v>8408</v>
      </c>
      <c r="B754">
        <v>168</v>
      </c>
      <c r="C754" s="23" t="s">
        <v>8409</v>
      </c>
      <c r="D754">
        <v>4</v>
      </c>
    </row>
    <row r="755" spans="1:4" x14ac:dyDescent="0.35">
      <c r="A755" s="29" t="s">
        <v>8408</v>
      </c>
      <c r="B755">
        <v>34</v>
      </c>
      <c r="C755" s="23" t="s">
        <v>8409</v>
      </c>
      <c r="D755">
        <v>15</v>
      </c>
    </row>
    <row r="756" spans="1:4" x14ac:dyDescent="0.35">
      <c r="A756" s="29" t="s">
        <v>8408</v>
      </c>
      <c r="B756">
        <v>48</v>
      </c>
      <c r="C756" s="23" t="s">
        <v>8409</v>
      </c>
      <c r="D756">
        <v>4</v>
      </c>
    </row>
    <row r="757" spans="1:4" x14ac:dyDescent="0.35">
      <c r="A757" s="29" t="s">
        <v>8408</v>
      </c>
      <c r="B757">
        <v>48</v>
      </c>
      <c r="C757" s="23" t="s">
        <v>8409</v>
      </c>
      <c r="D757">
        <v>139</v>
      </c>
    </row>
    <row r="758" spans="1:4" x14ac:dyDescent="0.35">
      <c r="A758" s="29" t="s">
        <v>8408</v>
      </c>
      <c r="B758">
        <v>221</v>
      </c>
      <c r="C758" s="23" t="s">
        <v>8409</v>
      </c>
      <c r="D758">
        <v>2</v>
      </c>
    </row>
    <row r="759" spans="1:4" x14ac:dyDescent="0.35">
      <c r="A759" s="29" t="s">
        <v>8408</v>
      </c>
      <c r="B759">
        <v>107</v>
      </c>
      <c r="C759" s="23" t="s">
        <v>8409</v>
      </c>
      <c r="D759">
        <v>18</v>
      </c>
    </row>
    <row r="760" spans="1:4" x14ac:dyDescent="0.35">
      <c r="A760" s="29" t="s">
        <v>8408</v>
      </c>
      <c r="B760">
        <v>45</v>
      </c>
      <c r="C760" s="23" t="s">
        <v>8409</v>
      </c>
      <c r="D760">
        <v>81</v>
      </c>
    </row>
    <row r="761" spans="1:4" x14ac:dyDescent="0.35">
      <c r="A761" s="29" t="s">
        <v>8408</v>
      </c>
      <c r="B761">
        <v>36</v>
      </c>
      <c r="C761" s="23" t="s">
        <v>8409</v>
      </c>
      <c r="D761">
        <v>86</v>
      </c>
    </row>
    <row r="762" spans="1:4" x14ac:dyDescent="0.35">
      <c r="A762" s="29" t="s">
        <v>8408</v>
      </c>
      <c r="B762">
        <v>101</v>
      </c>
      <c r="C762" s="23" t="s">
        <v>8409</v>
      </c>
      <c r="D762">
        <v>140</v>
      </c>
    </row>
    <row r="763" spans="1:4" x14ac:dyDescent="0.35">
      <c r="A763" s="29" t="s">
        <v>8408</v>
      </c>
      <c r="B763">
        <v>62</v>
      </c>
      <c r="C763" s="23" t="s">
        <v>8409</v>
      </c>
      <c r="D763">
        <v>37</v>
      </c>
    </row>
    <row r="764" spans="1:4" x14ac:dyDescent="0.35">
      <c r="A764" s="29" t="s">
        <v>8408</v>
      </c>
      <c r="B764">
        <v>32</v>
      </c>
      <c r="C764" s="23" t="s">
        <v>8409</v>
      </c>
      <c r="D764">
        <v>6</v>
      </c>
    </row>
    <row r="765" spans="1:4" x14ac:dyDescent="0.35">
      <c r="A765" s="29" t="s">
        <v>8408</v>
      </c>
      <c r="B765">
        <v>89</v>
      </c>
      <c r="C765" s="23" t="s">
        <v>8409</v>
      </c>
      <c r="D765">
        <v>113</v>
      </c>
    </row>
    <row r="766" spans="1:4" x14ac:dyDescent="0.35">
      <c r="A766" s="29" t="s">
        <v>8408</v>
      </c>
      <c r="B766">
        <v>93</v>
      </c>
      <c r="C766" s="23" t="s">
        <v>8409</v>
      </c>
      <c r="D766">
        <v>37</v>
      </c>
    </row>
    <row r="767" spans="1:4" x14ac:dyDescent="0.35">
      <c r="A767" s="29" t="s">
        <v>8408</v>
      </c>
      <c r="B767">
        <v>98</v>
      </c>
      <c r="C767" s="23" t="s">
        <v>8409</v>
      </c>
      <c r="D767">
        <v>18</v>
      </c>
    </row>
    <row r="768" spans="1:4" x14ac:dyDescent="0.35">
      <c r="A768" s="29" t="s">
        <v>8408</v>
      </c>
      <c r="B768">
        <v>82</v>
      </c>
      <c r="C768" s="23" t="s">
        <v>8409</v>
      </c>
      <c r="D768">
        <v>75</v>
      </c>
    </row>
    <row r="769" spans="1:4" x14ac:dyDescent="0.35">
      <c r="A769" s="29" t="s">
        <v>8408</v>
      </c>
      <c r="B769">
        <v>116</v>
      </c>
      <c r="C769" s="23" t="s">
        <v>8409</v>
      </c>
      <c r="D769">
        <v>52</v>
      </c>
    </row>
    <row r="770" spans="1:4" x14ac:dyDescent="0.35">
      <c r="A770" s="29" t="s">
        <v>8408</v>
      </c>
      <c r="B770">
        <v>52</v>
      </c>
      <c r="C770" s="23" t="s">
        <v>8409</v>
      </c>
      <c r="D770">
        <v>122</v>
      </c>
    </row>
    <row r="771" spans="1:4" x14ac:dyDescent="0.35">
      <c r="A771" s="29" t="s">
        <v>8408</v>
      </c>
      <c r="B771">
        <v>23</v>
      </c>
      <c r="C771" s="23" t="s">
        <v>8409</v>
      </c>
      <c r="D771">
        <v>8</v>
      </c>
    </row>
    <row r="772" spans="1:4" x14ac:dyDescent="0.35">
      <c r="A772" s="29" t="s">
        <v>8408</v>
      </c>
      <c r="B772">
        <v>77</v>
      </c>
      <c r="C772" s="23" t="s">
        <v>8409</v>
      </c>
      <c r="D772">
        <v>8</v>
      </c>
    </row>
    <row r="773" spans="1:4" x14ac:dyDescent="0.35">
      <c r="A773" s="29" t="s">
        <v>8408</v>
      </c>
      <c r="B773">
        <v>49</v>
      </c>
      <c r="C773" s="23" t="s">
        <v>8409</v>
      </c>
      <c r="D773">
        <v>96</v>
      </c>
    </row>
    <row r="774" spans="1:4" x14ac:dyDescent="0.35">
      <c r="A774" s="29" t="s">
        <v>8408</v>
      </c>
      <c r="B774">
        <v>59</v>
      </c>
      <c r="C774" s="23" t="s">
        <v>8409</v>
      </c>
      <c r="D774">
        <v>9</v>
      </c>
    </row>
    <row r="775" spans="1:4" x14ac:dyDescent="0.35">
      <c r="A775" s="29" t="s">
        <v>8408</v>
      </c>
      <c r="B775">
        <v>113</v>
      </c>
      <c r="C775" s="23" t="s">
        <v>8409</v>
      </c>
      <c r="D775">
        <v>2</v>
      </c>
    </row>
    <row r="776" spans="1:4" x14ac:dyDescent="0.35">
      <c r="A776" s="29" t="s">
        <v>8408</v>
      </c>
      <c r="B776">
        <v>34</v>
      </c>
      <c r="C776" s="23" t="s">
        <v>8409</v>
      </c>
      <c r="D776">
        <v>26</v>
      </c>
    </row>
    <row r="777" spans="1:4" x14ac:dyDescent="0.35">
      <c r="A777" s="29" t="s">
        <v>8408</v>
      </c>
      <c r="B777">
        <v>42</v>
      </c>
      <c r="C777" s="23" t="s">
        <v>8409</v>
      </c>
      <c r="D777">
        <v>23</v>
      </c>
    </row>
    <row r="778" spans="1:4" x14ac:dyDescent="0.35">
      <c r="A778" s="29" t="s">
        <v>8408</v>
      </c>
      <c r="B778">
        <v>42</v>
      </c>
      <c r="C778" s="23" t="s">
        <v>8409</v>
      </c>
      <c r="D778">
        <v>0</v>
      </c>
    </row>
    <row r="779" spans="1:4" x14ac:dyDescent="0.35">
      <c r="A779" s="29" t="s">
        <v>8408</v>
      </c>
      <c r="B779">
        <v>49</v>
      </c>
      <c r="C779" s="23" t="s">
        <v>8409</v>
      </c>
      <c r="D779">
        <v>140</v>
      </c>
    </row>
    <row r="780" spans="1:4" x14ac:dyDescent="0.35">
      <c r="A780" s="29" t="s">
        <v>8408</v>
      </c>
      <c r="B780">
        <v>56</v>
      </c>
      <c r="C780" s="23" t="s">
        <v>8409</v>
      </c>
      <c r="D780">
        <v>0</v>
      </c>
    </row>
    <row r="781" spans="1:4" x14ac:dyDescent="0.35">
      <c r="A781" s="29" t="s">
        <v>8408</v>
      </c>
      <c r="B781">
        <v>25</v>
      </c>
      <c r="C781" s="23" t="s">
        <v>8409</v>
      </c>
      <c r="D781">
        <v>6</v>
      </c>
    </row>
    <row r="782" spans="1:4" x14ac:dyDescent="0.35">
      <c r="A782" s="29" t="s">
        <v>8408</v>
      </c>
      <c r="B782">
        <v>52</v>
      </c>
      <c r="C782" s="23" t="s">
        <v>8409</v>
      </c>
      <c r="D782">
        <v>100</v>
      </c>
    </row>
    <row r="783" spans="1:4" x14ac:dyDescent="0.35">
      <c r="A783" s="29" t="s">
        <v>8408</v>
      </c>
      <c r="B783">
        <v>34</v>
      </c>
      <c r="C783" s="23" t="s">
        <v>8409</v>
      </c>
      <c r="D783">
        <v>0</v>
      </c>
    </row>
    <row r="784" spans="1:4" x14ac:dyDescent="0.35">
      <c r="A784" s="29" t="s">
        <v>8408</v>
      </c>
      <c r="B784">
        <v>67</v>
      </c>
      <c r="C784" s="23" t="s">
        <v>8409</v>
      </c>
      <c r="D784">
        <v>4</v>
      </c>
    </row>
    <row r="785" spans="1:4" x14ac:dyDescent="0.35">
      <c r="A785" s="29" t="s">
        <v>8408</v>
      </c>
      <c r="B785">
        <v>70</v>
      </c>
      <c r="C785" s="23" t="s">
        <v>8409</v>
      </c>
      <c r="D785">
        <v>8</v>
      </c>
    </row>
    <row r="786" spans="1:4" x14ac:dyDescent="0.35">
      <c r="A786" s="29" t="s">
        <v>8408</v>
      </c>
      <c r="B786">
        <v>89</v>
      </c>
      <c r="C786" s="23" t="s">
        <v>8409</v>
      </c>
      <c r="D786">
        <v>0</v>
      </c>
    </row>
    <row r="787" spans="1:4" x14ac:dyDescent="0.35">
      <c r="A787" s="29" t="s">
        <v>8408</v>
      </c>
      <c r="B787">
        <v>107</v>
      </c>
      <c r="C787" s="23" t="s">
        <v>8409</v>
      </c>
      <c r="D787">
        <v>16</v>
      </c>
    </row>
    <row r="788" spans="1:4" x14ac:dyDescent="0.35">
      <c r="A788" s="29" t="s">
        <v>8408</v>
      </c>
      <c r="B788">
        <v>159</v>
      </c>
      <c r="C788" s="23" t="s">
        <v>8409</v>
      </c>
      <c r="D788">
        <v>2</v>
      </c>
    </row>
    <row r="789" spans="1:4" x14ac:dyDescent="0.35">
      <c r="A789" s="29" t="s">
        <v>8408</v>
      </c>
      <c r="B789">
        <v>181</v>
      </c>
      <c r="C789" s="23" t="s">
        <v>8409</v>
      </c>
      <c r="D789">
        <v>48</v>
      </c>
    </row>
    <row r="790" spans="1:4" x14ac:dyDescent="0.35">
      <c r="A790" s="29" t="s">
        <v>8408</v>
      </c>
      <c r="B790">
        <v>131</v>
      </c>
      <c r="C790" s="23" t="s">
        <v>8409</v>
      </c>
      <c r="D790">
        <v>2</v>
      </c>
    </row>
    <row r="791" spans="1:4" x14ac:dyDescent="0.35">
      <c r="A791" s="29" t="s">
        <v>8408</v>
      </c>
      <c r="B791">
        <v>125</v>
      </c>
      <c r="C791" s="23" t="s">
        <v>8409</v>
      </c>
      <c r="D791">
        <v>2</v>
      </c>
    </row>
    <row r="792" spans="1:4" x14ac:dyDescent="0.35">
      <c r="A792" s="29" t="s">
        <v>8408</v>
      </c>
      <c r="B792">
        <v>61</v>
      </c>
      <c r="C792" s="23" t="s">
        <v>8409</v>
      </c>
      <c r="D792">
        <v>1</v>
      </c>
    </row>
    <row r="793" spans="1:4" x14ac:dyDescent="0.35">
      <c r="A793" s="29" t="s">
        <v>8408</v>
      </c>
      <c r="B793">
        <v>90</v>
      </c>
      <c r="C793" s="23" t="s">
        <v>8409</v>
      </c>
      <c r="D793">
        <v>17</v>
      </c>
    </row>
    <row r="794" spans="1:4" x14ac:dyDescent="0.35">
      <c r="A794" s="29" t="s">
        <v>8408</v>
      </c>
      <c r="B794">
        <v>35</v>
      </c>
      <c r="C794" s="23" t="s">
        <v>8409</v>
      </c>
      <c r="D794">
        <v>0</v>
      </c>
    </row>
    <row r="795" spans="1:4" x14ac:dyDescent="0.35">
      <c r="A795" s="29" t="s">
        <v>8408</v>
      </c>
      <c r="B795">
        <v>90</v>
      </c>
      <c r="C795" s="23" t="s">
        <v>8409</v>
      </c>
      <c r="D795">
        <v>11</v>
      </c>
    </row>
    <row r="796" spans="1:4" x14ac:dyDescent="0.35">
      <c r="A796" s="29" t="s">
        <v>8408</v>
      </c>
      <c r="B796">
        <v>4</v>
      </c>
      <c r="C796" s="23" t="s">
        <v>8409</v>
      </c>
      <c r="D796">
        <v>95</v>
      </c>
    </row>
    <row r="797" spans="1:4" x14ac:dyDescent="0.35">
      <c r="A797" s="29" t="s">
        <v>8408</v>
      </c>
      <c r="B797">
        <v>120</v>
      </c>
      <c r="C797" s="23" t="s">
        <v>8409</v>
      </c>
      <c r="D797">
        <v>13</v>
      </c>
    </row>
    <row r="798" spans="1:4" x14ac:dyDescent="0.35">
      <c r="A798" s="29" t="s">
        <v>8408</v>
      </c>
      <c r="B798">
        <v>14</v>
      </c>
      <c r="C798" s="23" t="s">
        <v>8409</v>
      </c>
      <c r="D798">
        <v>2</v>
      </c>
    </row>
    <row r="799" spans="1:4" x14ac:dyDescent="0.35">
      <c r="A799" s="29" t="s">
        <v>8408</v>
      </c>
      <c r="B799">
        <v>27</v>
      </c>
      <c r="C799" s="23" t="s">
        <v>8409</v>
      </c>
      <c r="D799">
        <v>2</v>
      </c>
    </row>
    <row r="800" spans="1:4" x14ac:dyDescent="0.35">
      <c r="A800" s="29" t="s">
        <v>8408</v>
      </c>
      <c r="B800">
        <v>49</v>
      </c>
      <c r="C800" s="23" t="s">
        <v>8409</v>
      </c>
      <c r="D800">
        <v>3</v>
      </c>
    </row>
    <row r="801" spans="1:4" x14ac:dyDescent="0.35">
      <c r="A801" s="29" t="s">
        <v>8408</v>
      </c>
      <c r="B801">
        <v>102</v>
      </c>
      <c r="C801" s="23" t="s">
        <v>8409</v>
      </c>
      <c r="D801">
        <v>0</v>
      </c>
    </row>
    <row r="802" spans="1:4" x14ac:dyDescent="0.35">
      <c r="A802" s="29" t="s">
        <v>8408</v>
      </c>
      <c r="B802">
        <v>3</v>
      </c>
      <c r="C802" s="23" t="s">
        <v>8409</v>
      </c>
      <c r="D802">
        <v>0</v>
      </c>
    </row>
    <row r="803" spans="1:4" x14ac:dyDescent="0.35">
      <c r="A803" s="29" t="s">
        <v>8408</v>
      </c>
      <c r="B803">
        <v>25</v>
      </c>
      <c r="C803" s="23" t="s">
        <v>8409</v>
      </c>
      <c r="D803">
        <v>0</v>
      </c>
    </row>
    <row r="804" spans="1:4" x14ac:dyDescent="0.35">
      <c r="A804" s="29" t="s">
        <v>8408</v>
      </c>
      <c r="B804">
        <v>118</v>
      </c>
      <c r="C804" s="23" t="s">
        <v>8409</v>
      </c>
      <c r="D804">
        <v>2</v>
      </c>
    </row>
    <row r="805" spans="1:4" x14ac:dyDescent="0.35">
      <c r="A805" s="29" t="s">
        <v>8408</v>
      </c>
      <c r="B805">
        <v>57</v>
      </c>
      <c r="C805" s="23" t="s">
        <v>8409</v>
      </c>
      <c r="D805">
        <v>24</v>
      </c>
    </row>
    <row r="806" spans="1:4" x14ac:dyDescent="0.35">
      <c r="A806" s="29" t="s">
        <v>8408</v>
      </c>
      <c r="B806">
        <v>11</v>
      </c>
      <c r="C806" s="23" t="s">
        <v>8409</v>
      </c>
      <c r="D806">
        <v>25</v>
      </c>
    </row>
    <row r="807" spans="1:4" x14ac:dyDescent="0.35">
      <c r="A807" s="29" t="s">
        <v>8408</v>
      </c>
      <c r="B807">
        <v>33</v>
      </c>
      <c r="C807" s="23" t="s">
        <v>8409</v>
      </c>
      <c r="D807">
        <v>3</v>
      </c>
    </row>
    <row r="808" spans="1:4" x14ac:dyDescent="0.35">
      <c r="A808" s="29" t="s">
        <v>8408</v>
      </c>
      <c r="B808">
        <v>40</v>
      </c>
      <c r="C808" s="23" t="s">
        <v>8409</v>
      </c>
      <c r="D808">
        <v>41</v>
      </c>
    </row>
    <row r="809" spans="1:4" x14ac:dyDescent="0.35">
      <c r="A809" s="29" t="s">
        <v>8408</v>
      </c>
      <c r="B809">
        <v>50</v>
      </c>
      <c r="C809" s="23" t="s">
        <v>8409</v>
      </c>
      <c r="D809">
        <v>2</v>
      </c>
    </row>
    <row r="810" spans="1:4" x14ac:dyDescent="0.35">
      <c r="A810" s="29" t="s">
        <v>8408</v>
      </c>
      <c r="B810">
        <v>38</v>
      </c>
      <c r="C810" s="23" t="s">
        <v>8409</v>
      </c>
      <c r="D810">
        <v>4</v>
      </c>
    </row>
    <row r="811" spans="1:4" x14ac:dyDescent="0.35">
      <c r="A811" s="29" t="s">
        <v>8408</v>
      </c>
      <c r="B811">
        <v>96</v>
      </c>
      <c r="C811" s="23" t="s">
        <v>8409</v>
      </c>
      <c r="D811">
        <v>99</v>
      </c>
    </row>
    <row r="812" spans="1:4" x14ac:dyDescent="0.35">
      <c r="A812" s="29" t="s">
        <v>8408</v>
      </c>
      <c r="B812">
        <v>48</v>
      </c>
      <c r="C812" s="23" t="s">
        <v>8409</v>
      </c>
      <c r="D812">
        <v>4</v>
      </c>
    </row>
    <row r="813" spans="1:4" x14ac:dyDescent="0.35">
      <c r="A813" s="29" t="s">
        <v>8408</v>
      </c>
      <c r="B813">
        <v>33</v>
      </c>
      <c r="C813" s="23" t="s">
        <v>8409</v>
      </c>
      <c r="D813">
        <v>4</v>
      </c>
    </row>
    <row r="814" spans="1:4" x14ac:dyDescent="0.35">
      <c r="A814" s="29" t="s">
        <v>8408</v>
      </c>
      <c r="B814">
        <v>226</v>
      </c>
      <c r="C814" s="23" t="s">
        <v>8409</v>
      </c>
      <c r="D814">
        <v>38</v>
      </c>
    </row>
    <row r="815" spans="1:4" x14ac:dyDescent="0.35">
      <c r="A815" s="29" t="s">
        <v>8408</v>
      </c>
      <c r="B815">
        <v>14</v>
      </c>
      <c r="C815" s="23" t="s">
        <v>8409</v>
      </c>
      <c r="D815">
        <v>285</v>
      </c>
    </row>
    <row r="816" spans="1:4" x14ac:dyDescent="0.35">
      <c r="A816" s="29" t="s">
        <v>8408</v>
      </c>
      <c r="B816">
        <v>20</v>
      </c>
      <c r="C816" s="23" t="s">
        <v>8409</v>
      </c>
      <c r="D816">
        <v>1</v>
      </c>
    </row>
    <row r="817" spans="1:4" x14ac:dyDescent="0.35">
      <c r="A817" s="29" t="s">
        <v>8408</v>
      </c>
      <c r="B817">
        <v>25</v>
      </c>
      <c r="C817" s="23" t="s">
        <v>8409</v>
      </c>
      <c r="D817">
        <v>42</v>
      </c>
    </row>
    <row r="818" spans="1:4" x14ac:dyDescent="0.35">
      <c r="A818" s="29" t="s">
        <v>8408</v>
      </c>
      <c r="B818">
        <v>90</v>
      </c>
      <c r="C818" s="23" t="s">
        <v>8409</v>
      </c>
      <c r="D818">
        <v>26</v>
      </c>
    </row>
    <row r="819" spans="1:4" x14ac:dyDescent="0.35">
      <c r="A819" s="29" t="s">
        <v>8408</v>
      </c>
      <c r="B819">
        <v>11</v>
      </c>
      <c r="C819" s="23" t="s">
        <v>8409</v>
      </c>
      <c r="D819">
        <v>2</v>
      </c>
    </row>
    <row r="820" spans="1:4" x14ac:dyDescent="0.35">
      <c r="A820" s="29" t="s">
        <v>8408</v>
      </c>
      <c r="B820">
        <v>55</v>
      </c>
      <c r="C820" s="23" t="s">
        <v>8409</v>
      </c>
      <c r="D820">
        <v>4</v>
      </c>
    </row>
    <row r="821" spans="1:4" x14ac:dyDescent="0.35">
      <c r="A821" s="29" t="s">
        <v>8408</v>
      </c>
      <c r="B821">
        <v>30</v>
      </c>
      <c r="C821" s="23" t="s">
        <v>8409</v>
      </c>
      <c r="D821">
        <v>6</v>
      </c>
    </row>
    <row r="822" spans="1:4" x14ac:dyDescent="0.35">
      <c r="A822" s="29" t="s">
        <v>8408</v>
      </c>
      <c r="B822">
        <v>28</v>
      </c>
      <c r="C822" s="23" t="s">
        <v>8409</v>
      </c>
      <c r="D822">
        <v>70</v>
      </c>
    </row>
    <row r="823" spans="1:4" x14ac:dyDescent="0.35">
      <c r="A823" s="29" t="s">
        <v>8408</v>
      </c>
      <c r="B823">
        <v>45</v>
      </c>
      <c r="C823" s="23" t="s">
        <v>8409</v>
      </c>
      <c r="D823">
        <v>9</v>
      </c>
    </row>
    <row r="824" spans="1:4" x14ac:dyDescent="0.35">
      <c r="A824" s="29" t="s">
        <v>8408</v>
      </c>
      <c r="B824">
        <v>13</v>
      </c>
      <c r="C824" s="23" t="s">
        <v>8409</v>
      </c>
      <c r="D824">
        <v>8</v>
      </c>
    </row>
    <row r="825" spans="1:4" x14ac:dyDescent="0.35">
      <c r="A825" s="29" t="s">
        <v>8408</v>
      </c>
      <c r="B825">
        <v>40</v>
      </c>
      <c r="C825" s="23" t="s">
        <v>8409</v>
      </c>
      <c r="D825">
        <v>105</v>
      </c>
    </row>
    <row r="826" spans="1:4" x14ac:dyDescent="0.35">
      <c r="A826" s="29" t="s">
        <v>8408</v>
      </c>
      <c r="B826">
        <v>21</v>
      </c>
      <c r="C826" s="23" t="s">
        <v>8409</v>
      </c>
      <c r="D826">
        <v>12</v>
      </c>
    </row>
    <row r="827" spans="1:4" x14ac:dyDescent="0.35">
      <c r="A827" s="29" t="s">
        <v>8408</v>
      </c>
      <c r="B827">
        <v>134</v>
      </c>
      <c r="C827" s="23" t="s">
        <v>8409</v>
      </c>
      <c r="D827">
        <v>0</v>
      </c>
    </row>
    <row r="828" spans="1:4" x14ac:dyDescent="0.35">
      <c r="A828" s="29" t="s">
        <v>8408</v>
      </c>
      <c r="B828">
        <v>20</v>
      </c>
      <c r="C828" s="23" t="s">
        <v>8409</v>
      </c>
      <c r="D828">
        <v>16</v>
      </c>
    </row>
    <row r="829" spans="1:4" x14ac:dyDescent="0.35">
      <c r="A829" s="29" t="s">
        <v>8408</v>
      </c>
      <c r="B829">
        <v>19</v>
      </c>
      <c r="C829" s="23" t="s">
        <v>8409</v>
      </c>
      <c r="D829">
        <v>7</v>
      </c>
    </row>
    <row r="830" spans="1:4" x14ac:dyDescent="0.35">
      <c r="A830" s="29" t="s">
        <v>8408</v>
      </c>
      <c r="B830">
        <v>209</v>
      </c>
      <c r="C830" s="23" t="s">
        <v>8409</v>
      </c>
      <c r="D830">
        <v>4</v>
      </c>
    </row>
    <row r="831" spans="1:4" x14ac:dyDescent="0.35">
      <c r="A831" s="29" t="s">
        <v>8408</v>
      </c>
      <c r="B831">
        <v>38</v>
      </c>
      <c r="C831" s="23" t="s">
        <v>8409</v>
      </c>
      <c r="D831">
        <v>1</v>
      </c>
    </row>
    <row r="832" spans="1:4" x14ac:dyDescent="0.35">
      <c r="A832" s="29" t="s">
        <v>8408</v>
      </c>
      <c r="B832">
        <v>24</v>
      </c>
      <c r="C832" s="23" t="s">
        <v>8409</v>
      </c>
      <c r="D832">
        <v>28</v>
      </c>
    </row>
    <row r="833" spans="1:4" x14ac:dyDescent="0.35">
      <c r="A833" s="29" t="s">
        <v>8408</v>
      </c>
      <c r="B833">
        <v>8</v>
      </c>
      <c r="C833" s="23" t="s">
        <v>8409</v>
      </c>
      <c r="D833">
        <v>1</v>
      </c>
    </row>
    <row r="834" spans="1:4" x14ac:dyDescent="0.35">
      <c r="A834" s="29" t="s">
        <v>8408</v>
      </c>
      <c r="B834">
        <v>179</v>
      </c>
      <c r="C834" s="23" t="s">
        <v>8409</v>
      </c>
      <c r="D834">
        <v>1</v>
      </c>
    </row>
    <row r="835" spans="1:4" x14ac:dyDescent="0.35">
      <c r="A835" s="29" t="s">
        <v>8408</v>
      </c>
      <c r="B835">
        <v>26</v>
      </c>
      <c r="C835" s="23" t="s">
        <v>8409</v>
      </c>
      <c r="D835">
        <v>5</v>
      </c>
    </row>
    <row r="836" spans="1:4" x14ac:dyDescent="0.35">
      <c r="A836" s="29" t="s">
        <v>8408</v>
      </c>
      <c r="B836">
        <v>131</v>
      </c>
      <c r="C836" s="23" t="s">
        <v>8409</v>
      </c>
      <c r="D836">
        <v>3</v>
      </c>
    </row>
    <row r="837" spans="1:4" x14ac:dyDescent="0.35">
      <c r="A837" s="29" t="s">
        <v>8408</v>
      </c>
      <c r="B837">
        <v>14</v>
      </c>
      <c r="C837" s="23" t="s">
        <v>8409</v>
      </c>
      <c r="D837">
        <v>2</v>
      </c>
    </row>
    <row r="838" spans="1:4" x14ac:dyDescent="0.35">
      <c r="A838" s="29" t="s">
        <v>8408</v>
      </c>
      <c r="B838">
        <v>174</v>
      </c>
      <c r="C838" s="23" t="s">
        <v>8409</v>
      </c>
      <c r="D838">
        <v>0</v>
      </c>
    </row>
    <row r="839" spans="1:4" x14ac:dyDescent="0.35">
      <c r="A839" s="29" t="s">
        <v>8408</v>
      </c>
      <c r="B839">
        <v>191</v>
      </c>
      <c r="C839" s="23" t="s">
        <v>8409</v>
      </c>
      <c r="D839">
        <v>0</v>
      </c>
    </row>
    <row r="840" spans="1:4" x14ac:dyDescent="0.35">
      <c r="A840" s="29" t="s">
        <v>8408</v>
      </c>
      <c r="B840">
        <v>38</v>
      </c>
      <c r="C840" s="23" t="s">
        <v>8409</v>
      </c>
      <c r="D840">
        <v>3</v>
      </c>
    </row>
    <row r="841" spans="1:4" x14ac:dyDescent="0.35">
      <c r="A841" s="29" t="s">
        <v>8408</v>
      </c>
      <c r="B841">
        <v>22</v>
      </c>
      <c r="C841" s="23" t="s">
        <v>8409</v>
      </c>
      <c r="D841">
        <v>0</v>
      </c>
    </row>
    <row r="842" spans="1:4" x14ac:dyDescent="0.35">
      <c r="A842" s="29" t="s">
        <v>8408</v>
      </c>
      <c r="B842">
        <v>149</v>
      </c>
      <c r="C842" s="23" t="s">
        <v>8409</v>
      </c>
      <c r="D842">
        <v>0</v>
      </c>
    </row>
    <row r="843" spans="1:4" x14ac:dyDescent="0.35">
      <c r="A843" s="29" t="s">
        <v>8408</v>
      </c>
      <c r="B843">
        <v>56</v>
      </c>
      <c r="C843" s="23" t="s">
        <v>8409</v>
      </c>
      <c r="D843">
        <v>3</v>
      </c>
    </row>
    <row r="844" spans="1:4" x14ac:dyDescent="0.35">
      <c r="A844" s="29" t="s">
        <v>8408</v>
      </c>
      <c r="B844">
        <v>19</v>
      </c>
      <c r="C844" s="23" t="s">
        <v>8409</v>
      </c>
      <c r="D844">
        <v>7</v>
      </c>
    </row>
    <row r="845" spans="1:4" x14ac:dyDescent="0.35">
      <c r="A845" s="29" t="s">
        <v>8408</v>
      </c>
      <c r="B845">
        <v>70</v>
      </c>
      <c r="C845" s="23" t="s">
        <v>8409</v>
      </c>
      <c r="D845">
        <v>25</v>
      </c>
    </row>
    <row r="846" spans="1:4" x14ac:dyDescent="0.35">
      <c r="A846" s="29" t="s">
        <v>8408</v>
      </c>
      <c r="B846">
        <v>81</v>
      </c>
      <c r="C846" s="23" t="s">
        <v>8409</v>
      </c>
      <c r="D846">
        <v>10</v>
      </c>
    </row>
    <row r="847" spans="1:4" x14ac:dyDescent="0.35">
      <c r="A847" s="29" t="s">
        <v>8408</v>
      </c>
      <c r="B847">
        <v>32</v>
      </c>
      <c r="C847" s="23" t="s">
        <v>8409</v>
      </c>
      <c r="D847">
        <v>3</v>
      </c>
    </row>
    <row r="848" spans="1:4" x14ac:dyDescent="0.35">
      <c r="A848" s="29" t="s">
        <v>8408</v>
      </c>
      <c r="B848">
        <v>26</v>
      </c>
      <c r="C848" s="23" t="s">
        <v>8409</v>
      </c>
      <c r="D848">
        <v>5</v>
      </c>
    </row>
    <row r="849" spans="1:4" x14ac:dyDescent="0.35">
      <c r="A849" s="29" t="s">
        <v>8408</v>
      </c>
      <c r="B849">
        <v>105</v>
      </c>
      <c r="C849" s="23" t="s">
        <v>8409</v>
      </c>
      <c r="D849">
        <v>5</v>
      </c>
    </row>
    <row r="850" spans="1:4" x14ac:dyDescent="0.35">
      <c r="A850" s="29" t="s">
        <v>8408</v>
      </c>
      <c r="B850">
        <v>29</v>
      </c>
      <c r="C850" s="23" t="s">
        <v>8409</v>
      </c>
      <c r="D850">
        <v>27</v>
      </c>
    </row>
    <row r="851" spans="1:4" x14ac:dyDescent="0.35">
      <c r="A851" s="29" t="s">
        <v>8408</v>
      </c>
      <c r="B851">
        <v>8</v>
      </c>
      <c r="C851" s="23" t="s">
        <v>8409</v>
      </c>
      <c r="D851">
        <v>2</v>
      </c>
    </row>
    <row r="852" spans="1:4" x14ac:dyDescent="0.35">
      <c r="A852" s="29" t="s">
        <v>8408</v>
      </c>
      <c r="B852">
        <v>89</v>
      </c>
      <c r="C852" s="23" t="s">
        <v>8409</v>
      </c>
      <c r="D852">
        <v>236</v>
      </c>
    </row>
    <row r="853" spans="1:4" x14ac:dyDescent="0.35">
      <c r="A853" s="29" t="s">
        <v>8408</v>
      </c>
      <c r="B853">
        <v>44</v>
      </c>
      <c r="C853" s="23" t="s">
        <v>8409</v>
      </c>
      <c r="D853">
        <v>1</v>
      </c>
    </row>
    <row r="854" spans="1:4" x14ac:dyDescent="0.35">
      <c r="A854" s="29" t="s">
        <v>8408</v>
      </c>
      <c r="B854">
        <v>246</v>
      </c>
      <c r="C854" s="23" t="s">
        <v>8409</v>
      </c>
      <c r="D854">
        <v>12</v>
      </c>
    </row>
    <row r="855" spans="1:4" x14ac:dyDescent="0.35">
      <c r="A855" s="29" t="s">
        <v>8408</v>
      </c>
      <c r="B855">
        <v>120</v>
      </c>
      <c r="C855" s="23" t="s">
        <v>8409</v>
      </c>
      <c r="D855">
        <v>4</v>
      </c>
    </row>
    <row r="856" spans="1:4" x14ac:dyDescent="0.35">
      <c r="A856" s="29" t="s">
        <v>8408</v>
      </c>
      <c r="B856">
        <v>26</v>
      </c>
      <c r="C856" s="23" t="s">
        <v>8409</v>
      </c>
      <c r="D856">
        <v>3</v>
      </c>
    </row>
    <row r="857" spans="1:4" x14ac:dyDescent="0.35">
      <c r="A857" s="29" t="s">
        <v>8408</v>
      </c>
      <c r="B857">
        <v>45</v>
      </c>
      <c r="C857" s="23" t="s">
        <v>8409</v>
      </c>
      <c r="D857">
        <v>99</v>
      </c>
    </row>
    <row r="858" spans="1:4" x14ac:dyDescent="0.35">
      <c r="A858" s="29" t="s">
        <v>8408</v>
      </c>
      <c r="B858">
        <v>20</v>
      </c>
      <c r="C858" s="23" t="s">
        <v>8409</v>
      </c>
      <c r="D858">
        <v>3</v>
      </c>
    </row>
    <row r="859" spans="1:4" x14ac:dyDescent="0.35">
      <c r="A859" s="29" t="s">
        <v>8408</v>
      </c>
      <c r="B859">
        <v>47</v>
      </c>
      <c r="C859" s="23" t="s">
        <v>8409</v>
      </c>
      <c r="D859">
        <v>3</v>
      </c>
    </row>
    <row r="860" spans="1:4" x14ac:dyDescent="0.35">
      <c r="A860" s="29" t="s">
        <v>8408</v>
      </c>
      <c r="B860">
        <v>13</v>
      </c>
      <c r="C860" s="23" t="s">
        <v>8409</v>
      </c>
      <c r="D860">
        <v>22</v>
      </c>
    </row>
    <row r="861" spans="1:4" x14ac:dyDescent="0.35">
      <c r="A861" s="29" t="s">
        <v>8408</v>
      </c>
      <c r="B861">
        <v>183</v>
      </c>
      <c r="C861" s="23" t="s">
        <v>8409</v>
      </c>
      <c r="D861">
        <v>4</v>
      </c>
    </row>
    <row r="862" spans="1:4" x14ac:dyDescent="0.35">
      <c r="A862" s="29" t="s">
        <v>8408</v>
      </c>
      <c r="B862">
        <v>21</v>
      </c>
      <c r="C862" s="23" t="s">
        <v>8409</v>
      </c>
      <c r="D862">
        <v>534</v>
      </c>
    </row>
    <row r="863" spans="1:4" x14ac:dyDescent="0.35">
      <c r="A863" s="29" t="s">
        <v>8408</v>
      </c>
      <c r="B863">
        <v>42</v>
      </c>
      <c r="C863" s="23" t="s">
        <v>8409</v>
      </c>
      <c r="D863">
        <v>12</v>
      </c>
    </row>
    <row r="864" spans="1:4" x14ac:dyDescent="0.35">
      <c r="A864" s="29" t="s">
        <v>8408</v>
      </c>
      <c r="B864">
        <v>54</v>
      </c>
      <c r="C864" s="23" t="s">
        <v>8409</v>
      </c>
      <c r="D864">
        <v>56</v>
      </c>
    </row>
    <row r="865" spans="1:4" x14ac:dyDescent="0.35">
      <c r="A865" s="29" t="s">
        <v>8408</v>
      </c>
      <c r="B865">
        <v>38</v>
      </c>
      <c r="C865" s="23" t="s">
        <v>8409</v>
      </c>
      <c r="D865">
        <v>11</v>
      </c>
    </row>
    <row r="866" spans="1:4" x14ac:dyDescent="0.35">
      <c r="A866" s="29" t="s">
        <v>8408</v>
      </c>
      <c r="B866">
        <v>64</v>
      </c>
      <c r="C866" s="23" t="s">
        <v>8409</v>
      </c>
      <c r="D866">
        <v>0</v>
      </c>
    </row>
    <row r="867" spans="1:4" x14ac:dyDescent="0.35">
      <c r="A867" s="29" t="s">
        <v>8408</v>
      </c>
      <c r="B867">
        <v>13</v>
      </c>
      <c r="C867" s="23" t="s">
        <v>8409</v>
      </c>
      <c r="D867">
        <v>12</v>
      </c>
    </row>
    <row r="868" spans="1:4" x14ac:dyDescent="0.35">
      <c r="A868" s="29" t="s">
        <v>8408</v>
      </c>
      <c r="B868">
        <v>33</v>
      </c>
      <c r="C868" s="23" t="s">
        <v>8409</v>
      </c>
      <c r="D868">
        <v>5</v>
      </c>
    </row>
    <row r="869" spans="1:4" x14ac:dyDescent="0.35">
      <c r="A869" s="29" t="s">
        <v>8408</v>
      </c>
      <c r="B869">
        <v>52</v>
      </c>
      <c r="C869" s="23" t="s">
        <v>8409</v>
      </c>
      <c r="D869">
        <v>24</v>
      </c>
    </row>
    <row r="870" spans="1:4" x14ac:dyDescent="0.35">
      <c r="A870" s="29" t="s">
        <v>8408</v>
      </c>
      <c r="B870">
        <v>107</v>
      </c>
      <c r="C870" s="23" t="s">
        <v>8409</v>
      </c>
      <c r="D870">
        <v>89</v>
      </c>
    </row>
    <row r="871" spans="1:4" x14ac:dyDescent="0.35">
      <c r="A871" s="29" t="s">
        <v>8408</v>
      </c>
      <c r="B871">
        <v>11</v>
      </c>
      <c r="C871" s="23" t="s">
        <v>8409</v>
      </c>
      <c r="D871">
        <v>1</v>
      </c>
    </row>
    <row r="872" spans="1:4" x14ac:dyDescent="0.35">
      <c r="A872" s="29" t="s">
        <v>8408</v>
      </c>
      <c r="B872">
        <v>34</v>
      </c>
      <c r="C872" s="23" t="s">
        <v>8409</v>
      </c>
      <c r="D872">
        <v>55</v>
      </c>
    </row>
    <row r="873" spans="1:4" x14ac:dyDescent="0.35">
      <c r="A873" s="29" t="s">
        <v>8408</v>
      </c>
      <c r="B873">
        <v>75</v>
      </c>
      <c r="C873" s="23" t="s">
        <v>8409</v>
      </c>
      <c r="D873">
        <v>2</v>
      </c>
    </row>
    <row r="874" spans="1:4" x14ac:dyDescent="0.35">
      <c r="A874" s="29" t="s">
        <v>8408</v>
      </c>
      <c r="B874">
        <v>26</v>
      </c>
      <c r="C874" s="23" t="s">
        <v>8409</v>
      </c>
      <c r="D874">
        <v>0</v>
      </c>
    </row>
    <row r="875" spans="1:4" x14ac:dyDescent="0.35">
      <c r="A875" s="29" t="s">
        <v>8408</v>
      </c>
      <c r="B875">
        <v>50</v>
      </c>
      <c r="C875" s="23" t="s">
        <v>8409</v>
      </c>
      <c r="D875">
        <v>4</v>
      </c>
    </row>
    <row r="876" spans="1:4" x14ac:dyDescent="0.35">
      <c r="A876" s="29" t="s">
        <v>8408</v>
      </c>
      <c r="B876">
        <v>80</v>
      </c>
      <c r="C876" s="23" t="s">
        <v>8409</v>
      </c>
      <c r="D876">
        <v>6</v>
      </c>
    </row>
    <row r="877" spans="1:4" x14ac:dyDescent="0.35">
      <c r="A877" s="29" t="s">
        <v>8408</v>
      </c>
      <c r="B877">
        <v>110</v>
      </c>
      <c r="C877" s="23" t="s">
        <v>8409</v>
      </c>
      <c r="D877">
        <v>4</v>
      </c>
    </row>
    <row r="878" spans="1:4" x14ac:dyDescent="0.35">
      <c r="A878" s="29" t="s">
        <v>8408</v>
      </c>
      <c r="B878">
        <v>77</v>
      </c>
      <c r="C878" s="23" t="s">
        <v>8409</v>
      </c>
      <c r="D878">
        <v>4</v>
      </c>
    </row>
    <row r="879" spans="1:4" x14ac:dyDescent="0.35">
      <c r="A879" s="29" t="s">
        <v>8408</v>
      </c>
      <c r="B879">
        <v>50</v>
      </c>
      <c r="C879" s="23" t="s">
        <v>8409</v>
      </c>
      <c r="D879">
        <v>2</v>
      </c>
    </row>
    <row r="880" spans="1:4" x14ac:dyDescent="0.35">
      <c r="A880" s="29" t="s">
        <v>8408</v>
      </c>
      <c r="B880">
        <v>145</v>
      </c>
      <c r="C880" s="23" t="s">
        <v>8409</v>
      </c>
      <c r="D880">
        <v>5</v>
      </c>
    </row>
    <row r="881" spans="1:4" x14ac:dyDescent="0.35">
      <c r="A881" s="29" t="s">
        <v>8408</v>
      </c>
      <c r="B881">
        <v>29</v>
      </c>
      <c r="C881" s="23" t="s">
        <v>8409</v>
      </c>
      <c r="D881">
        <v>83</v>
      </c>
    </row>
    <row r="882" spans="1:4" x14ac:dyDescent="0.35">
      <c r="A882" s="29" t="s">
        <v>8408</v>
      </c>
      <c r="B882">
        <v>114</v>
      </c>
      <c r="C882" s="23" t="s">
        <v>8409</v>
      </c>
      <c r="D882">
        <v>57</v>
      </c>
    </row>
    <row r="883" spans="1:4" x14ac:dyDescent="0.35">
      <c r="A883" s="29" t="s">
        <v>8408</v>
      </c>
      <c r="B883">
        <v>96</v>
      </c>
      <c r="C883" s="23" t="s">
        <v>8409</v>
      </c>
      <c r="D883">
        <v>311</v>
      </c>
    </row>
    <row r="884" spans="1:4" x14ac:dyDescent="0.35">
      <c r="A884" s="29" t="s">
        <v>8408</v>
      </c>
      <c r="B884">
        <v>31</v>
      </c>
      <c r="C884" s="23" t="s">
        <v>8409</v>
      </c>
      <c r="D884">
        <v>2</v>
      </c>
    </row>
    <row r="885" spans="1:4" x14ac:dyDescent="0.35">
      <c r="A885" s="29" t="s">
        <v>8408</v>
      </c>
      <c r="B885">
        <v>4883</v>
      </c>
      <c r="C885" s="23" t="s">
        <v>8409</v>
      </c>
      <c r="D885">
        <v>16</v>
      </c>
    </row>
    <row r="886" spans="1:4" x14ac:dyDescent="0.35">
      <c r="A886" s="29" t="s">
        <v>8408</v>
      </c>
      <c r="B886">
        <v>95</v>
      </c>
      <c r="C886" s="23" t="s">
        <v>8409</v>
      </c>
      <c r="D886">
        <v>9</v>
      </c>
    </row>
    <row r="887" spans="1:4" x14ac:dyDescent="0.35">
      <c r="A887" s="29" t="s">
        <v>8408</v>
      </c>
      <c r="B887">
        <v>2478</v>
      </c>
      <c r="C887" s="23" t="s">
        <v>8409</v>
      </c>
      <c r="D887">
        <v>1</v>
      </c>
    </row>
    <row r="888" spans="1:4" x14ac:dyDescent="0.35">
      <c r="A888" s="29" t="s">
        <v>8408</v>
      </c>
      <c r="B888">
        <v>1789</v>
      </c>
      <c r="C888" s="23" t="s">
        <v>8409</v>
      </c>
      <c r="D888">
        <v>12</v>
      </c>
    </row>
    <row r="889" spans="1:4" x14ac:dyDescent="0.35">
      <c r="A889" s="29" t="s">
        <v>8408</v>
      </c>
      <c r="B889">
        <v>680</v>
      </c>
      <c r="C889" s="23" t="s">
        <v>8409</v>
      </c>
      <c r="D889">
        <v>0</v>
      </c>
    </row>
    <row r="890" spans="1:4" x14ac:dyDescent="0.35">
      <c r="A890" s="29" t="s">
        <v>8408</v>
      </c>
      <c r="B890">
        <v>70</v>
      </c>
      <c r="C890" s="23" t="s">
        <v>8409</v>
      </c>
      <c r="D890">
        <v>20</v>
      </c>
    </row>
    <row r="891" spans="1:4" x14ac:dyDescent="0.35">
      <c r="A891" s="29" t="s">
        <v>8408</v>
      </c>
      <c r="B891">
        <v>23</v>
      </c>
      <c r="C891" s="23" t="s">
        <v>8409</v>
      </c>
      <c r="D891">
        <v>16</v>
      </c>
    </row>
    <row r="892" spans="1:4" x14ac:dyDescent="0.35">
      <c r="A892" s="29" t="s">
        <v>8408</v>
      </c>
      <c r="B892">
        <v>4245</v>
      </c>
      <c r="C892" s="23" t="s">
        <v>8409</v>
      </c>
      <c r="D892">
        <v>33</v>
      </c>
    </row>
    <row r="893" spans="1:4" x14ac:dyDescent="0.35">
      <c r="A893" s="29" t="s">
        <v>8408</v>
      </c>
      <c r="B893">
        <v>943</v>
      </c>
      <c r="C893" s="23" t="s">
        <v>8409</v>
      </c>
      <c r="D893">
        <v>2</v>
      </c>
    </row>
    <row r="894" spans="1:4" x14ac:dyDescent="0.35">
      <c r="A894" s="29" t="s">
        <v>8408</v>
      </c>
      <c r="B894">
        <v>1876</v>
      </c>
      <c r="C894" s="23" t="s">
        <v>8409</v>
      </c>
      <c r="D894">
        <v>6</v>
      </c>
    </row>
    <row r="895" spans="1:4" x14ac:dyDescent="0.35">
      <c r="A895" s="29" t="s">
        <v>8408</v>
      </c>
      <c r="B895">
        <v>834</v>
      </c>
      <c r="C895" s="23" t="s">
        <v>8409</v>
      </c>
      <c r="D895">
        <v>0</v>
      </c>
    </row>
    <row r="896" spans="1:4" x14ac:dyDescent="0.35">
      <c r="A896" s="29" t="s">
        <v>8408</v>
      </c>
      <c r="B896">
        <v>682</v>
      </c>
      <c r="C896" s="23" t="s">
        <v>8409</v>
      </c>
      <c r="D896">
        <v>3</v>
      </c>
    </row>
    <row r="897" spans="1:4" x14ac:dyDescent="0.35">
      <c r="A897" s="29" t="s">
        <v>8408</v>
      </c>
      <c r="B897">
        <v>147</v>
      </c>
      <c r="C897" s="23" t="s">
        <v>8409</v>
      </c>
      <c r="D897">
        <v>0</v>
      </c>
    </row>
    <row r="898" spans="1:4" x14ac:dyDescent="0.35">
      <c r="A898" s="29" t="s">
        <v>8408</v>
      </c>
      <c r="B898">
        <v>415</v>
      </c>
      <c r="C898" s="23" t="s">
        <v>8409</v>
      </c>
      <c r="D898">
        <v>3</v>
      </c>
    </row>
    <row r="899" spans="1:4" x14ac:dyDescent="0.35">
      <c r="A899" s="29" t="s">
        <v>8408</v>
      </c>
      <c r="B899">
        <v>290</v>
      </c>
      <c r="C899" s="23" t="s">
        <v>8409</v>
      </c>
      <c r="D899">
        <v>13</v>
      </c>
    </row>
    <row r="900" spans="1:4" x14ac:dyDescent="0.35">
      <c r="A900" s="29" t="s">
        <v>8408</v>
      </c>
      <c r="B900">
        <v>365</v>
      </c>
      <c r="C900" s="23" t="s">
        <v>8409</v>
      </c>
      <c r="D900">
        <v>6</v>
      </c>
    </row>
    <row r="901" spans="1:4" x14ac:dyDescent="0.35">
      <c r="A901" s="29" t="s">
        <v>8408</v>
      </c>
      <c r="B901">
        <v>660</v>
      </c>
      <c r="C901" s="23" t="s">
        <v>8409</v>
      </c>
      <c r="D901">
        <v>1</v>
      </c>
    </row>
    <row r="902" spans="1:4" x14ac:dyDescent="0.35">
      <c r="A902" s="29" t="s">
        <v>8408</v>
      </c>
      <c r="B902">
        <v>1356</v>
      </c>
      <c r="C902" s="23" t="s">
        <v>8409</v>
      </c>
      <c r="D902">
        <v>0</v>
      </c>
    </row>
    <row r="903" spans="1:4" x14ac:dyDescent="0.35">
      <c r="A903" s="29" t="s">
        <v>8408</v>
      </c>
      <c r="B903">
        <v>424</v>
      </c>
      <c r="C903" s="23" t="s">
        <v>8409</v>
      </c>
      <c r="D903">
        <v>5</v>
      </c>
    </row>
    <row r="904" spans="1:4" x14ac:dyDescent="0.35">
      <c r="A904" s="29" t="s">
        <v>8408</v>
      </c>
      <c r="B904">
        <v>33</v>
      </c>
      <c r="C904" s="23" t="s">
        <v>8409</v>
      </c>
      <c r="D904">
        <v>0</v>
      </c>
    </row>
    <row r="905" spans="1:4" x14ac:dyDescent="0.35">
      <c r="A905" s="29" t="s">
        <v>8408</v>
      </c>
      <c r="B905">
        <v>1633</v>
      </c>
      <c r="C905" s="23" t="s">
        <v>8409</v>
      </c>
      <c r="D905">
        <v>36</v>
      </c>
    </row>
    <row r="906" spans="1:4" x14ac:dyDescent="0.35">
      <c r="A906" s="29" t="s">
        <v>8408</v>
      </c>
      <c r="B906">
        <v>306</v>
      </c>
      <c r="C906" s="23" t="s">
        <v>8409</v>
      </c>
      <c r="D906">
        <v>1</v>
      </c>
    </row>
    <row r="907" spans="1:4" x14ac:dyDescent="0.35">
      <c r="A907" s="29" t="s">
        <v>8408</v>
      </c>
      <c r="B907">
        <v>205</v>
      </c>
      <c r="C907" s="23" t="s">
        <v>8409</v>
      </c>
      <c r="D907">
        <v>1</v>
      </c>
    </row>
    <row r="908" spans="1:4" x14ac:dyDescent="0.35">
      <c r="A908" s="29" t="s">
        <v>8408</v>
      </c>
      <c r="B908">
        <v>1281</v>
      </c>
      <c r="C908" s="23" t="s">
        <v>8409</v>
      </c>
      <c r="D908">
        <v>1</v>
      </c>
    </row>
    <row r="909" spans="1:4" x14ac:dyDescent="0.35">
      <c r="A909" s="29" t="s">
        <v>8408</v>
      </c>
      <c r="B909">
        <v>103</v>
      </c>
      <c r="C909" s="23" t="s">
        <v>8409</v>
      </c>
      <c r="D909">
        <v>9</v>
      </c>
    </row>
    <row r="910" spans="1:4" x14ac:dyDescent="0.35">
      <c r="A910" s="29" t="s">
        <v>8408</v>
      </c>
      <c r="B910">
        <v>1513</v>
      </c>
      <c r="C910" s="23" t="s">
        <v>8409</v>
      </c>
      <c r="D910">
        <v>1</v>
      </c>
    </row>
    <row r="911" spans="1:4" x14ac:dyDescent="0.35">
      <c r="A911" s="29" t="s">
        <v>8408</v>
      </c>
      <c r="B911">
        <v>405</v>
      </c>
      <c r="C911" s="23" t="s">
        <v>8409</v>
      </c>
      <c r="D911">
        <v>0</v>
      </c>
    </row>
    <row r="912" spans="1:4" x14ac:dyDescent="0.35">
      <c r="A912" s="29" t="s">
        <v>8408</v>
      </c>
      <c r="B912">
        <v>510</v>
      </c>
      <c r="C912" s="23" t="s">
        <v>8409</v>
      </c>
      <c r="D912">
        <v>1</v>
      </c>
    </row>
    <row r="913" spans="1:4" x14ac:dyDescent="0.35">
      <c r="A913" s="29" t="s">
        <v>8408</v>
      </c>
      <c r="B913">
        <v>1887</v>
      </c>
      <c r="C913" s="23" t="s">
        <v>8409</v>
      </c>
      <c r="D913">
        <v>1</v>
      </c>
    </row>
    <row r="914" spans="1:4" x14ac:dyDescent="0.35">
      <c r="A914" s="29" t="s">
        <v>8408</v>
      </c>
      <c r="B914">
        <v>701</v>
      </c>
      <c r="C914" s="23" t="s">
        <v>8409</v>
      </c>
      <c r="D914">
        <v>4</v>
      </c>
    </row>
    <row r="915" spans="1:4" x14ac:dyDescent="0.35">
      <c r="A915" s="29" t="s">
        <v>8408</v>
      </c>
      <c r="B915">
        <v>3863</v>
      </c>
      <c r="C915" s="23" t="s">
        <v>8409</v>
      </c>
      <c r="D915">
        <v>2</v>
      </c>
    </row>
    <row r="916" spans="1:4" x14ac:dyDescent="0.35">
      <c r="A916" s="29" t="s">
        <v>8408</v>
      </c>
      <c r="B916">
        <v>238</v>
      </c>
      <c r="C916" s="23" t="s">
        <v>8409</v>
      </c>
      <c r="D916">
        <v>2</v>
      </c>
    </row>
    <row r="917" spans="1:4" x14ac:dyDescent="0.35">
      <c r="A917" s="29" t="s">
        <v>8408</v>
      </c>
      <c r="B917">
        <v>2051</v>
      </c>
      <c r="C917" s="23" t="s">
        <v>8409</v>
      </c>
      <c r="D917">
        <v>2</v>
      </c>
    </row>
    <row r="918" spans="1:4" x14ac:dyDescent="0.35">
      <c r="A918" s="29" t="s">
        <v>8408</v>
      </c>
      <c r="B918">
        <v>402</v>
      </c>
      <c r="C918" s="23" t="s">
        <v>8409</v>
      </c>
      <c r="D918">
        <v>0</v>
      </c>
    </row>
    <row r="919" spans="1:4" x14ac:dyDescent="0.35">
      <c r="A919" s="29" t="s">
        <v>8408</v>
      </c>
      <c r="B919">
        <v>253</v>
      </c>
      <c r="C919" s="23" t="s">
        <v>8409</v>
      </c>
      <c r="D919">
        <v>2</v>
      </c>
    </row>
    <row r="920" spans="1:4" x14ac:dyDescent="0.35">
      <c r="A920" s="29" t="s">
        <v>8408</v>
      </c>
      <c r="B920">
        <v>473</v>
      </c>
      <c r="C920" s="23" t="s">
        <v>8409</v>
      </c>
      <c r="D920">
        <v>4</v>
      </c>
    </row>
    <row r="921" spans="1:4" x14ac:dyDescent="0.35">
      <c r="A921" s="29" t="s">
        <v>8408</v>
      </c>
      <c r="B921">
        <v>821</v>
      </c>
      <c r="C921" s="23" t="s">
        <v>8409</v>
      </c>
      <c r="D921">
        <v>2</v>
      </c>
    </row>
    <row r="922" spans="1:4" x14ac:dyDescent="0.35">
      <c r="A922" s="29" t="s">
        <v>8408</v>
      </c>
      <c r="B922">
        <v>388</v>
      </c>
      <c r="C922" s="23" t="s">
        <v>8409</v>
      </c>
      <c r="D922">
        <v>0</v>
      </c>
    </row>
    <row r="923" spans="1:4" x14ac:dyDescent="0.35">
      <c r="A923" s="29" t="s">
        <v>8408</v>
      </c>
      <c r="B923">
        <v>813</v>
      </c>
      <c r="C923" s="23" t="s">
        <v>8409</v>
      </c>
      <c r="D923">
        <v>1</v>
      </c>
    </row>
    <row r="924" spans="1:4" x14ac:dyDescent="0.35">
      <c r="A924" s="29" t="s">
        <v>8408</v>
      </c>
      <c r="B924">
        <v>1945</v>
      </c>
      <c r="C924" s="23" t="s">
        <v>8409</v>
      </c>
      <c r="D924">
        <v>0</v>
      </c>
    </row>
    <row r="925" spans="1:4" x14ac:dyDescent="0.35">
      <c r="A925" s="29" t="s">
        <v>8408</v>
      </c>
      <c r="B925">
        <v>1637</v>
      </c>
      <c r="C925" s="23" t="s">
        <v>8409</v>
      </c>
      <c r="D925">
        <v>2</v>
      </c>
    </row>
    <row r="926" spans="1:4" x14ac:dyDescent="0.35">
      <c r="A926" s="29" t="s">
        <v>8408</v>
      </c>
      <c r="B926">
        <v>1375</v>
      </c>
      <c r="C926" s="23" t="s">
        <v>8409</v>
      </c>
      <c r="D926">
        <v>7</v>
      </c>
    </row>
    <row r="927" spans="1:4" x14ac:dyDescent="0.35">
      <c r="A927" s="29" t="s">
        <v>8408</v>
      </c>
      <c r="B927">
        <v>17</v>
      </c>
      <c r="C927" s="23" t="s">
        <v>8409</v>
      </c>
      <c r="D927">
        <v>5</v>
      </c>
    </row>
    <row r="928" spans="1:4" x14ac:dyDescent="0.35">
      <c r="A928" s="29" t="s">
        <v>8408</v>
      </c>
      <c r="B928">
        <v>354</v>
      </c>
      <c r="C928" s="23" t="s">
        <v>8409</v>
      </c>
      <c r="D928">
        <v>0</v>
      </c>
    </row>
    <row r="929" spans="1:4" x14ac:dyDescent="0.35">
      <c r="A929" s="29" t="s">
        <v>8408</v>
      </c>
      <c r="B929">
        <v>191</v>
      </c>
      <c r="C929" s="23" t="s">
        <v>8409</v>
      </c>
      <c r="D929">
        <v>0</v>
      </c>
    </row>
    <row r="930" spans="1:4" x14ac:dyDescent="0.35">
      <c r="A930" s="29" t="s">
        <v>8408</v>
      </c>
      <c r="B930">
        <v>303</v>
      </c>
      <c r="C930" s="23" t="s">
        <v>8409</v>
      </c>
      <c r="D930">
        <v>0</v>
      </c>
    </row>
    <row r="931" spans="1:4" x14ac:dyDescent="0.35">
      <c r="A931" s="29" t="s">
        <v>8408</v>
      </c>
      <c r="B931">
        <v>137</v>
      </c>
      <c r="C931" s="23" t="s">
        <v>8409</v>
      </c>
      <c r="D931">
        <v>2</v>
      </c>
    </row>
    <row r="932" spans="1:4" x14ac:dyDescent="0.35">
      <c r="A932" s="29" t="s">
        <v>8408</v>
      </c>
      <c r="B932">
        <v>41</v>
      </c>
      <c r="C932" s="23" t="s">
        <v>8409</v>
      </c>
      <c r="D932">
        <v>0</v>
      </c>
    </row>
    <row r="933" spans="1:4" x14ac:dyDescent="0.35">
      <c r="A933" s="29" t="s">
        <v>8408</v>
      </c>
      <c r="B933">
        <v>398</v>
      </c>
      <c r="C933" s="23" t="s">
        <v>8409</v>
      </c>
      <c r="D933">
        <v>0</v>
      </c>
    </row>
    <row r="934" spans="1:4" x14ac:dyDescent="0.35">
      <c r="A934" s="29" t="s">
        <v>8408</v>
      </c>
      <c r="B934">
        <v>1737</v>
      </c>
      <c r="C934" s="23" t="s">
        <v>8409</v>
      </c>
      <c r="D934">
        <v>28</v>
      </c>
    </row>
    <row r="935" spans="1:4" x14ac:dyDescent="0.35">
      <c r="A935" s="29" t="s">
        <v>8408</v>
      </c>
      <c r="B935">
        <v>971</v>
      </c>
      <c r="C935" s="23" t="s">
        <v>8409</v>
      </c>
      <c r="D935">
        <v>2</v>
      </c>
    </row>
    <row r="936" spans="1:4" x14ac:dyDescent="0.35">
      <c r="A936" s="29" t="s">
        <v>8408</v>
      </c>
      <c r="B936">
        <v>183</v>
      </c>
      <c r="C936" s="23" t="s">
        <v>8409</v>
      </c>
      <c r="D936">
        <v>0</v>
      </c>
    </row>
    <row r="937" spans="1:4" x14ac:dyDescent="0.35">
      <c r="A937" s="29" t="s">
        <v>8408</v>
      </c>
      <c r="B937">
        <v>4562</v>
      </c>
      <c r="C937" s="23" t="s">
        <v>8409</v>
      </c>
      <c r="D937">
        <v>0</v>
      </c>
    </row>
    <row r="938" spans="1:4" x14ac:dyDescent="0.35">
      <c r="A938" s="29" t="s">
        <v>8408</v>
      </c>
      <c r="B938">
        <v>26457</v>
      </c>
      <c r="C938" s="23" t="s">
        <v>8409</v>
      </c>
      <c r="D938">
        <v>0</v>
      </c>
    </row>
    <row r="939" spans="1:4" x14ac:dyDescent="0.35">
      <c r="A939" s="29" t="s">
        <v>8408</v>
      </c>
      <c r="B939">
        <v>162</v>
      </c>
      <c r="C939" s="23" t="s">
        <v>8409</v>
      </c>
      <c r="D939">
        <v>4</v>
      </c>
    </row>
    <row r="940" spans="1:4" x14ac:dyDescent="0.35">
      <c r="A940" s="29" t="s">
        <v>8408</v>
      </c>
      <c r="B940">
        <v>479</v>
      </c>
      <c r="C940" s="23" t="s">
        <v>8409</v>
      </c>
      <c r="D940">
        <v>12</v>
      </c>
    </row>
    <row r="941" spans="1:4" x14ac:dyDescent="0.35">
      <c r="A941" s="29" t="s">
        <v>8408</v>
      </c>
      <c r="B941">
        <v>426</v>
      </c>
      <c r="C941" s="23" t="s">
        <v>8409</v>
      </c>
      <c r="D941">
        <v>0</v>
      </c>
    </row>
    <row r="942" spans="1:4" x14ac:dyDescent="0.35">
      <c r="A942" s="29" t="s">
        <v>8408</v>
      </c>
      <c r="B942">
        <v>450</v>
      </c>
      <c r="C942" s="23" t="s">
        <v>8409</v>
      </c>
      <c r="D942">
        <v>33</v>
      </c>
    </row>
    <row r="943" spans="1:4" x14ac:dyDescent="0.35">
      <c r="A943" s="29" t="s">
        <v>8408</v>
      </c>
      <c r="B943">
        <v>1780</v>
      </c>
      <c r="C943" s="23" t="s">
        <v>8409</v>
      </c>
      <c r="D943">
        <v>0</v>
      </c>
    </row>
    <row r="944" spans="1:4" x14ac:dyDescent="0.35">
      <c r="A944" s="29" t="s">
        <v>8408</v>
      </c>
      <c r="B944">
        <v>122</v>
      </c>
      <c r="C944" s="23" t="s">
        <v>8409</v>
      </c>
      <c r="D944">
        <v>4</v>
      </c>
    </row>
    <row r="945" spans="1:4" x14ac:dyDescent="0.35">
      <c r="A945" s="29" t="s">
        <v>8408</v>
      </c>
      <c r="B945">
        <v>95</v>
      </c>
      <c r="C945" s="23" t="s">
        <v>8409</v>
      </c>
      <c r="D945">
        <v>0</v>
      </c>
    </row>
    <row r="946" spans="1:4" x14ac:dyDescent="0.35">
      <c r="A946" s="29" t="s">
        <v>8408</v>
      </c>
      <c r="B946">
        <v>325</v>
      </c>
      <c r="C946" s="23" t="s">
        <v>8409</v>
      </c>
      <c r="D946">
        <v>11</v>
      </c>
    </row>
    <row r="947" spans="1:4" x14ac:dyDescent="0.35">
      <c r="A947" s="29" t="s">
        <v>8408</v>
      </c>
      <c r="B947">
        <v>353</v>
      </c>
      <c r="C947" s="23" t="s">
        <v>8409</v>
      </c>
      <c r="D947">
        <v>1</v>
      </c>
    </row>
    <row r="948" spans="1:4" x14ac:dyDescent="0.35">
      <c r="A948" s="29" t="s">
        <v>8408</v>
      </c>
      <c r="B948">
        <v>105</v>
      </c>
      <c r="C948" s="23" t="s">
        <v>8409</v>
      </c>
      <c r="D948">
        <v>5</v>
      </c>
    </row>
    <row r="949" spans="1:4" x14ac:dyDescent="0.35">
      <c r="A949" s="29" t="s">
        <v>8408</v>
      </c>
      <c r="B949">
        <v>729</v>
      </c>
      <c r="C949" s="23" t="s">
        <v>8409</v>
      </c>
      <c r="D949">
        <v>0</v>
      </c>
    </row>
    <row r="950" spans="1:4" x14ac:dyDescent="0.35">
      <c r="A950" s="29" t="s">
        <v>8408</v>
      </c>
      <c r="B950">
        <v>454</v>
      </c>
      <c r="C950" s="23" t="s">
        <v>8409</v>
      </c>
      <c r="D950">
        <v>1</v>
      </c>
    </row>
    <row r="951" spans="1:4" x14ac:dyDescent="0.35">
      <c r="A951" s="29" t="s">
        <v>8408</v>
      </c>
      <c r="B951">
        <v>539</v>
      </c>
      <c r="C951" s="23" t="s">
        <v>8409</v>
      </c>
      <c r="D951">
        <v>1</v>
      </c>
    </row>
    <row r="952" spans="1:4" x14ac:dyDescent="0.35">
      <c r="A952" s="29" t="s">
        <v>8408</v>
      </c>
      <c r="B952">
        <v>79</v>
      </c>
      <c r="C952" s="23" t="s">
        <v>8409</v>
      </c>
      <c r="D952">
        <v>6</v>
      </c>
    </row>
    <row r="953" spans="1:4" x14ac:dyDescent="0.35">
      <c r="A953" s="29" t="s">
        <v>8408</v>
      </c>
      <c r="B953">
        <v>94</v>
      </c>
      <c r="C953" s="23" t="s">
        <v>8409</v>
      </c>
      <c r="D953">
        <v>8</v>
      </c>
    </row>
    <row r="954" spans="1:4" x14ac:dyDescent="0.35">
      <c r="A954" s="29" t="s">
        <v>8408</v>
      </c>
      <c r="B954">
        <v>625</v>
      </c>
      <c r="C954" s="23" t="s">
        <v>8409</v>
      </c>
      <c r="D954">
        <v>1</v>
      </c>
    </row>
    <row r="955" spans="1:4" x14ac:dyDescent="0.35">
      <c r="A955" s="29" t="s">
        <v>8408</v>
      </c>
      <c r="B955">
        <v>508</v>
      </c>
      <c r="C955" s="23" t="s">
        <v>8409</v>
      </c>
      <c r="D955">
        <v>0</v>
      </c>
    </row>
    <row r="956" spans="1:4" x14ac:dyDescent="0.35">
      <c r="A956" s="29" t="s">
        <v>8408</v>
      </c>
      <c r="B956">
        <v>531</v>
      </c>
      <c r="C956" s="23" t="s">
        <v>8409</v>
      </c>
      <c r="D956">
        <v>2</v>
      </c>
    </row>
    <row r="957" spans="1:4" x14ac:dyDescent="0.35">
      <c r="A957" s="29" t="s">
        <v>8408</v>
      </c>
      <c r="B957">
        <v>158</v>
      </c>
      <c r="C957" s="23" t="s">
        <v>8409</v>
      </c>
      <c r="D957">
        <v>1</v>
      </c>
    </row>
    <row r="958" spans="1:4" x14ac:dyDescent="0.35">
      <c r="A958" s="29" t="s">
        <v>8408</v>
      </c>
      <c r="B958">
        <v>508</v>
      </c>
      <c r="C958" s="23" t="s">
        <v>8409</v>
      </c>
      <c r="D958">
        <v>0</v>
      </c>
    </row>
    <row r="959" spans="1:4" x14ac:dyDescent="0.35">
      <c r="A959" s="29" t="s">
        <v>8408</v>
      </c>
      <c r="B959">
        <v>644</v>
      </c>
      <c r="C959" s="23" t="s">
        <v>8409</v>
      </c>
      <c r="D959">
        <v>1</v>
      </c>
    </row>
    <row r="960" spans="1:4" x14ac:dyDescent="0.35">
      <c r="A960" s="29" t="s">
        <v>8408</v>
      </c>
      <c r="B960">
        <v>848</v>
      </c>
      <c r="C960" s="23" t="s">
        <v>8409</v>
      </c>
      <c r="D960">
        <v>19</v>
      </c>
    </row>
    <row r="961" spans="1:4" x14ac:dyDescent="0.35">
      <c r="A961" s="29" t="s">
        <v>8408</v>
      </c>
      <c r="B961">
        <v>429</v>
      </c>
      <c r="C961" s="23" t="s">
        <v>8409</v>
      </c>
      <c r="D961">
        <v>27</v>
      </c>
    </row>
    <row r="962" spans="1:4" x14ac:dyDescent="0.35">
      <c r="A962" s="29" t="s">
        <v>8408</v>
      </c>
      <c r="B962">
        <v>204</v>
      </c>
      <c r="C962" s="23" t="s">
        <v>8409</v>
      </c>
      <c r="D962">
        <v>7</v>
      </c>
    </row>
    <row r="963" spans="1:4" x14ac:dyDescent="0.35">
      <c r="A963" s="29" t="s">
        <v>8408</v>
      </c>
      <c r="B963">
        <v>379</v>
      </c>
      <c r="C963" s="23" t="s">
        <v>8409</v>
      </c>
      <c r="D963">
        <v>14</v>
      </c>
    </row>
    <row r="964" spans="1:4" x14ac:dyDescent="0.35">
      <c r="A964" s="29" t="s">
        <v>8408</v>
      </c>
      <c r="B964">
        <v>271</v>
      </c>
      <c r="C964" s="23" t="s">
        <v>8409</v>
      </c>
      <c r="D964">
        <v>5</v>
      </c>
    </row>
    <row r="965" spans="1:4" x14ac:dyDescent="0.35">
      <c r="A965" s="29" t="s">
        <v>8408</v>
      </c>
      <c r="B965">
        <v>120</v>
      </c>
      <c r="C965" s="23" t="s">
        <v>8409</v>
      </c>
      <c r="D965">
        <v>30</v>
      </c>
    </row>
    <row r="966" spans="1:4" x14ac:dyDescent="0.35">
      <c r="A966" s="29" t="s">
        <v>8408</v>
      </c>
      <c r="B966">
        <v>140</v>
      </c>
      <c r="C966" s="23" t="s">
        <v>8409</v>
      </c>
      <c r="D966">
        <v>1</v>
      </c>
    </row>
    <row r="967" spans="1:4" x14ac:dyDescent="0.35">
      <c r="A967" s="29" t="s">
        <v>8408</v>
      </c>
      <c r="B967">
        <v>193</v>
      </c>
      <c r="C967" s="23" t="s">
        <v>8409</v>
      </c>
      <c r="D967">
        <v>0</v>
      </c>
    </row>
    <row r="968" spans="1:4" x14ac:dyDescent="0.35">
      <c r="A968" s="29" t="s">
        <v>8408</v>
      </c>
      <c r="B968">
        <v>180</v>
      </c>
      <c r="C968" s="23" t="s">
        <v>8409</v>
      </c>
      <c r="D968">
        <v>60</v>
      </c>
    </row>
    <row r="969" spans="1:4" x14ac:dyDescent="0.35">
      <c r="A969" s="29" t="s">
        <v>8408</v>
      </c>
      <c r="B969">
        <v>263</v>
      </c>
      <c r="C969" s="23" t="s">
        <v>8409</v>
      </c>
      <c r="D969">
        <v>84</v>
      </c>
    </row>
    <row r="970" spans="1:4" x14ac:dyDescent="0.35">
      <c r="A970" s="29" t="s">
        <v>8408</v>
      </c>
      <c r="B970">
        <v>217</v>
      </c>
      <c r="C970" s="23" t="s">
        <v>8409</v>
      </c>
      <c r="D970">
        <v>47</v>
      </c>
    </row>
    <row r="971" spans="1:4" x14ac:dyDescent="0.35">
      <c r="A971" s="29" t="s">
        <v>8408</v>
      </c>
      <c r="B971">
        <v>443</v>
      </c>
      <c r="C971" s="23" t="s">
        <v>8409</v>
      </c>
      <c r="D971">
        <v>66</v>
      </c>
    </row>
    <row r="972" spans="1:4" x14ac:dyDescent="0.35">
      <c r="A972" s="29" t="s">
        <v>8408</v>
      </c>
      <c r="B972">
        <v>1373</v>
      </c>
      <c r="C972" s="23" t="s">
        <v>8409</v>
      </c>
      <c r="D972">
        <v>171</v>
      </c>
    </row>
    <row r="973" spans="1:4" x14ac:dyDescent="0.35">
      <c r="A973" s="29" t="s">
        <v>8408</v>
      </c>
      <c r="B973">
        <v>742</v>
      </c>
      <c r="C973" s="23" t="s">
        <v>8409</v>
      </c>
      <c r="D973">
        <v>29</v>
      </c>
    </row>
    <row r="974" spans="1:4" x14ac:dyDescent="0.35">
      <c r="A974" s="29" t="s">
        <v>8408</v>
      </c>
      <c r="B974">
        <v>170</v>
      </c>
      <c r="C974" s="23" t="s">
        <v>8409</v>
      </c>
      <c r="D974">
        <v>9</v>
      </c>
    </row>
    <row r="975" spans="1:4" x14ac:dyDescent="0.35">
      <c r="A975" s="29" t="s">
        <v>8408</v>
      </c>
      <c r="B975">
        <v>242</v>
      </c>
      <c r="C975" s="23" t="s">
        <v>8409</v>
      </c>
      <c r="D975">
        <v>27</v>
      </c>
    </row>
    <row r="976" spans="1:4" x14ac:dyDescent="0.35">
      <c r="A976" s="29" t="s">
        <v>8408</v>
      </c>
      <c r="B976">
        <v>541</v>
      </c>
      <c r="C976" s="23" t="s">
        <v>8409</v>
      </c>
      <c r="D976">
        <v>2</v>
      </c>
    </row>
    <row r="977" spans="1:4" x14ac:dyDescent="0.35">
      <c r="A977" s="29" t="s">
        <v>8408</v>
      </c>
      <c r="B977">
        <v>121</v>
      </c>
      <c r="C977" s="23" t="s">
        <v>8409</v>
      </c>
      <c r="D977">
        <v>3</v>
      </c>
    </row>
    <row r="978" spans="1:4" x14ac:dyDescent="0.35">
      <c r="A978" s="29" t="s">
        <v>8408</v>
      </c>
      <c r="B978">
        <v>621</v>
      </c>
      <c r="C978" s="23" t="s">
        <v>8409</v>
      </c>
      <c r="D978">
        <v>4</v>
      </c>
    </row>
    <row r="979" spans="1:4" x14ac:dyDescent="0.35">
      <c r="A979" s="29" t="s">
        <v>8408</v>
      </c>
      <c r="B979">
        <v>101</v>
      </c>
      <c r="C979" s="23" t="s">
        <v>8409</v>
      </c>
      <c r="D979">
        <v>2</v>
      </c>
    </row>
    <row r="980" spans="1:4" x14ac:dyDescent="0.35">
      <c r="A980" s="29" t="s">
        <v>8408</v>
      </c>
      <c r="B980">
        <v>554</v>
      </c>
      <c r="C980" s="23" t="s">
        <v>8409</v>
      </c>
      <c r="D980">
        <v>20</v>
      </c>
    </row>
    <row r="981" spans="1:4" x14ac:dyDescent="0.35">
      <c r="A981" s="29" t="s">
        <v>8408</v>
      </c>
      <c r="B981">
        <v>666</v>
      </c>
      <c r="C981" s="23" t="s">
        <v>8409</v>
      </c>
      <c r="D981">
        <v>3</v>
      </c>
    </row>
    <row r="982" spans="1:4" x14ac:dyDescent="0.35">
      <c r="A982" s="29" t="s">
        <v>8408</v>
      </c>
      <c r="B982">
        <v>410</v>
      </c>
      <c r="C982" s="23" t="s">
        <v>8409</v>
      </c>
      <c r="D982">
        <v>4</v>
      </c>
    </row>
    <row r="983" spans="1:4" x14ac:dyDescent="0.35">
      <c r="A983" s="29" t="s">
        <v>8408</v>
      </c>
      <c r="B983">
        <v>375</v>
      </c>
      <c r="C983" s="23" t="s">
        <v>8409</v>
      </c>
      <c r="D983">
        <v>1</v>
      </c>
    </row>
    <row r="984" spans="1:4" x14ac:dyDescent="0.35">
      <c r="A984" s="29" t="s">
        <v>8408</v>
      </c>
      <c r="B984">
        <v>1364</v>
      </c>
      <c r="C984" s="23" t="s">
        <v>8409</v>
      </c>
      <c r="D984">
        <v>0</v>
      </c>
    </row>
    <row r="985" spans="1:4" x14ac:dyDescent="0.35">
      <c r="A985" s="29" t="s">
        <v>8408</v>
      </c>
      <c r="B985">
        <v>35</v>
      </c>
      <c r="C985" s="23" t="s">
        <v>8409</v>
      </c>
      <c r="D985">
        <v>0</v>
      </c>
    </row>
    <row r="986" spans="1:4" x14ac:dyDescent="0.35">
      <c r="A986" s="29" t="s">
        <v>8408</v>
      </c>
      <c r="B986">
        <v>203</v>
      </c>
      <c r="C986" s="23" t="s">
        <v>8409</v>
      </c>
      <c r="D986">
        <v>14</v>
      </c>
    </row>
    <row r="987" spans="1:4" x14ac:dyDescent="0.35">
      <c r="A987" s="29" t="s">
        <v>8408</v>
      </c>
      <c r="B987">
        <v>49</v>
      </c>
      <c r="C987" s="23" t="s">
        <v>8409</v>
      </c>
      <c r="D987">
        <v>1</v>
      </c>
    </row>
    <row r="988" spans="1:4" x14ac:dyDescent="0.35">
      <c r="A988" s="29" t="s">
        <v>8408</v>
      </c>
      <c r="B988">
        <v>5812</v>
      </c>
      <c r="C988" s="23" t="s">
        <v>8409</v>
      </c>
      <c r="D988">
        <v>118</v>
      </c>
    </row>
    <row r="989" spans="1:4" x14ac:dyDescent="0.35">
      <c r="A989" s="29" t="s">
        <v>8408</v>
      </c>
      <c r="B989">
        <v>1556</v>
      </c>
      <c r="C989" s="23" t="s">
        <v>8409</v>
      </c>
      <c r="D989">
        <v>2</v>
      </c>
    </row>
    <row r="990" spans="1:4" x14ac:dyDescent="0.35">
      <c r="A990" s="29" t="s">
        <v>8408</v>
      </c>
      <c r="B990">
        <v>65</v>
      </c>
      <c r="C990" s="23" t="s">
        <v>8409</v>
      </c>
      <c r="D990">
        <v>1</v>
      </c>
    </row>
    <row r="991" spans="1:4" x14ac:dyDescent="0.35">
      <c r="A991" s="29" t="s">
        <v>8408</v>
      </c>
      <c r="B991">
        <v>10</v>
      </c>
      <c r="C991" s="23" t="s">
        <v>8409</v>
      </c>
      <c r="D991">
        <v>3</v>
      </c>
    </row>
    <row r="992" spans="1:4" x14ac:dyDescent="0.35">
      <c r="A992" s="29" t="s">
        <v>8408</v>
      </c>
      <c r="B992">
        <v>76</v>
      </c>
      <c r="C992" s="23" t="s">
        <v>8409</v>
      </c>
      <c r="D992">
        <v>1</v>
      </c>
    </row>
    <row r="993" spans="1:4" x14ac:dyDescent="0.35">
      <c r="A993" s="29" t="s">
        <v>8408</v>
      </c>
      <c r="B993">
        <v>263</v>
      </c>
      <c r="C993" s="23" t="s">
        <v>8409</v>
      </c>
      <c r="D993">
        <v>3</v>
      </c>
    </row>
    <row r="994" spans="1:4" x14ac:dyDescent="0.35">
      <c r="A994" s="29" t="s">
        <v>8408</v>
      </c>
      <c r="B994">
        <v>1530</v>
      </c>
      <c r="C994" s="23" t="s">
        <v>8409</v>
      </c>
      <c r="D994">
        <v>38</v>
      </c>
    </row>
    <row r="995" spans="1:4" x14ac:dyDescent="0.35">
      <c r="A995" s="29" t="s">
        <v>8408</v>
      </c>
      <c r="B995">
        <v>278</v>
      </c>
      <c r="C995" s="23" t="s">
        <v>8409</v>
      </c>
      <c r="D995">
        <v>52</v>
      </c>
    </row>
    <row r="996" spans="1:4" x14ac:dyDescent="0.35">
      <c r="A996" s="29" t="s">
        <v>8408</v>
      </c>
      <c r="B996">
        <v>350</v>
      </c>
      <c r="C996" s="23" t="s">
        <v>8409</v>
      </c>
      <c r="D996">
        <v>2</v>
      </c>
    </row>
    <row r="997" spans="1:4" x14ac:dyDescent="0.35">
      <c r="A997" s="29" t="s">
        <v>8408</v>
      </c>
      <c r="B997">
        <v>470</v>
      </c>
      <c r="C997" s="23" t="s">
        <v>8409</v>
      </c>
      <c r="D997">
        <v>0</v>
      </c>
    </row>
    <row r="998" spans="1:4" x14ac:dyDescent="0.35">
      <c r="A998" s="29" t="s">
        <v>8408</v>
      </c>
      <c r="B998">
        <v>3</v>
      </c>
      <c r="C998" s="23" t="s">
        <v>8409</v>
      </c>
      <c r="D998">
        <v>4</v>
      </c>
    </row>
    <row r="999" spans="1:4" x14ac:dyDescent="0.35">
      <c r="A999" s="29" t="s">
        <v>8408</v>
      </c>
      <c r="B999">
        <v>8200</v>
      </c>
      <c r="C999" s="23" t="s">
        <v>8409</v>
      </c>
      <c r="D999">
        <v>4</v>
      </c>
    </row>
    <row r="1000" spans="1:4" x14ac:dyDescent="0.35">
      <c r="A1000" s="29" t="s">
        <v>8408</v>
      </c>
      <c r="B1000">
        <v>8359</v>
      </c>
      <c r="C1000" s="23" t="s">
        <v>8409</v>
      </c>
      <c r="D1000">
        <v>18</v>
      </c>
    </row>
    <row r="1001" spans="1:4" x14ac:dyDescent="0.35">
      <c r="A1001" s="29" t="s">
        <v>8408</v>
      </c>
      <c r="B1001">
        <v>188</v>
      </c>
      <c r="C1001" s="23" t="s">
        <v>8409</v>
      </c>
      <c r="D1001">
        <v>0</v>
      </c>
    </row>
    <row r="1002" spans="1:4" x14ac:dyDescent="0.35">
      <c r="A1002" s="29" t="s">
        <v>8408</v>
      </c>
      <c r="B1002">
        <v>48</v>
      </c>
      <c r="C1002" s="23" t="s">
        <v>8409</v>
      </c>
      <c r="D1002">
        <v>22</v>
      </c>
    </row>
    <row r="1003" spans="1:4" x14ac:dyDescent="0.35">
      <c r="A1003" s="29" t="s">
        <v>8408</v>
      </c>
      <c r="B1003">
        <v>607</v>
      </c>
      <c r="C1003" s="23" t="s">
        <v>8409</v>
      </c>
      <c r="D1003">
        <v>49</v>
      </c>
    </row>
    <row r="1004" spans="1:4" x14ac:dyDescent="0.35">
      <c r="A1004" s="29" t="s">
        <v>8408</v>
      </c>
      <c r="B1004">
        <v>50</v>
      </c>
      <c r="C1004" s="23" t="s">
        <v>8409</v>
      </c>
      <c r="D1004">
        <v>19</v>
      </c>
    </row>
    <row r="1005" spans="1:4" x14ac:dyDescent="0.35">
      <c r="A1005" s="29" t="s">
        <v>8408</v>
      </c>
      <c r="B1005">
        <v>55</v>
      </c>
      <c r="C1005" s="23" t="s">
        <v>8409</v>
      </c>
      <c r="D1005">
        <v>4</v>
      </c>
    </row>
    <row r="1006" spans="1:4" x14ac:dyDescent="0.35">
      <c r="A1006" s="29" t="s">
        <v>8408</v>
      </c>
      <c r="B1006">
        <v>38</v>
      </c>
      <c r="C1006" s="23" t="s">
        <v>8409</v>
      </c>
      <c r="D1006">
        <v>4</v>
      </c>
    </row>
    <row r="1007" spans="1:4" x14ac:dyDescent="0.35">
      <c r="A1007" s="29" t="s">
        <v>8408</v>
      </c>
      <c r="B1007">
        <v>25</v>
      </c>
      <c r="C1007" s="23" t="s">
        <v>8409</v>
      </c>
      <c r="D1007">
        <v>2</v>
      </c>
    </row>
    <row r="1008" spans="1:4" x14ac:dyDescent="0.35">
      <c r="A1008" s="29" t="s">
        <v>8408</v>
      </c>
      <c r="B1008">
        <v>46</v>
      </c>
      <c r="C1008" s="23" t="s">
        <v>8409</v>
      </c>
      <c r="D1008">
        <v>0</v>
      </c>
    </row>
    <row r="1009" spans="1:4" x14ac:dyDescent="0.35">
      <c r="A1009" s="29" t="s">
        <v>8408</v>
      </c>
      <c r="B1009">
        <v>83</v>
      </c>
      <c r="C1009" s="23" t="s">
        <v>8409</v>
      </c>
      <c r="D1009">
        <v>0</v>
      </c>
    </row>
    <row r="1010" spans="1:4" x14ac:dyDescent="0.35">
      <c r="A1010" s="29" t="s">
        <v>8408</v>
      </c>
      <c r="B1010">
        <v>35</v>
      </c>
      <c r="C1010" s="23" t="s">
        <v>8409</v>
      </c>
      <c r="D1010">
        <v>14</v>
      </c>
    </row>
    <row r="1011" spans="1:4" x14ac:dyDescent="0.35">
      <c r="A1011" s="29" t="s">
        <v>8408</v>
      </c>
      <c r="B1011">
        <v>25</v>
      </c>
      <c r="C1011" s="23" t="s">
        <v>8409</v>
      </c>
      <c r="D1011">
        <v>8</v>
      </c>
    </row>
    <row r="1012" spans="1:4" x14ac:dyDescent="0.35">
      <c r="A1012" s="29" t="s">
        <v>8408</v>
      </c>
      <c r="B1012">
        <v>75</v>
      </c>
      <c r="C1012" s="23" t="s">
        <v>8409</v>
      </c>
      <c r="D1012">
        <v>0</v>
      </c>
    </row>
    <row r="1013" spans="1:4" x14ac:dyDescent="0.35">
      <c r="A1013" s="29" t="s">
        <v>8408</v>
      </c>
      <c r="B1013">
        <v>62</v>
      </c>
      <c r="C1013" s="23" t="s">
        <v>8409</v>
      </c>
      <c r="D1013">
        <v>15</v>
      </c>
    </row>
    <row r="1014" spans="1:4" x14ac:dyDescent="0.35">
      <c r="A1014" s="29" t="s">
        <v>8408</v>
      </c>
      <c r="B1014">
        <v>160</v>
      </c>
      <c r="C1014" s="23" t="s">
        <v>8409</v>
      </c>
      <c r="D1014">
        <v>33</v>
      </c>
    </row>
    <row r="1015" spans="1:4" x14ac:dyDescent="0.35">
      <c r="A1015" s="29" t="s">
        <v>8408</v>
      </c>
      <c r="B1015">
        <v>246</v>
      </c>
      <c r="C1015" s="23" t="s">
        <v>8409</v>
      </c>
      <c r="D1015">
        <v>2</v>
      </c>
    </row>
    <row r="1016" spans="1:4" x14ac:dyDescent="0.35">
      <c r="A1016" s="29" t="s">
        <v>8408</v>
      </c>
      <c r="B1016">
        <v>55</v>
      </c>
      <c r="C1016" s="23" t="s">
        <v>8409</v>
      </c>
      <c r="D1016">
        <v>6</v>
      </c>
    </row>
    <row r="1017" spans="1:4" x14ac:dyDescent="0.35">
      <c r="A1017" s="29" t="s">
        <v>8408</v>
      </c>
      <c r="B1017">
        <v>23</v>
      </c>
      <c r="C1017" s="23" t="s">
        <v>8409</v>
      </c>
      <c r="D1017">
        <v>2</v>
      </c>
    </row>
    <row r="1018" spans="1:4" x14ac:dyDescent="0.35">
      <c r="A1018" s="29" t="s">
        <v>8408</v>
      </c>
      <c r="B1018">
        <v>72</v>
      </c>
      <c r="C1018" s="23" t="s">
        <v>8409</v>
      </c>
      <c r="D1018">
        <v>0</v>
      </c>
    </row>
    <row r="1019" spans="1:4" x14ac:dyDescent="0.35">
      <c r="A1019" s="29" t="s">
        <v>8408</v>
      </c>
      <c r="B1019">
        <v>22</v>
      </c>
      <c r="C1019" s="23" t="s">
        <v>8409</v>
      </c>
      <c r="D1019">
        <v>4</v>
      </c>
    </row>
    <row r="1020" spans="1:4" x14ac:dyDescent="0.35">
      <c r="A1020" s="29" t="s">
        <v>8408</v>
      </c>
      <c r="B1020">
        <v>14</v>
      </c>
      <c r="C1020" s="23" t="s">
        <v>8409</v>
      </c>
      <c r="D1020">
        <v>1</v>
      </c>
    </row>
    <row r="1021" spans="1:4" x14ac:dyDescent="0.35">
      <c r="A1021" s="29" t="s">
        <v>8408</v>
      </c>
      <c r="B1021">
        <v>38</v>
      </c>
      <c r="C1021" s="23" t="s">
        <v>8409</v>
      </c>
      <c r="D1021">
        <v>3</v>
      </c>
    </row>
    <row r="1022" spans="1:4" x14ac:dyDescent="0.35">
      <c r="A1022" s="29" t="s">
        <v>8408</v>
      </c>
      <c r="B1022">
        <v>32</v>
      </c>
      <c r="C1022" s="23" t="s">
        <v>8409</v>
      </c>
      <c r="D1022">
        <v>4</v>
      </c>
    </row>
    <row r="1023" spans="1:4" x14ac:dyDescent="0.35">
      <c r="A1023" s="29" t="s">
        <v>8408</v>
      </c>
      <c r="B1023">
        <v>63</v>
      </c>
      <c r="C1023" s="23" t="s">
        <v>8409</v>
      </c>
      <c r="D1023">
        <v>0</v>
      </c>
    </row>
    <row r="1024" spans="1:4" x14ac:dyDescent="0.35">
      <c r="A1024" s="29" t="s">
        <v>8408</v>
      </c>
      <c r="B1024">
        <v>27</v>
      </c>
      <c r="C1024" s="23" t="s">
        <v>8409</v>
      </c>
      <c r="D1024">
        <v>4</v>
      </c>
    </row>
    <row r="1025" spans="1:4" x14ac:dyDescent="0.35">
      <c r="A1025" s="29" t="s">
        <v>8408</v>
      </c>
      <c r="B1025">
        <v>44</v>
      </c>
      <c r="C1025" s="23" t="s">
        <v>8409</v>
      </c>
      <c r="D1025">
        <v>3</v>
      </c>
    </row>
    <row r="1026" spans="1:4" x14ac:dyDescent="0.35">
      <c r="A1026" s="29" t="s">
        <v>8408</v>
      </c>
      <c r="B1026">
        <v>38</v>
      </c>
      <c r="C1026" s="23" t="s">
        <v>8409</v>
      </c>
      <c r="D1026">
        <v>34</v>
      </c>
    </row>
    <row r="1027" spans="1:4" x14ac:dyDescent="0.35">
      <c r="A1027" s="29" t="s">
        <v>8408</v>
      </c>
      <c r="B1027">
        <v>115</v>
      </c>
      <c r="C1027" s="23" t="s">
        <v>8409</v>
      </c>
      <c r="D1027">
        <v>2</v>
      </c>
    </row>
    <row r="1028" spans="1:4" x14ac:dyDescent="0.35">
      <c r="A1028" s="29" t="s">
        <v>8408</v>
      </c>
      <c r="B1028">
        <v>37</v>
      </c>
      <c r="C1028" s="23" t="s">
        <v>8409</v>
      </c>
      <c r="D1028">
        <v>33</v>
      </c>
    </row>
    <row r="1029" spans="1:4" x14ac:dyDescent="0.35">
      <c r="A1029" s="29" t="s">
        <v>8408</v>
      </c>
      <c r="B1029">
        <v>99</v>
      </c>
      <c r="C1029" s="23" t="s">
        <v>8409</v>
      </c>
      <c r="D1029">
        <v>0</v>
      </c>
    </row>
    <row r="1030" spans="1:4" x14ac:dyDescent="0.35">
      <c r="A1030" s="29" t="s">
        <v>8408</v>
      </c>
      <c r="B1030">
        <v>44</v>
      </c>
      <c r="C1030" s="23" t="s">
        <v>8409</v>
      </c>
      <c r="D1030">
        <v>0</v>
      </c>
    </row>
    <row r="1031" spans="1:4" x14ac:dyDescent="0.35">
      <c r="A1031" s="29" t="s">
        <v>8408</v>
      </c>
      <c r="B1031">
        <v>58</v>
      </c>
      <c r="C1031" s="23" t="s">
        <v>8409</v>
      </c>
      <c r="D1031">
        <v>1</v>
      </c>
    </row>
    <row r="1032" spans="1:4" x14ac:dyDescent="0.35">
      <c r="A1032" s="29" t="s">
        <v>8408</v>
      </c>
      <c r="B1032">
        <v>191</v>
      </c>
      <c r="C1032" s="23" t="s">
        <v>8409</v>
      </c>
      <c r="D1032">
        <v>13</v>
      </c>
    </row>
    <row r="1033" spans="1:4" x14ac:dyDescent="0.35">
      <c r="A1033" s="29" t="s">
        <v>8408</v>
      </c>
      <c r="B1033">
        <v>40</v>
      </c>
      <c r="C1033" s="23" t="s">
        <v>8409</v>
      </c>
      <c r="D1033">
        <v>2</v>
      </c>
    </row>
    <row r="1034" spans="1:4" x14ac:dyDescent="0.35">
      <c r="A1034" s="29" t="s">
        <v>8408</v>
      </c>
      <c r="B1034">
        <v>38</v>
      </c>
      <c r="C1034" s="23" t="s">
        <v>8409</v>
      </c>
      <c r="D1034">
        <v>36</v>
      </c>
    </row>
    <row r="1035" spans="1:4" x14ac:dyDescent="0.35">
      <c r="A1035" s="29" t="s">
        <v>8408</v>
      </c>
      <c r="B1035">
        <v>39</v>
      </c>
      <c r="C1035" s="23" t="s">
        <v>8409</v>
      </c>
      <c r="D1035">
        <v>1</v>
      </c>
    </row>
    <row r="1036" spans="1:4" x14ac:dyDescent="0.35">
      <c r="A1036" s="29" t="s">
        <v>8408</v>
      </c>
      <c r="B1036">
        <v>11</v>
      </c>
      <c r="C1036" s="23" t="s">
        <v>8409</v>
      </c>
      <c r="D1036">
        <v>15</v>
      </c>
    </row>
    <row r="1037" spans="1:4" x14ac:dyDescent="0.35">
      <c r="A1037" s="29" t="s">
        <v>8408</v>
      </c>
      <c r="B1037">
        <v>107</v>
      </c>
      <c r="C1037" s="23" t="s">
        <v>8409</v>
      </c>
      <c r="D1037">
        <v>1</v>
      </c>
    </row>
    <row r="1038" spans="1:4" x14ac:dyDescent="0.35">
      <c r="A1038" s="29" t="s">
        <v>8408</v>
      </c>
      <c r="B1038">
        <v>147</v>
      </c>
      <c r="C1038" s="23" t="s">
        <v>8409</v>
      </c>
      <c r="D1038">
        <v>0</v>
      </c>
    </row>
    <row r="1039" spans="1:4" x14ac:dyDescent="0.35">
      <c r="A1039" s="29" t="s">
        <v>8408</v>
      </c>
      <c r="B1039">
        <v>36</v>
      </c>
      <c r="C1039" s="23" t="s">
        <v>8409</v>
      </c>
      <c r="D1039">
        <v>1</v>
      </c>
    </row>
    <row r="1040" spans="1:4" x14ac:dyDescent="0.35">
      <c r="A1040" s="29" t="s">
        <v>8408</v>
      </c>
      <c r="B1040">
        <v>92</v>
      </c>
      <c r="C1040" s="23" t="s">
        <v>8409</v>
      </c>
      <c r="D1040">
        <v>0</v>
      </c>
    </row>
    <row r="1041" spans="1:4" x14ac:dyDescent="0.35">
      <c r="A1041" s="29" t="s">
        <v>8408</v>
      </c>
      <c r="B1041">
        <v>35</v>
      </c>
      <c r="C1041" s="23" t="s">
        <v>8409</v>
      </c>
      <c r="D1041">
        <v>0</v>
      </c>
    </row>
    <row r="1042" spans="1:4" x14ac:dyDescent="0.35">
      <c r="A1042" s="29" t="s">
        <v>8408</v>
      </c>
      <c r="B1042">
        <v>17</v>
      </c>
      <c r="C1042" s="23" t="s">
        <v>8409</v>
      </c>
      <c r="D1042">
        <v>1</v>
      </c>
    </row>
    <row r="1043" spans="1:4" x14ac:dyDescent="0.35">
      <c r="A1043" s="29" t="s">
        <v>8408</v>
      </c>
      <c r="B1043">
        <v>22</v>
      </c>
      <c r="C1043" s="23" t="s">
        <v>8409</v>
      </c>
      <c r="D1043">
        <v>39</v>
      </c>
    </row>
    <row r="1044" spans="1:4" x14ac:dyDescent="0.35">
      <c r="A1044" s="29" t="s">
        <v>8408</v>
      </c>
      <c r="B1044">
        <v>69</v>
      </c>
      <c r="C1044" s="23" t="s">
        <v>8409</v>
      </c>
      <c r="D1044">
        <v>0</v>
      </c>
    </row>
    <row r="1045" spans="1:4" x14ac:dyDescent="0.35">
      <c r="A1045" s="29" t="s">
        <v>8408</v>
      </c>
      <c r="B1045">
        <v>13</v>
      </c>
      <c r="C1045" s="23" t="s">
        <v>8409</v>
      </c>
      <c r="D1045">
        <v>0</v>
      </c>
    </row>
    <row r="1046" spans="1:4" x14ac:dyDescent="0.35">
      <c r="A1046" s="29" t="s">
        <v>8408</v>
      </c>
      <c r="B1046">
        <v>58</v>
      </c>
      <c r="C1046" s="23" t="s">
        <v>8409</v>
      </c>
      <c r="D1046">
        <v>3</v>
      </c>
    </row>
    <row r="1047" spans="1:4" x14ac:dyDescent="0.35">
      <c r="A1047" s="29" t="s">
        <v>8408</v>
      </c>
      <c r="B1047">
        <v>44</v>
      </c>
      <c r="C1047" s="23" t="s">
        <v>8409</v>
      </c>
      <c r="D1047">
        <v>1</v>
      </c>
    </row>
    <row r="1048" spans="1:4" x14ac:dyDescent="0.35">
      <c r="A1048" s="29" t="s">
        <v>8408</v>
      </c>
      <c r="B1048">
        <v>83</v>
      </c>
      <c r="C1048" s="23" t="s">
        <v>8409</v>
      </c>
      <c r="D1048">
        <v>13</v>
      </c>
    </row>
    <row r="1049" spans="1:4" x14ac:dyDescent="0.35">
      <c r="A1049" s="29" t="s">
        <v>8408</v>
      </c>
      <c r="B1049">
        <v>117</v>
      </c>
      <c r="C1049" s="23" t="s">
        <v>8409</v>
      </c>
      <c r="D1049">
        <v>0</v>
      </c>
    </row>
    <row r="1050" spans="1:4" x14ac:dyDescent="0.35">
      <c r="A1050" s="29" t="s">
        <v>8408</v>
      </c>
      <c r="B1050">
        <v>32</v>
      </c>
      <c r="C1050" s="23" t="s">
        <v>8409</v>
      </c>
      <c r="D1050">
        <v>6</v>
      </c>
    </row>
    <row r="1051" spans="1:4" x14ac:dyDescent="0.35">
      <c r="A1051" s="29" t="s">
        <v>8408</v>
      </c>
      <c r="B1051">
        <v>8</v>
      </c>
      <c r="C1051" s="23" t="s">
        <v>8409</v>
      </c>
      <c r="D1051">
        <v>0</v>
      </c>
    </row>
    <row r="1052" spans="1:4" x14ac:dyDescent="0.35">
      <c r="A1052" s="29" t="s">
        <v>8408</v>
      </c>
      <c r="B1052">
        <v>340</v>
      </c>
      <c r="C1052" s="23" t="s">
        <v>8409</v>
      </c>
      <c r="D1052">
        <v>14</v>
      </c>
    </row>
    <row r="1053" spans="1:4" x14ac:dyDescent="0.35">
      <c r="A1053" s="29" t="s">
        <v>8408</v>
      </c>
      <c r="B1053">
        <v>7</v>
      </c>
      <c r="C1053" s="23" t="s">
        <v>8409</v>
      </c>
      <c r="D1053">
        <v>5</v>
      </c>
    </row>
    <row r="1054" spans="1:4" x14ac:dyDescent="0.35">
      <c r="A1054" s="29" t="s">
        <v>8408</v>
      </c>
      <c r="B1054">
        <v>19</v>
      </c>
      <c r="C1054" s="23" t="s">
        <v>8409</v>
      </c>
      <c r="D1054">
        <v>6</v>
      </c>
    </row>
    <row r="1055" spans="1:4" x14ac:dyDescent="0.35">
      <c r="A1055" s="29" t="s">
        <v>8408</v>
      </c>
      <c r="B1055">
        <v>47</v>
      </c>
      <c r="C1055" s="23" t="s">
        <v>8409</v>
      </c>
      <c r="D1055">
        <v>15</v>
      </c>
    </row>
    <row r="1056" spans="1:4" x14ac:dyDescent="0.35">
      <c r="A1056" s="29" t="s">
        <v>8408</v>
      </c>
      <c r="B1056">
        <v>13</v>
      </c>
      <c r="C1056" s="23" t="s">
        <v>8409</v>
      </c>
      <c r="D1056">
        <v>0</v>
      </c>
    </row>
    <row r="1057" spans="1:4" x14ac:dyDescent="0.35">
      <c r="A1057" s="29" t="s">
        <v>8408</v>
      </c>
      <c r="B1057">
        <v>90</v>
      </c>
      <c r="C1057" s="23" t="s">
        <v>8409</v>
      </c>
      <c r="D1057">
        <v>1</v>
      </c>
    </row>
    <row r="1058" spans="1:4" x14ac:dyDescent="0.35">
      <c r="A1058" s="29" t="s">
        <v>8408</v>
      </c>
      <c r="B1058">
        <v>63</v>
      </c>
      <c r="C1058" s="23" t="s">
        <v>8409</v>
      </c>
      <c r="D1058">
        <v>9</v>
      </c>
    </row>
    <row r="1059" spans="1:4" x14ac:dyDescent="0.35">
      <c r="A1059" s="29" t="s">
        <v>8408</v>
      </c>
      <c r="B1059">
        <v>26</v>
      </c>
      <c r="C1059" s="23" t="s">
        <v>8409</v>
      </c>
      <c r="D1059">
        <v>3</v>
      </c>
    </row>
    <row r="1060" spans="1:4" x14ac:dyDescent="0.35">
      <c r="A1060" s="29" t="s">
        <v>8408</v>
      </c>
      <c r="B1060">
        <v>71</v>
      </c>
      <c r="C1060" s="23" t="s">
        <v>8409</v>
      </c>
      <c r="D1060">
        <v>3</v>
      </c>
    </row>
    <row r="1061" spans="1:4" x14ac:dyDescent="0.35">
      <c r="A1061" s="29" t="s">
        <v>8408</v>
      </c>
      <c r="B1061">
        <v>38</v>
      </c>
      <c r="C1061" s="23" t="s">
        <v>8409</v>
      </c>
      <c r="D1061">
        <v>1</v>
      </c>
    </row>
    <row r="1062" spans="1:4" x14ac:dyDescent="0.35">
      <c r="A1062" s="29" t="s">
        <v>8408</v>
      </c>
      <c r="B1062">
        <v>859</v>
      </c>
      <c r="C1062" s="23" t="s">
        <v>8409</v>
      </c>
      <c r="D1062">
        <v>3</v>
      </c>
    </row>
    <row r="1063" spans="1:4" x14ac:dyDescent="0.35">
      <c r="A1063" s="29" t="s">
        <v>8408</v>
      </c>
      <c r="B1063">
        <v>21</v>
      </c>
      <c r="C1063" s="23" t="s">
        <v>8409</v>
      </c>
      <c r="D1063">
        <v>0</v>
      </c>
    </row>
    <row r="1064" spans="1:4" x14ac:dyDescent="0.35">
      <c r="A1064" s="29" t="s">
        <v>8408</v>
      </c>
      <c r="B1064">
        <v>78</v>
      </c>
      <c r="C1064" s="23" t="s">
        <v>8409</v>
      </c>
      <c r="D1064">
        <v>2</v>
      </c>
    </row>
    <row r="1065" spans="1:4" x14ac:dyDescent="0.35">
      <c r="A1065" s="29" t="s">
        <v>8408</v>
      </c>
      <c r="B1065">
        <v>53</v>
      </c>
      <c r="C1065" s="23" t="s">
        <v>8409</v>
      </c>
      <c r="D1065">
        <v>10</v>
      </c>
    </row>
    <row r="1066" spans="1:4" x14ac:dyDescent="0.35">
      <c r="A1066" s="29" t="s">
        <v>8408</v>
      </c>
      <c r="B1066">
        <v>356</v>
      </c>
      <c r="C1066" s="23" t="s">
        <v>8409</v>
      </c>
      <c r="D1066">
        <v>60</v>
      </c>
    </row>
    <row r="1067" spans="1:4" x14ac:dyDescent="0.35">
      <c r="A1067" s="29" t="s">
        <v>8408</v>
      </c>
      <c r="B1067">
        <v>279</v>
      </c>
      <c r="C1067" s="23" t="s">
        <v>8409</v>
      </c>
      <c r="D1067">
        <v>5</v>
      </c>
    </row>
    <row r="1068" spans="1:4" x14ac:dyDescent="0.35">
      <c r="A1068" s="29" t="s">
        <v>8408</v>
      </c>
      <c r="B1068">
        <v>266</v>
      </c>
      <c r="C1068" s="23" t="s">
        <v>8409</v>
      </c>
      <c r="D1068">
        <v>9</v>
      </c>
    </row>
    <row r="1069" spans="1:4" x14ac:dyDescent="0.35">
      <c r="A1069" s="29" t="s">
        <v>8408</v>
      </c>
      <c r="B1069">
        <v>623</v>
      </c>
      <c r="C1069" s="23" t="s">
        <v>8409</v>
      </c>
      <c r="D1069">
        <v>13</v>
      </c>
    </row>
    <row r="1070" spans="1:4" x14ac:dyDescent="0.35">
      <c r="A1070" s="29" t="s">
        <v>8408</v>
      </c>
      <c r="B1070">
        <v>392</v>
      </c>
      <c r="C1070" s="23" t="s">
        <v>8409</v>
      </c>
      <c r="D1070">
        <v>0</v>
      </c>
    </row>
    <row r="1071" spans="1:4" x14ac:dyDescent="0.35">
      <c r="A1071" s="29" t="s">
        <v>8408</v>
      </c>
      <c r="B1071">
        <v>3562</v>
      </c>
      <c r="C1071" s="23" t="s">
        <v>8409</v>
      </c>
      <c r="D1071">
        <v>8</v>
      </c>
    </row>
    <row r="1072" spans="1:4" x14ac:dyDescent="0.35">
      <c r="A1072" s="29" t="s">
        <v>8408</v>
      </c>
      <c r="B1072">
        <v>514</v>
      </c>
      <c r="C1072" s="23" t="s">
        <v>8409</v>
      </c>
      <c r="D1072">
        <v>3</v>
      </c>
    </row>
    <row r="1073" spans="1:4" x14ac:dyDescent="0.35">
      <c r="A1073" s="29" t="s">
        <v>8408</v>
      </c>
      <c r="B1073">
        <v>88</v>
      </c>
      <c r="C1073" s="23" t="s">
        <v>8409</v>
      </c>
      <c r="D1073">
        <v>3</v>
      </c>
    </row>
    <row r="1074" spans="1:4" x14ac:dyDescent="0.35">
      <c r="A1074" s="29" t="s">
        <v>8408</v>
      </c>
      <c r="B1074">
        <v>537</v>
      </c>
      <c r="C1074" s="23" t="s">
        <v>8409</v>
      </c>
      <c r="D1074">
        <v>0</v>
      </c>
    </row>
    <row r="1075" spans="1:4" x14ac:dyDescent="0.35">
      <c r="A1075" s="29" t="s">
        <v>8408</v>
      </c>
      <c r="B1075">
        <v>25</v>
      </c>
      <c r="C1075" s="23" t="s">
        <v>8409</v>
      </c>
      <c r="D1075">
        <v>6</v>
      </c>
    </row>
    <row r="1076" spans="1:4" x14ac:dyDescent="0.35">
      <c r="A1076" s="29" t="s">
        <v>8408</v>
      </c>
      <c r="B1076">
        <v>3238</v>
      </c>
      <c r="C1076" s="23" t="s">
        <v>8409</v>
      </c>
      <c r="D1076">
        <v>4</v>
      </c>
    </row>
    <row r="1077" spans="1:4" x14ac:dyDescent="0.35">
      <c r="A1077" s="29" t="s">
        <v>8408</v>
      </c>
      <c r="B1077">
        <v>897</v>
      </c>
      <c r="C1077" s="23" t="s">
        <v>8409</v>
      </c>
      <c r="D1077">
        <v>1</v>
      </c>
    </row>
    <row r="1078" spans="1:4" x14ac:dyDescent="0.35">
      <c r="A1078" s="29" t="s">
        <v>8408</v>
      </c>
      <c r="B1078">
        <v>878</v>
      </c>
      <c r="C1078" s="23" t="s">
        <v>8409</v>
      </c>
      <c r="D1078">
        <v>29</v>
      </c>
    </row>
    <row r="1079" spans="1:4" x14ac:dyDescent="0.35">
      <c r="A1079" s="29" t="s">
        <v>8408</v>
      </c>
      <c r="B1079">
        <v>115</v>
      </c>
      <c r="C1079" s="23" t="s">
        <v>8409</v>
      </c>
      <c r="D1079">
        <v>0</v>
      </c>
    </row>
    <row r="1080" spans="1:4" x14ac:dyDescent="0.35">
      <c r="A1080" s="29" t="s">
        <v>8408</v>
      </c>
      <c r="B1080">
        <v>234</v>
      </c>
      <c r="C1080" s="23" t="s">
        <v>8409</v>
      </c>
      <c r="D1080">
        <v>4</v>
      </c>
    </row>
    <row r="1081" spans="1:4" x14ac:dyDescent="0.35">
      <c r="A1081" s="29" t="s">
        <v>8408</v>
      </c>
      <c r="B1081">
        <v>4330</v>
      </c>
      <c r="C1081" s="23" t="s">
        <v>8409</v>
      </c>
      <c r="D1081">
        <v>5</v>
      </c>
    </row>
    <row r="1082" spans="1:4" x14ac:dyDescent="0.35">
      <c r="A1082" s="29" t="s">
        <v>8408</v>
      </c>
      <c r="B1082">
        <v>651</v>
      </c>
      <c r="C1082" s="23" t="s">
        <v>8409</v>
      </c>
      <c r="D1082">
        <v>4</v>
      </c>
    </row>
    <row r="1083" spans="1:4" x14ac:dyDescent="0.35">
      <c r="A1083" s="29" t="s">
        <v>8408</v>
      </c>
      <c r="B1083">
        <v>251</v>
      </c>
      <c r="C1083" s="23" t="s">
        <v>8409</v>
      </c>
      <c r="D1083">
        <v>5</v>
      </c>
    </row>
    <row r="1084" spans="1:4" x14ac:dyDescent="0.35">
      <c r="A1084" s="29" t="s">
        <v>8408</v>
      </c>
      <c r="B1084">
        <v>263</v>
      </c>
      <c r="C1084" s="23" t="s">
        <v>8409</v>
      </c>
      <c r="D1084">
        <v>1</v>
      </c>
    </row>
    <row r="1085" spans="1:4" x14ac:dyDescent="0.35">
      <c r="A1085" s="29" t="s">
        <v>8408</v>
      </c>
      <c r="B1085">
        <v>28</v>
      </c>
      <c r="C1085" s="23" t="s">
        <v>8409</v>
      </c>
      <c r="D1085">
        <v>1</v>
      </c>
    </row>
    <row r="1086" spans="1:4" x14ac:dyDescent="0.35">
      <c r="A1086" s="29" t="s">
        <v>8408</v>
      </c>
      <c r="B1086">
        <v>721</v>
      </c>
      <c r="C1086" s="23" t="s">
        <v>8409</v>
      </c>
      <c r="D1086">
        <v>0</v>
      </c>
    </row>
    <row r="1087" spans="1:4" x14ac:dyDescent="0.35">
      <c r="A1087" s="29" t="s">
        <v>8408</v>
      </c>
      <c r="B1087">
        <v>50</v>
      </c>
      <c r="C1087" s="23" t="s">
        <v>8409</v>
      </c>
      <c r="D1087">
        <v>14</v>
      </c>
    </row>
    <row r="1088" spans="1:4" x14ac:dyDescent="0.35">
      <c r="A1088" s="29" t="s">
        <v>8408</v>
      </c>
      <c r="B1088">
        <v>73</v>
      </c>
      <c r="C1088" s="23" t="s">
        <v>8409</v>
      </c>
      <c r="D1088">
        <v>3</v>
      </c>
    </row>
    <row r="1089" spans="1:4" x14ac:dyDescent="0.35">
      <c r="A1089" s="29" t="s">
        <v>8408</v>
      </c>
      <c r="B1089">
        <v>27</v>
      </c>
      <c r="C1089" s="23" t="s">
        <v>8409</v>
      </c>
      <c r="D1089">
        <v>10</v>
      </c>
    </row>
    <row r="1090" spans="1:4" x14ac:dyDescent="0.35">
      <c r="A1090" s="29" t="s">
        <v>8408</v>
      </c>
      <c r="B1090">
        <v>34</v>
      </c>
      <c r="C1090" s="23" t="s">
        <v>8409</v>
      </c>
      <c r="D1090">
        <v>17</v>
      </c>
    </row>
    <row r="1091" spans="1:4" x14ac:dyDescent="0.35">
      <c r="A1091" s="29" t="s">
        <v>8408</v>
      </c>
      <c r="B1091">
        <v>7</v>
      </c>
      <c r="C1091" s="23" t="s">
        <v>8409</v>
      </c>
      <c r="D1091">
        <v>2</v>
      </c>
    </row>
    <row r="1092" spans="1:4" x14ac:dyDescent="0.35">
      <c r="A1092" s="29" t="s">
        <v>8408</v>
      </c>
      <c r="B1092">
        <v>24</v>
      </c>
      <c r="C1092" s="23" t="s">
        <v>8409</v>
      </c>
      <c r="D1092">
        <v>0</v>
      </c>
    </row>
    <row r="1093" spans="1:4" x14ac:dyDescent="0.35">
      <c r="A1093" s="29" t="s">
        <v>8408</v>
      </c>
      <c r="B1093">
        <v>15</v>
      </c>
      <c r="C1093" s="23" t="s">
        <v>8409</v>
      </c>
      <c r="D1093">
        <v>4</v>
      </c>
    </row>
    <row r="1094" spans="1:4" x14ac:dyDescent="0.35">
      <c r="A1094" s="29" t="s">
        <v>8408</v>
      </c>
      <c r="B1094">
        <v>72</v>
      </c>
      <c r="C1094" s="23" t="s">
        <v>8409</v>
      </c>
      <c r="D1094">
        <v>12</v>
      </c>
    </row>
    <row r="1095" spans="1:4" x14ac:dyDescent="0.35">
      <c r="A1095" s="29" t="s">
        <v>8408</v>
      </c>
      <c r="B1095">
        <v>120</v>
      </c>
      <c r="C1095" s="23" t="s">
        <v>8409</v>
      </c>
      <c r="D1095">
        <v>3</v>
      </c>
    </row>
    <row r="1096" spans="1:4" x14ac:dyDescent="0.35">
      <c r="A1096" s="29" t="s">
        <v>8408</v>
      </c>
      <c r="B1096">
        <v>123</v>
      </c>
      <c r="C1096" s="23" t="s">
        <v>8409</v>
      </c>
      <c r="D1096">
        <v>12</v>
      </c>
    </row>
    <row r="1097" spans="1:4" x14ac:dyDescent="0.35">
      <c r="A1097" s="29" t="s">
        <v>8408</v>
      </c>
      <c r="B1097">
        <v>1</v>
      </c>
      <c r="C1097" s="23" t="s">
        <v>8409</v>
      </c>
      <c r="D1097">
        <v>0</v>
      </c>
    </row>
    <row r="1098" spans="1:4" x14ac:dyDescent="0.35">
      <c r="A1098" s="29" t="s">
        <v>8408</v>
      </c>
      <c r="B1098">
        <v>24</v>
      </c>
      <c r="C1098" s="23" t="s">
        <v>8409</v>
      </c>
      <c r="D1098">
        <v>7</v>
      </c>
    </row>
    <row r="1099" spans="1:4" x14ac:dyDescent="0.35">
      <c r="A1099" s="29" t="s">
        <v>8408</v>
      </c>
      <c r="B1099">
        <v>33</v>
      </c>
      <c r="C1099" s="23" t="s">
        <v>8409</v>
      </c>
      <c r="D1099">
        <v>2</v>
      </c>
    </row>
    <row r="1100" spans="1:4" x14ac:dyDescent="0.35">
      <c r="A1100" s="29" t="s">
        <v>8408</v>
      </c>
      <c r="B1100">
        <v>14</v>
      </c>
      <c r="C1100" s="23" t="s">
        <v>8409</v>
      </c>
      <c r="D1100">
        <v>1</v>
      </c>
    </row>
    <row r="1101" spans="1:4" x14ac:dyDescent="0.35">
      <c r="A1101" s="29" t="s">
        <v>8408</v>
      </c>
      <c r="B1101">
        <v>9</v>
      </c>
      <c r="C1101" s="23" t="s">
        <v>8409</v>
      </c>
      <c r="D1101">
        <v>4</v>
      </c>
    </row>
    <row r="1102" spans="1:4" x14ac:dyDescent="0.35">
      <c r="A1102" s="29" t="s">
        <v>8408</v>
      </c>
      <c r="B1102">
        <v>76</v>
      </c>
      <c r="C1102" s="23" t="s">
        <v>8409</v>
      </c>
      <c r="D1102">
        <v>4</v>
      </c>
    </row>
    <row r="1103" spans="1:4" x14ac:dyDescent="0.35">
      <c r="A1103" s="29" t="s">
        <v>8408</v>
      </c>
      <c r="B1103">
        <v>19</v>
      </c>
      <c r="C1103" s="23" t="s">
        <v>8409</v>
      </c>
      <c r="D1103">
        <v>17</v>
      </c>
    </row>
    <row r="1104" spans="1:4" x14ac:dyDescent="0.35">
      <c r="A1104" s="29" t="s">
        <v>8408</v>
      </c>
      <c r="B1104">
        <v>69</v>
      </c>
      <c r="C1104" s="23" t="s">
        <v>8409</v>
      </c>
      <c r="D1104">
        <v>7</v>
      </c>
    </row>
    <row r="1105" spans="1:4" x14ac:dyDescent="0.35">
      <c r="A1105" s="29" t="s">
        <v>8408</v>
      </c>
      <c r="B1105">
        <v>218</v>
      </c>
      <c r="C1105" s="23" t="s">
        <v>8409</v>
      </c>
      <c r="D1105">
        <v>2</v>
      </c>
    </row>
    <row r="1106" spans="1:4" x14ac:dyDescent="0.35">
      <c r="A1106" s="29" t="s">
        <v>8408</v>
      </c>
      <c r="B1106">
        <v>30</v>
      </c>
      <c r="C1106" s="23" t="s">
        <v>8409</v>
      </c>
      <c r="D1106">
        <v>5</v>
      </c>
    </row>
    <row r="1107" spans="1:4" x14ac:dyDescent="0.35">
      <c r="A1107" s="29" t="s">
        <v>8408</v>
      </c>
      <c r="B1107">
        <v>100</v>
      </c>
      <c r="C1107" s="23" t="s">
        <v>8409</v>
      </c>
      <c r="D1107">
        <v>1</v>
      </c>
    </row>
    <row r="1108" spans="1:4" x14ac:dyDescent="0.35">
      <c r="A1108" s="29" t="s">
        <v>8408</v>
      </c>
      <c r="B1108">
        <v>296</v>
      </c>
      <c r="C1108" s="23" t="s">
        <v>8409</v>
      </c>
      <c r="D1108">
        <v>1</v>
      </c>
    </row>
    <row r="1109" spans="1:4" x14ac:dyDescent="0.35">
      <c r="A1109" s="29" t="s">
        <v>8408</v>
      </c>
      <c r="B1109">
        <v>1204</v>
      </c>
      <c r="C1109" s="23" t="s">
        <v>8409</v>
      </c>
      <c r="D1109">
        <v>14</v>
      </c>
    </row>
    <row r="1110" spans="1:4" x14ac:dyDescent="0.35">
      <c r="A1110" s="29" t="s">
        <v>8408</v>
      </c>
      <c r="B1110">
        <v>321</v>
      </c>
      <c r="C1110" s="23" t="s">
        <v>8409</v>
      </c>
      <c r="D1110">
        <v>26</v>
      </c>
    </row>
    <row r="1111" spans="1:4" x14ac:dyDescent="0.35">
      <c r="A1111" s="29" t="s">
        <v>8408</v>
      </c>
      <c r="B1111">
        <v>301</v>
      </c>
      <c r="C1111" s="23" t="s">
        <v>8409</v>
      </c>
      <c r="D1111">
        <v>2</v>
      </c>
    </row>
    <row r="1112" spans="1:4" x14ac:dyDescent="0.35">
      <c r="A1112" s="29" t="s">
        <v>8408</v>
      </c>
      <c r="B1112">
        <v>144</v>
      </c>
      <c r="C1112" s="23" t="s">
        <v>8409</v>
      </c>
      <c r="D1112">
        <v>1</v>
      </c>
    </row>
    <row r="1113" spans="1:4" x14ac:dyDescent="0.35">
      <c r="A1113" s="29" t="s">
        <v>8408</v>
      </c>
      <c r="B1113">
        <v>539</v>
      </c>
      <c r="C1113" s="23" t="s">
        <v>8409</v>
      </c>
      <c r="D1113">
        <v>3</v>
      </c>
    </row>
    <row r="1114" spans="1:4" x14ac:dyDescent="0.35">
      <c r="A1114" s="29" t="s">
        <v>8408</v>
      </c>
      <c r="B1114">
        <v>498</v>
      </c>
      <c r="C1114" s="23" t="s">
        <v>8409</v>
      </c>
      <c r="D1114">
        <v>7</v>
      </c>
    </row>
    <row r="1115" spans="1:4" x14ac:dyDescent="0.35">
      <c r="A1115" s="29" t="s">
        <v>8408</v>
      </c>
      <c r="B1115">
        <v>1113</v>
      </c>
      <c r="C1115" s="23" t="s">
        <v>8409</v>
      </c>
      <c r="D1115">
        <v>9</v>
      </c>
    </row>
    <row r="1116" spans="1:4" x14ac:dyDescent="0.35">
      <c r="A1116" s="29" t="s">
        <v>8408</v>
      </c>
      <c r="B1116">
        <v>988</v>
      </c>
      <c r="C1116" s="23" t="s">
        <v>8409</v>
      </c>
      <c r="D1116">
        <v>20</v>
      </c>
    </row>
    <row r="1117" spans="1:4" x14ac:dyDescent="0.35">
      <c r="A1117" s="29" t="s">
        <v>8408</v>
      </c>
      <c r="B1117">
        <v>391</v>
      </c>
      <c r="C1117" s="23" t="s">
        <v>8409</v>
      </c>
      <c r="D1117">
        <v>6</v>
      </c>
    </row>
    <row r="1118" spans="1:4" x14ac:dyDescent="0.35">
      <c r="A1118" s="29" t="s">
        <v>8408</v>
      </c>
      <c r="B1118">
        <v>28</v>
      </c>
      <c r="C1118" s="23" t="s">
        <v>8409</v>
      </c>
      <c r="D1118">
        <v>13</v>
      </c>
    </row>
    <row r="1119" spans="1:4" x14ac:dyDescent="0.35">
      <c r="A1119" s="29" t="s">
        <v>8408</v>
      </c>
      <c r="B1119">
        <v>147</v>
      </c>
      <c r="C1119" s="23" t="s">
        <v>8409</v>
      </c>
      <c r="D1119">
        <v>1</v>
      </c>
    </row>
    <row r="1120" spans="1:4" x14ac:dyDescent="0.35">
      <c r="A1120" s="29" t="s">
        <v>8408</v>
      </c>
      <c r="B1120">
        <v>680</v>
      </c>
      <c r="C1120" s="23" t="s">
        <v>8409</v>
      </c>
      <c r="D1120">
        <v>202</v>
      </c>
    </row>
    <row r="1121" spans="1:4" x14ac:dyDescent="0.35">
      <c r="A1121" s="29" t="s">
        <v>8408</v>
      </c>
      <c r="B1121">
        <v>983</v>
      </c>
      <c r="C1121" s="23" t="s">
        <v>8409</v>
      </c>
      <c r="D1121">
        <v>0</v>
      </c>
    </row>
    <row r="1122" spans="1:4" x14ac:dyDescent="0.35">
      <c r="A1122" s="29" t="s">
        <v>8408</v>
      </c>
      <c r="B1122">
        <v>79</v>
      </c>
      <c r="C1122" s="23" t="s">
        <v>8409</v>
      </c>
      <c r="D1122">
        <v>1</v>
      </c>
    </row>
    <row r="1123" spans="1:4" x14ac:dyDescent="0.35">
      <c r="A1123" s="29" t="s">
        <v>8408</v>
      </c>
      <c r="B1123">
        <v>426</v>
      </c>
      <c r="C1123" s="23" t="s">
        <v>8409</v>
      </c>
      <c r="D1123">
        <v>0</v>
      </c>
    </row>
    <row r="1124" spans="1:4" x14ac:dyDescent="0.35">
      <c r="A1124" s="29" t="s">
        <v>8408</v>
      </c>
      <c r="B1124">
        <v>96</v>
      </c>
      <c r="C1124" s="23" t="s">
        <v>8409</v>
      </c>
      <c r="D1124">
        <v>2</v>
      </c>
    </row>
    <row r="1125" spans="1:4" x14ac:dyDescent="0.35">
      <c r="A1125" s="29" t="s">
        <v>8408</v>
      </c>
      <c r="B1125">
        <v>163</v>
      </c>
      <c r="C1125" s="23" t="s">
        <v>8409</v>
      </c>
      <c r="D1125">
        <v>13</v>
      </c>
    </row>
    <row r="1126" spans="1:4" x14ac:dyDescent="0.35">
      <c r="A1126" s="29" t="s">
        <v>8408</v>
      </c>
      <c r="B1126">
        <v>2525</v>
      </c>
      <c r="C1126" s="23" t="s">
        <v>8409</v>
      </c>
      <c r="D1126">
        <v>9</v>
      </c>
    </row>
    <row r="1127" spans="1:4" x14ac:dyDescent="0.35">
      <c r="A1127" s="29" t="s">
        <v>8408</v>
      </c>
      <c r="B1127">
        <v>2035</v>
      </c>
      <c r="C1127" s="23" t="s">
        <v>8409</v>
      </c>
      <c r="D1127">
        <v>2</v>
      </c>
    </row>
    <row r="1128" spans="1:4" x14ac:dyDescent="0.35">
      <c r="A1128" s="29" t="s">
        <v>8408</v>
      </c>
      <c r="B1128">
        <v>290</v>
      </c>
      <c r="C1128" s="23" t="s">
        <v>8409</v>
      </c>
      <c r="D1128">
        <v>0</v>
      </c>
    </row>
    <row r="1129" spans="1:4" x14ac:dyDescent="0.35">
      <c r="A1129" s="29" t="s">
        <v>8408</v>
      </c>
      <c r="B1129">
        <v>1980</v>
      </c>
      <c r="C1129" s="23" t="s">
        <v>8409</v>
      </c>
      <c r="D1129">
        <v>35</v>
      </c>
    </row>
    <row r="1130" spans="1:4" x14ac:dyDescent="0.35">
      <c r="A1130" s="29" t="s">
        <v>8408</v>
      </c>
      <c r="B1130">
        <v>57</v>
      </c>
      <c r="C1130" s="23" t="s">
        <v>8409</v>
      </c>
      <c r="D1130">
        <v>2</v>
      </c>
    </row>
    <row r="1131" spans="1:4" x14ac:dyDescent="0.35">
      <c r="A1131" s="29" t="s">
        <v>8408</v>
      </c>
      <c r="B1131">
        <v>380</v>
      </c>
      <c r="C1131" s="23" t="s">
        <v>8409</v>
      </c>
      <c r="D1131">
        <v>3</v>
      </c>
    </row>
    <row r="1132" spans="1:4" x14ac:dyDescent="0.35">
      <c r="A1132" s="29" t="s">
        <v>8408</v>
      </c>
      <c r="B1132">
        <v>128</v>
      </c>
      <c r="C1132" s="23" t="s">
        <v>8409</v>
      </c>
      <c r="D1132">
        <v>0</v>
      </c>
    </row>
    <row r="1133" spans="1:4" x14ac:dyDescent="0.35">
      <c r="A1133" s="29" t="s">
        <v>8408</v>
      </c>
      <c r="B1133">
        <v>180</v>
      </c>
      <c r="C1133" s="23" t="s">
        <v>8409</v>
      </c>
      <c r="D1133">
        <v>1</v>
      </c>
    </row>
    <row r="1134" spans="1:4" x14ac:dyDescent="0.35">
      <c r="A1134" s="29" t="s">
        <v>8408</v>
      </c>
      <c r="B1134">
        <v>571</v>
      </c>
      <c r="C1134" s="23" t="s">
        <v>8409</v>
      </c>
      <c r="D1134">
        <v>0</v>
      </c>
    </row>
    <row r="1135" spans="1:4" x14ac:dyDescent="0.35">
      <c r="A1135" s="29" t="s">
        <v>8408</v>
      </c>
      <c r="B1135">
        <v>480</v>
      </c>
      <c r="C1135" s="23" t="s">
        <v>8409</v>
      </c>
      <c r="D1135">
        <v>0</v>
      </c>
    </row>
    <row r="1136" spans="1:4" x14ac:dyDescent="0.35">
      <c r="A1136" s="29" t="s">
        <v>8408</v>
      </c>
      <c r="B1136">
        <v>249</v>
      </c>
      <c r="C1136" s="23" t="s">
        <v>8409</v>
      </c>
      <c r="D1136">
        <v>3</v>
      </c>
    </row>
    <row r="1137" spans="1:4" x14ac:dyDescent="0.35">
      <c r="A1137" s="29" t="s">
        <v>8408</v>
      </c>
      <c r="B1137">
        <v>84</v>
      </c>
      <c r="C1137" s="23" t="s">
        <v>8409</v>
      </c>
      <c r="D1137">
        <v>11</v>
      </c>
    </row>
    <row r="1138" spans="1:4" x14ac:dyDescent="0.35">
      <c r="A1138" s="29" t="s">
        <v>8408</v>
      </c>
      <c r="B1138">
        <v>197</v>
      </c>
      <c r="C1138" s="23" t="s">
        <v>8409</v>
      </c>
      <c r="D1138">
        <v>6</v>
      </c>
    </row>
    <row r="1139" spans="1:4" x14ac:dyDescent="0.35">
      <c r="A1139" s="29" t="s">
        <v>8408</v>
      </c>
      <c r="B1139">
        <v>271</v>
      </c>
      <c r="C1139" s="23" t="s">
        <v>8409</v>
      </c>
      <c r="D1139">
        <v>0</v>
      </c>
    </row>
    <row r="1140" spans="1:4" x14ac:dyDescent="0.35">
      <c r="A1140" s="29" t="s">
        <v>8408</v>
      </c>
      <c r="B1140">
        <v>50</v>
      </c>
      <c r="C1140" s="23" t="s">
        <v>8409</v>
      </c>
      <c r="D1140">
        <v>67</v>
      </c>
    </row>
    <row r="1141" spans="1:4" x14ac:dyDescent="0.35">
      <c r="A1141" s="29" t="s">
        <v>8408</v>
      </c>
      <c r="B1141">
        <v>169</v>
      </c>
      <c r="C1141" s="23" t="s">
        <v>8409</v>
      </c>
      <c r="D1141">
        <v>23</v>
      </c>
    </row>
    <row r="1142" spans="1:4" x14ac:dyDescent="0.35">
      <c r="A1142" s="29" t="s">
        <v>8408</v>
      </c>
      <c r="B1142">
        <v>205</v>
      </c>
      <c r="C1142" s="23" t="s">
        <v>8409</v>
      </c>
      <c r="D1142">
        <v>72</v>
      </c>
    </row>
    <row r="1143" spans="1:4" x14ac:dyDescent="0.35">
      <c r="A1143" s="29" t="s">
        <v>8408</v>
      </c>
      <c r="B1143">
        <v>206</v>
      </c>
      <c r="C1143" s="23" t="s">
        <v>8409</v>
      </c>
      <c r="D1143">
        <v>2</v>
      </c>
    </row>
    <row r="1144" spans="1:4" x14ac:dyDescent="0.35">
      <c r="A1144" s="29" t="s">
        <v>8408</v>
      </c>
      <c r="B1144">
        <v>84</v>
      </c>
      <c r="C1144" s="23" t="s">
        <v>8409</v>
      </c>
      <c r="D1144">
        <v>15</v>
      </c>
    </row>
    <row r="1145" spans="1:4" x14ac:dyDescent="0.35">
      <c r="A1145" s="29" t="s">
        <v>8408</v>
      </c>
      <c r="B1145">
        <v>210</v>
      </c>
      <c r="C1145" s="23" t="s">
        <v>8409</v>
      </c>
      <c r="D1145">
        <v>1</v>
      </c>
    </row>
    <row r="1146" spans="1:4" x14ac:dyDescent="0.35">
      <c r="A1146" s="29" t="s">
        <v>8408</v>
      </c>
      <c r="B1146">
        <v>181</v>
      </c>
      <c r="C1146" s="23" t="s">
        <v>8409</v>
      </c>
      <c r="D1146">
        <v>2</v>
      </c>
    </row>
    <row r="1147" spans="1:4" x14ac:dyDescent="0.35">
      <c r="A1147" s="29" t="s">
        <v>8408</v>
      </c>
      <c r="B1147">
        <v>60</v>
      </c>
      <c r="C1147" s="23" t="s">
        <v>8409</v>
      </c>
      <c r="D1147">
        <v>7</v>
      </c>
    </row>
    <row r="1148" spans="1:4" x14ac:dyDescent="0.35">
      <c r="A1148" s="29" t="s">
        <v>8408</v>
      </c>
      <c r="B1148">
        <v>445</v>
      </c>
      <c r="C1148" s="23" t="s">
        <v>8409</v>
      </c>
      <c r="D1148">
        <v>16</v>
      </c>
    </row>
    <row r="1149" spans="1:4" x14ac:dyDescent="0.35">
      <c r="A1149" s="29" t="s">
        <v>8408</v>
      </c>
      <c r="B1149">
        <v>17</v>
      </c>
      <c r="C1149" s="23" t="s">
        <v>8409</v>
      </c>
      <c r="D1149">
        <v>117</v>
      </c>
    </row>
    <row r="1150" spans="1:4" x14ac:dyDescent="0.35">
      <c r="A1150" s="29" t="s">
        <v>8408</v>
      </c>
      <c r="B1150">
        <v>194</v>
      </c>
      <c r="C1150" s="23" t="s">
        <v>8409</v>
      </c>
      <c r="D1150">
        <v>2</v>
      </c>
    </row>
    <row r="1151" spans="1:4" x14ac:dyDescent="0.35">
      <c r="A1151" s="29" t="s">
        <v>8408</v>
      </c>
      <c r="B1151">
        <v>404</v>
      </c>
      <c r="C1151" s="23" t="s">
        <v>8409</v>
      </c>
      <c r="D1151">
        <v>7</v>
      </c>
    </row>
    <row r="1152" spans="1:4" x14ac:dyDescent="0.35">
      <c r="A1152" s="29" t="s">
        <v>8408</v>
      </c>
      <c r="B1152">
        <v>194</v>
      </c>
      <c r="C1152" s="23" t="s">
        <v>8409</v>
      </c>
      <c r="D1152">
        <v>3</v>
      </c>
    </row>
    <row r="1153" spans="1:4" x14ac:dyDescent="0.35">
      <c r="A1153" s="29" t="s">
        <v>8408</v>
      </c>
      <c r="B1153">
        <v>902</v>
      </c>
      <c r="C1153" s="23" t="s">
        <v>8409</v>
      </c>
      <c r="D1153">
        <v>20</v>
      </c>
    </row>
    <row r="1154" spans="1:4" x14ac:dyDescent="0.35">
      <c r="A1154" s="29" t="s">
        <v>8408</v>
      </c>
      <c r="B1154">
        <v>1670</v>
      </c>
      <c r="C1154" s="23" t="s">
        <v>8409</v>
      </c>
      <c r="D1154">
        <v>50</v>
      </c>
    </row>
    <row r="1155" spans="1:4" x14ac:dyDescent="0.35">
      <c r="A1155" s="29" t="s">
        <v>8408</v>
      </c>
      <c r="B1155">
        <v>1328</v>
      </c>
      <c r="C1155" s="23" t="s">
        <v>8409</v>
      </c>
      <c r="D1155">
        <v>2</v>
      </c>
    </row>
    <row r="1156" spans="1:4" x14ac:dyDescent="0.35">
      <c r="A1156" s="29" t="s">
        <v>8408</v>
      </c>
      <c r="B1156">
        <v>944</v>
      </c>
      <c r="C1156" s="23" t="s">
        <v>8409</v>
      </c>
      <c r="D1156">
        <v>3</v>
      </c>
    </row>
    <row r="1157" spans="1:4" x14ac:dyDescent="0.35">
      <c r="A1157" s="29" t="s">
        <v>8408</v>
      </c>
      <c r="B1157">
        <v>147</v>
      </c>
      <c r="C1157" s="23" t="s">
        <v>8409</v>
      </c>
      <c r="D1157">
        <v>27</v>
      </c>
    </row>
    <row r="1158" spans="1:4" x14ac:dyDescent="0.35">
      <c r="A1158" s="29" t="s">
        <v>8408</v>
      </c>
      <c r="B1158">
        <v>99</v>
      </c>
      <c r="C1158" s="23" t="s">
        <v>8409</v>
      </c>
      <c r="D1158">
        <v>7</v>
      </c>
    </row>
    <row r="1159" spans="1:4" x14ac:dyDescent="0.35">
      <c r="A1159" s="29" t="s">
        <v>8408</v>
      </c>
      <c r="B1159">
        <v>79</v>
      </c>
      <c r="C1159" s="23" t="s">
        <v>8409</v>
      </c>
      <c r="D1159">
        <v>5</v>
      </c>
    </row>
    <row r="1160" spans="1:4" x14ac:dyDescent="0.35">
      <c r="A1160" s="29" t="s">
        <v>8408</v>
      </c>
      <c r="B1160">
        <v>75</v>
      </c>
      <c r="C1160" s="23" t="s">
        <v>8409</v>
      </c>
      <c r="D1160">
        <v>0</v>
      </c>
    </row>
    <row r="1161" spans="1:4" x14ac:dyDescent="0.35">
      <c r="A1161" s="29" t="s">
        <v>8408</v>
      </c>
      <c r="B1161">
        <v>207</v>
      </c>
      <c r="C1161" s="23" t="s">
        <v>8409</v>
      </c>
      <c r="D1161">
        <v>3</v>
      </c>
    </row>
    <row r="1162" spans="1:4" x14ac:dyDescent="0.35">
      <c r="A1162" s="29" t="s">
        <v>8408</v>
      </c>
      <c r="B1162">
        <v>102</v>
      </c>
      <c r="C1162" s="23" t="s">
        <v>8409</v>
      </c>
      <c r="D1162">
        <v>6</v>
      </c>
    </row>
    <row r="1163" spans="1:4" x14ac:dyDescent="0.35">
      <c r="A1163" s="29" t="s">
        <v>8408</v>
      </c>
      <c r="B1163">
        <v>32</v>
      </c>
      <c r="C1163" s="23" t="s">
        <v>8409</v>
      </c>
      <c r="D1163">
        <v>9</v>
      </c>
    </row>
    <row r="1164" spans="1:4" x14ac:dyDescent="0.35">
      <c r="A1164" s="29" t="s">
        <v>8408</v>
      </c>
      <c r="B1164">
        <v>480</v>
      </c>
      <c r="C1164" s="23" t="s">
        <v>8409</v>
      </c>
      <c r="D1164">
        <v>3</v>
      </c>
    </row>
    <row r="1165" spans="1:4" x14ac:dyDescent="0.35">
      <c r="A1165" s="29" t="s">
        <v>8408</v>
      </c>
      <c r="B1165">
        <v>11</v>
      </c>
      <c r="C1165" s="23" t="s">
        <v>8409</v>
      </c>
      <c r="D1165">
        <v>2</v>
      </c>
    </row>
    <row r="1166" spans="1:4" x14ac:dyDescent="0.35">
      <c r="A1166" s="29" t="s">
        <v>8408</v>
      </c>
      <c r="B1166">
        <v>12</v>
      </c>
      <c r="C1166" s="23" t="s">
        <v>8409</v>
      </c>
      <c r="D1166">
        <v>3</v>
      </c>
    </row>
    <row r="1167" spans="1:4" x14ac:dyDescent="0.35">
      <c r="A1167" s="29" t="s">
        <v>8408</v>
      </c>
      <c r="B1167">
        <v>48</v>
      </c>
      <c r="C1167" s="23" t="s">
        <v>8409</v>
      </c>
      <c r="D1167">
        <v>45</v>
      </c>
    </row>
    <row r="1168" spans="1:4" x14ac:dyDescent="0.35">
      <c r="A1168" s="29" t="s">
        <v>8408</v>
      </c>
      <c r="B1168">
        <v>59</v>
      </c>
      <c r="C1168" s="23" t="s">
        <v>8409</v>
      </c>
      <c r="D1168">
        <v>9</v>
      </c>
    </row>
    <row r="1169" spans="1:4" x14ac:dyDescent="0.35">
      <c r="A1169" s="29" t="s">
        <v>8408</v>
      </c>
      <c r="B1169">
        <v>79</v>
      </c>
      <c r="C1169" s="23" t="s">
        <v>8409</v>
      </c>
      <c r="D1169">
        <v>9</v>
      </c>
    </row>
    <row r="1170" spans="1:4" x14ac:dyDescent="0.35">
      <c r="A1170" s="29" t="s">
        <v>8408</v>
      </c>
      <c r="B1170">
        <v>14</v>
      </c>
      <c r="C1170" s="23" t="s">
        <v>8409</v>
      </c>
      <c r="D1170">
        <v>21</v>
      </c>
    </row>
    <row r="1171" spans="1:4" x14ac:dyDescent="0.35">
      <c r="A1171" s="29" t="s">
        <v>8408</v>
      </c>
      <c r="B1171">
        <v>106</v>
      </c>
      <c r="C1171" s="23" t="s">
        <v>8409</v>
      </c>
      <c r="D1171">
        <v>17</v>
      </c>
    </row>
    <row r="1172" spans="1:4" x14ac:dyDescent="0.35">
      <c r="A1172" s="29" t="s">
        <v>8408</v>
      </c>
      <c r="B1172">
        <v>25</v>
      </c>
      <c r="C1172" s="23" t="s">
        <v>8409</v>
      </c>
      <c r="D1172">
        <v>1</v>
      </c>
    </row>
    <row r="1173" spans="1:4" x14ac:dyDescent="0.35">
      <c r="A1173" s="29" t="s">
        <v>8408</v>
      </c>
      <c r="B1173">
        <v>25</v>
      </c>
      <c r="C1173" s="23" t="s">
        <v>8409</v>
      </c>
      <c r="D1173">
        <v>1</v>
      </c>
    </row>
    <row r="1174" spans="1:4" x14ac:dyDescent="0.35">
      <c r="A1174" s="29" t="s">
        <v>8408</v>
      </c>
      <c r="B1174">
        <v>29</v>
      </c>
      <c r="C1174" s="23" t="s">
        <v>8409</v>
      </c>
      <c r="D1174">
        <v>14</v>
      </c>
    </row>
    <row r="1175" spans="1:4" x14ac:dyDescent="0.35">
      <c r="A1175" s="29" t="s">
        <v>8408</v>
      </c>
      <c r="B1175">
        <v>43</v>
      </c>
      <c r="C1175" s="23" t="s">
        <v>8409</v>
      </c>
      <c r="D1175">
        <v>42</v>
      </c>
    </row>
    <row r="1176" spans="1:4" x14ac:dyDescent="0.35">
      <c r="A1176" s="29" t="s">
        <v>8408</v>
      </c>
      <c r="B1176">
        <v>46</v>
      </c>
      <c r="C1176" s="23" t="s">
        <v>8409</v>
      </c>
      <c r="D1176">
        <v>27</v>
      </c>
    </row>
    <row r="1177" spans="1:4" x14ac:dyDescent="0.35">
      <c r="A1177" s="29" t="s">
        <v>8408</v>
      </c>
      <c r="B1177">
        <v>27</v>
      </c>
      <c r="C1177" s="23" t="s">
        <v>8409</v>
      </c>
      <c r="D1177">
        <v>5</v>
      </c>
    </row>
    <row r="1178" spans="1:4" x14ac:dyDescent="0.35">
      <c r="A1178" s="29" t="s">
        <v>8408</v>
      </c>
      <c r="B1178">
        <v>112</v>
      </c>
      <c r="C1178" s="23" t="s">
        <v>8409</v>
      </c>
      <c r="D1178">
        <v>13</v>
      </c>
    </row>
    <row r="1179" spans="1:4" x14ac:dyDescent="0.35">
      <c r="A1179" s="29" t="s">
        <v>8408</v>
      </c>
      <c r="B1179">
        <v>34</v>
      </c>
      <c r="C1179" s="23" t="s">
        <v>8409</v>
      </c>
      <c r="D1179">
        <v>12</v>
      </c>
    </row>
    <row r="1180" spans="1:4" x14ac:dyDescent="0.35">
      <c r="A1180" s="29" t="s">
        <v>8408</v>
      </c>
      <c r="B1180">
        <v>145</v>
      </c>
      <c r="C1180" s="23" t="s">
        <v>8409</v>
      </c>
      <c r="D1180">
        <v>90</v>
      </c>
    </row>
    <row r="1181" spans="1:4" x14ac:dyDescent="0.35">
      <c r="A1181" s="29" t="s">
        <v>8408</v>
      </c>
      <c r="B1181">
        <v>19</v>
      </c>
      <c r="C1181" s="23" t="s">
        <v>8409</v>
      </c>
      <c r="D1181">
        <v>2</v>
      </c>
    </row>
    <row r="1182" spans="1:4" x14ac:dyDescent="0.35">
      <c r="A1182" s="29" t="s">
        <v>8408</v>
      </c>
      <c r="B1182">
        <v>288</v>
      </c>
      <c r="C1182" s="23" t="s">
        <v>8409</v>
      </c>
      <c r="D1182">
        <v>5</v>
      </c>
    </row>
    <row r="1183" spans="1:4" x14ac:dyDescent="0.35">
      <c r="A1183" s="29" t="s">
        <v>8408</v>
      </c>
      <c r="B1183">
        <v>14</v>
      </c>
      <c r="C1183" s="23" t="s">
        <v>8409</v>
      </c>
      <c r="D1183">
        <v>31</v>
      </c>
    </row>
    <row r="1184" spans="1:4" x14ac:dyDescent="0.35">
      <c r="A1184" s="29" t="s">
        <v>8408</v>
      </c>
      <c r="B1184">
        <v>7</v>
      </c>
      <c r="C1184" s="23" t="s">
        <v>8409</v>
      </c>
      <c r="D1184">
        <v>4</v>
      </c>
    </row>
    <row r="1185" spans="1:4" x14ac:dyDescent="0.35">
      <c r="A1185" s="29" t="s">
        <v>8408</v>
      </c>
      <c r="B1185">
        <v>211</v>
      </c>
      <c r="C1185" s="23" t="s">
        <v>8409</v>
      </c>
      <c r="D1185">
        <v>29</v>
      </c>
    </row>
    <row r="1186" spans="1:4" x14ac:dyDescent="0.35">
      <c r="A1186" s="29" t="s">
        <v>8408</v>
      </c>
      <c r="B1186">
        <v>85</v>
      </c>
      <c r="C1186" s="23" t="s">
        <v>8409</v>
      </c>
      <c r="D1186">
        <v>2</v>
      </c>
    </row>
    <row r="1187" spans="1:4" x14ac:dyDescent="0.35">
      <c r="A1187" s="29" t="s">
        <v>8408</v>
      </c>
      <c r="B1187">
        <v>103</v>
      </c>
      <c r="C1187" s="23" t="s">
        <v>8409</v>
      </c>
      <c r="D1187">
        <v>114</v>
      </c>
    </row>
    <row r="1188" spans="1:4" x14ac:dyDescent="0.35">
      <c r="A1188" s="29" t="s">
        <v>8408</v>
      </c>
      <c r="B1188">
        <v>113</v>
      </c>
      <c r="C1188" s="23" t="s">
        <v>8409</v>
      </c>
      <c r="D1188">
        <v>1</v>
      </c>
    </row>
    <row r="1189" spans="1:4" x14ac:dyDescent="0.35">
      <c r="A1189" s="29" t="s">
        <v>8408</v>
      </c>
      <c r="B1189">
        <v>167</v>
      </c>
      <c r="C1189" s="23" t="s">
        <v>8409</v>
      </c>
      <c r="D1189">
        <v>76</v>
      </c>
    </row>
    <row r="1190" spans="1:4" x14ac:dyDescent="0.35">
      <c r="A1190" s="29" t="s">
        <v>8408</v>
      </c>
      <c r="B1190">
        <v>73</v>
      </c>
      <c r="C1190" s="23" t="s">
        <v>8409</v>
      </c>
      <c r="D1190">
        <v>9</v>
      </c>
    </row>
    <row r="1191" spans="1:4" x14ac:dyDescent="0.35">
      <c r="A1191" s="29" t="s">
        <v>8408</v>
      </c>
      <c r="B1191">
        <v>75</v>
      </c>
      <c r="C1191" s="23" t="s">
        <v>8409</v>
      </c>
      <c r="D1191">
        <v>37</v>
      </c>
    </row>
    <row r="1192" spans="1:4" x14ac:dyDescent="0.35">
      <c r="A1192" s="29" t="s">
        <v>8408</v>
      </c>
      <c r="B1192">
        <v>614</v>
      </c>
      <c r="C1192" s="23" t="s">
        <v>8409</v>
      </c>
      <c r="D1192">
        <v>0</v>
      </c>
    </row>
    <row r="1193" spans="1:4" x14ac:dyDescent="0.35">
      <c r="A1193" s="29" t="s">
        <v>8408</v>
      </c>
      <c r="B1193">
        <v>107</v>
      </c>
      <c r="C1193" s="23" t="s">
        <v>8409</v>
      </c>
      <c r="D1193">
        <v>1</v>
      </c>
    </row>
    <row r="1194" spans="1:4" x14ac:dyDescent="0.35">
      <c r="A1194" s="29" t="s">
        <v>8408</v>
      </c>
      <c r="B1194">
        <v>1224</v>
      </c>
      <c r="C1194" s="23" t="s">
        <v>8409</v>
      </c>
      <c r="D1194">
        <v>10</v>
      </c>
    </row>
    <row r="1195" spans="1:4" x14ac:dyDescent="0.35">
      <c r="A1195" s="29" t="s">
        <v>8408</v>
      </c>
      <c r="B1195">
        <v>104</v>
      </c>
      <c r="C1195" s="23" t="s">
        <v>8409</v>
      </c>
      <c r="D1195">
        <v>1</v>
      </c>
    </row>
    <row r="1196" spans="1:4" x14ac:dyDescent="0.35">
      <c r="A1196" s="29" t="s">
        <v>8408</v>
      </c>
      <c r="B1196">
        <v>79</v>
      </c>
      <c r="C1196" s="23" t="s">
        <v>8409</v>
      </c>
      <c r="D1196">
        <v>2</v>
      </c>
    </row>
    <row r="1197" spans="1:4" x14ac:dyDescent="0.35">
      <c r="A1197" s="29" t="s">
        <v>8408</v>
      </c>
      <c r="B1197">
        <v>157</v>
      </c>
      <c r="C1197" s="23" t="s">
        <v>8409</v>
      </c>
      <c r="D1197">
        <v>1</v>
      </c>
    </row>
    <row r="1198" spans="1:4" x14ac:dyDescent="0.35">
      <c r="A1198" s="29" t="s">
        <v>8408</v>
      </c>
      <c r="B1198">
        <v>50</v>
      </c>
      <c r="C1198" s="23" t="s">
        <v>8409</v>
      </c>
      <c r="D1198">
        <v>10</v>
      </c>
    </row>
    <row r="1199" spans="1:4" x14ac:dyDescent="0.35">
      <c r="A1199" s="29" t="s">
        <v>8408</v>
      </c>
      <c r="B1199">
        <v>64</v>
      </c>
      <c r="C1199" s="23" t="s">
        <v>8409</v>
      </c>
      <c r="D1199">
        <v>9</v>
      </c>
    </row>
    <row r="1200" spans="1:4" x14ac:dyDescent="0.35">
      <c r="A1200" s="29" t="s">
        <v>8408</v>
      </c>
      <c r="B1200">
        <v>200</v>
      </c>
      <c r="C1200" s="23" t="s">
        <v>8409</v>
      </c>
      <c r="D1200">
        <v>19</v>
      </c>
    </row>
    <row r="1201" spans="1:4" x14ac:dyDescent="0.35">
      <c r="A1201" s="29" t="s">
        <v>8408</v>
      </c>
      <c r="B1201">
        <v>22</v>
      </c>
      <c r="C1201" s="23" t="s">
        <v>8409</v>
      </c>
      <c r="D1201">
        <v>0</v>
      </c>
    </row>
    <row r="1202" spans="1:4" x14ac:dyDescent="0.35">
      <c r="A1202" s="29" t="s">
        <v>8408</v>
      </c>
      <c r="B1202">
        <v>163</v>
      </c>
      <c r="C1202" s="23" t="s">
        <v>8409</v>
      </c>
      <c r="D1202">
        <v>4</v>
      </c>
    </row>
    <row r="1203" spans="1:4" x14ac:dyDescent="0.35">
      <c r="A1203" s="29" t="s">
        <v>8408</v>
      </c>
      <c r="B1203">
        <v>77</v>
      </c>
      <c r="C1203" s="23" t="s">
        <v>8409</v>
      </c>
      <c r="D1203">
        <v>8</v>
      </c>
    </row>
    <row r="1204" spans="1:4" x14ac:dyDescent="0.35">
      <c r="A1204" s="29" t="s">
        <v>8408</v>
      </c>
      <c r="B1204">
        <v>89</v>
      </c>
      <c r="C1204" s="23" t="s">
        <v>8409</v>
      </c>
      <c r="D1204">
        <v>24</v>
      </c>
    </row>
    <row r="1205" spans="1:4" x14ac:dyDescent="0.35">
      <c r="A1205" s="29" t="s">
        <v>8408</v>
      </c>
      <c r="B1205">
        <v>3355</v>
      </c>
      <c r="C1205" s="23" t="s">
        <v>8409</v>
      </c>
      <c r="D1205">
        <v>0</v>
      </c>
    </row>
    <row r="1206" spans="1:4" x14ac:dyDescent="0.35">
      <c r="A1206" s="29" t="s">
        <v>8408</v>
      </c>
      <c r="B1206">
        <v>537</v>
      </c>
      <c r="C1206" s="23" t="s">
        <v>8409</v>
      </c>
      <c r="D1206">
        <v>39</v>
      </c>
    </row>
    <row r="1207" spans="1:4" x14ac:dyDescent="0.35">
      <c r="A1207" s="29" t="s">
        <v>8408</v>
      </c>
      <c r="B1207">
        <v>125</v>
      </c>
      <c r="C1207" s="23" t="s">
        <v>8409</v>
      </c>
      <c r="D1207">
        <v>6</v>
      </c>
    </row>
    <row r="1208" spans="1:4" x14ac:dyDescent="0.35">
      <c r="A1208" s="29" t="s">
        <v>8408</v>
      </c>
      <c r="B1208">
        <v>163</v>
      </c>
      <c r="C1208" s="23" t="s">
        <v>8409</v>
      </c>
      <c r="D1208">
        <v>4</v>
      </c>
    </row>
    <row r="1209" spans="1:4" x14ac:dyDescent="0.35">
      <c r="A1209" s="29" t="s">
        <v>8408</v>
      </c>
      <c r="B1209">
        <v>283</v>
      </c>
      <c r="C1209" s="23" t="s">
        <v>8409</v>
      </c>
      <c r="D1209">
        <v>3</v>
      </c>
    </row>
    <row r="1210" spans="1:4" x14ac:dyDescent="0.35">
      <c r="A1210" s="29" t="s">
        <v>8408</v>
      </c>
      <c r="B1210">
        <v>352</v>
      </c>
      <c r="C1210" s="23" t="s">
        <v>8409</v>
      </c>
      <c r="D1210">
        <v>53</v>
      </c>
    </row>
    <row r="1211" spans="1:4" x14ac:dyDescent="0.35">
      <c r="A1211" s="29" t="s">
        <v>8408</v>
      </c>
      <c r="B1211">
        <v>94</v>
      </c>
      <c r="C1211" s="23" t="s">
        <v>8409</v>
      </c>
      <c r="D1211">
        <v>1</v>
      </c>
    </row>
    <row r="1212" spans="1:4" x14ac:dyDescent="0.35">
      <c r="A1212" s="29" t="s">
        <v>8408</v>
      </c>
      <c r="B1212">
        <v>67</v>
      </c>
      <c r="C1212" s="23" t="s">
        <v>8409</v>
      </c>
      <c r="D1212">
        <v>2</v>
      </c>
    </row>
    <row r="1213" spans="1:4" x14ac:dyDescent="0.35">
      <c r="A1213" s="29" t="s">
        <v>8408</v>
      </c>
      <c r="B1213">
        <v>221</v>
      </c>
      <c r="C1213" s="23" t="s">
        <v>8409</v>
      </c>
      <c r="D1213">
        <v>25</v>
      </c>
    </row>
    <row r="1214" spans="1:4" x14ac:dyDescent="0.35">
      <c r="A1214" s="29" t="s">
        <v>8408</v>
      </c>
      <c r="B1214">
        <v>2165</v>
      </c>
      <c r="C1214" s="23" t="s">
        <v>8409</v>
      </c>
      <c r="D1214">
        <v>6</v>
      </c>
    </row>
    <row r="1215" spans="1:4" x14ac:dyDescent="0.35">
      <c r="A1215" s="29" t="s">
        <v>8408</v>
      </c>
      <c r="B1215">
        <v>179</v>
      </c>
      <c r="C1215" s="23" t="s">
        <v>8409</v>
      </c>
      <c r="D1215">
        <v>0</v>
      </c>
    </row>
    <row r="1216" spans="1:4" x14ac:dyDescent="0.35">
      <c r="A1216" s="29" t="s">
        <v>8408</v>
      </c>
      <c r="B1216">
        <v>123</v>
      </c>
      <c r="C1216" s="23" t="s">
        <v>8409</v>
      </c>
      <c r="D1216">
        <v>12</v>
      </c>
    </row>
    <row r="1217" spans="1:4" x14ac:dyDescent="0.35">
      <c r="A1217" s="29" t="s">
        <v>8408</v>
      </c>
      <c r="B1217">
        <v>1104</v>
      </c>
      <c r="C1217" s="23" t="s">
        <v>8409</v>
      </c>
      <c r="D1217">
        <v>0</v>
      </c>
    </row>
    <row r="1218" spans="1:4" x14ac:dyDescent="0.35">
      <c r="A1218" s="29" t="s">
        <v>8408</v>
      </c>
      <c r="B1218">
        <v>403</v>
      </c>
      <c r="C1218" s="23" t="s">
        <v>8409</v>
      </c>
      <c r="D1218">
        <v>36</v>
      </c>
    </row>
    <row r="1219" spans="1:4" x14ac:dyDescent="0.35">
      <c r="A1219" s="29" t="s">
        <v>8408</v>
      </c>
      <c r="B1219">
        <v>109</v>
      </c>
      <c r="C1219" s="23" t="s">
        <v>8409</v>
      </c>
      <c r="D1219">
        <v>0</v>
      </c>
    </row>
    <row r="1220" spans="1:4" x14ac:dyDescent="0.35">
      <c r="A1220" s="29" t="s">
        <v>8408</v>
      </c>
      <c r="B1220">
        <v>372</v>
      </c>
      <c r="C1220" s="23" t="s">
        <v>8409</v>
      </c>
      <c r="D1220">
        <v>2</v>
      </c>
    </row>
    <row r="1221" spans="1:4" x14ac:dyDescent="0.35">
      <c r="A1221" s="29" t="s">
        <v>8408</v>
      </c>
      <c r="B1221">
        <v>311</v>
      </c>
      <c r="C1221" s="23" t="s">
        <v>8409</v>
      </c>
      <c r="D1221">
        <v>1</v>
      </c>
    </row>
    <row r="1222" spans="1:4" x14ac:dyDescent="0.35">
      <c r="A1222" s="29" t="s">
        <v>8408</v>
      </c>
      <c r="B1222">
        <v>61</v>
      </c>
      <c r="C1222" s="23" t="s">
        <v>8409</v>
      </c>
      <c r="D1222">
        <v>59</v>
      </c>
    </row>
    <row r="1223" spans="1:4" x14ac:dyDescent="0.35">
      <c r="A1223" s="29" t="s">
        <v>8408</v>
      </c>
      <c r="B1223">
        <v>115</v>
      </c>
      <c r="C1223" s="23" t="s">
        <v>8409</v>
      </c>
      <c r="D1223">
        <v>1</v>
      </c>
    </row>
    <row r="1224" spans="1:4" x14ac:dyDescent="0.35">
      <c r="A1224" s="29" t="s">
        <v>8408</v>
      </c>
      <c r="B1224">
        <v>111</v>
      </c>
      <c r="C1224" s="23" t="s">
        <v>8409</v>
      </c>
      <c r="D1224">
        <v>31</v>
      </c>
    </row>
    <row r="1225" spans="1:4" x14ac:dyDescent="0.35">
      <c r="A1225" s="29" t="s">
        <v>8408</v>
      </c>
      <c r="B1225">
        <v>337</v>
      </c>
      <c r="C1225" s="23" t="s">
        <v>8409</v>
      </c>
      <c r="D1225">
        <v>18</v>
      </c>
    </row>
    <row r="1226" spans="1:4" x14ac:dyDescent="0.35">
      <c r="A1226" s="29" t="s">
        <v>8408</v>
      </c>
      <c r="B1226">
        <v>9</v>
      </c>
      <c r="C1226" s="23" t="s">
        <v>8409</v>
      </c>
      <c r="D1226">
        <v>10</v>
      </c>
    </row>
    <row r="1227" spans="1:4" x14ac:dyDescent="0.35">
      <c r="A1227" s="29" t="s">
        <v>8408</v>
      </c>
      <c r="B1227">
        <v>120</v>
      </c>
      <c r="C1227" s="23" t="s">
        <v>8409</v>
      </c>
      <c r="D1227">
        <v>0</v>
      </c>
    </row>
    <row r="1228" spans="1:4" x14ac:dyDescent="0.35">
      <c r="A1228" s="29" t="s">
        <v>8408</v>
      </c>
      <c r="B1228">
        <v>102</v>
      </c>
      <c r="C1228" s="23" t="s">
        <v>8409</v>
      </c>
      <c r="D1228">
        <v>14</v>
      </c>
    </row>
    <row r="1229" spans="1:4" x14ac:dyDescent="0.35">
      <c r="A1229" s="29" t="s">
        <v>8408</v>
      </c>
      <c r="B1229">
        <v>186</v>
      </c>
      <c r="C1229" s="23" t="s">
        <v>8409</v>
      </c>
      <c r="D1229">
        <v>2</v>
      </c>
    </row>
    <row r="1230" spans="1:4" x14ac:dyDescent="0.35">
      <c r="A1230" s="29" t="s">
        <v>8408</v>
      </c>
      <c r="B1230">
        <v>15</v>
      </c>
      <c r="C1230" s="23" t="s">
        <v>8409</v>
      </c>
      <c r="D1230">
        <v>1</v>
      </c>
    </row>
    <row r="1231" spans="1:4" x14ac:dyDescent="0.35">
      <c r="A1231" s="29" t="s">
        <v>8408</v>
      </c>
      <c r="B1231">
        <v>67</v>
      </c>
      <c r="C1231" s="23" t="s">
        <v>8409</v>
      </c>
      <c r="D1231">
        <v>3</v>
      </c>
    </row>
    <row r="1232" spans="1:4" x14ac:dyDescent="0.35">
      <c r="A1232" s="29" t="s">
        <v>8408</v>
      </c>
      <c r="B1232">
        <v>130</v>
      </c>
      <c r="C1232" s="23" t="s">
        <v>8409</v>
      </c>
      <c r="D1232">
        <v>0</v>
      </c>
    </row>
    <row r="1233" spans="1:4" x14ac:dyDescent="0.35">
      <c r="A1233" s="29" t="s">
        <v>8408</v>
      </c>
      <c r="B1233">
        <v>16</v>
      </c>
      <c r="C1233" s="23" t="s">
        <v>8409</v>
      </c>
      <c r="D1233">
        <v>2</v>
      </c>
    </row>
    <row r="1234" spans="1:4" x14ac:dyDescent="0.35">
      <c r="A1234" s="29" t="s">
        <v>8408</v>
      </c>
      <c r="B1234">
        <v>67</v>
      </c>
      <c r="C1234" s="23" t="s">
        <v>8409</v>
      </c>
      <c r="D1234">
        <v>0</v>
      </c>
    </row>
    <row r="1235" spans="1:4" x14ac:dyDescent="0.35">
      <c r="A1235" s="29" t="s">
        <v>8408</v>
      </c>
      <c r="B1235">
        <v>124</v>
      </c>
      <c r="C1235" s="23" t="s">
        <v>8409</v>
      </c>
      <c r="D1235">
        <v>12</v>
      </c>
    </row>
    <row r="1236" spans="1:4" x14ac:dyDescent="0.35">
      <c r="A1236" s="29" t="s">
        <v>8408</v>
      </c>
      <c r="B1236">
        <v>80</v>
      </c>
      <c r="C1236" s="23" t="s">
        <v>8409</v>
      </c>
      <c r="D1236">
        <v>1</v>
      </c>
    </row>
    <row r="1237" spans="1:4" x14ac:dyDescent="0.35">
      <c r="A1237" s="29" t="s">
        <v>8408</v>
      </c>
      <c r="B1237">
        <v>282</v>
      </c>
      <c r="C1237" s="23" t="s">
        <v>8409</v>
      </c>
      <c r="D1237">
        <v>8</v>
      </c>
    </row>
    <row r="1238" spans="1:4" x14ac:dyDescent="0.35">
      <c r="A1238" s="29" t="s">
        <v>8408</v>
      </c>
      <c r="B1238">
        <v>68</v>
      </c>
      <c r="C1238" s="23" t="s">
        <v>8409</v>
      </c>
      <c r="D1238">
        <v>2</v>
      </c>
    </row>
    <row r="1239" spans="1:4" x14ac:dyDescent="0.35">
      <c r="A1239" s="29" t="s">
        <v>8408</v>
      </c>
      <c r="B1239">
        <v>86</v>
      </c>
      <c r="C1239" s="23" t="s">
        <v>8409</v>
      </c>
      <c r="D1239">
        <v>31</v>
      </c>
    </row>
    <row r="1240" spans="1:4" x14ac:dyDescent="0.35">
      <c r="A1240" s="29" t="s">
        <v>8408</v>
      </c>
      <c r="B1240">
        <v>115</v>
      </c>
      <c r="C1240" s="23" t="s">
        <v>8409</v>
      </c>
      <c r="D1240">
        <v>5</v>
      </c>
    </row>
    <row r="1241" spans="1:4" x14ac:dyDescent="0.35">
      <c r="A1241" s="29" t="s">
        <v>8408</v>
      </c>
      <c r="B1241">
        <v>75</v>
      </c>
      <c r="C1241" s="23" t="s">
        <v>8409</v>
      </c>
      <c r="D1241">
        <v>1</v>
      </c>
    </row>
    <row r="1242" spans="1:4" x14ac:dyDescent="0.35">
      <c r="A1242" s="29" t="s">
        <v>8408</v>
      </c>
      <c r="B1242">
        <v>43</v>
      </c>
      <c r="C1242" s="23" t="s">
        <v>8409</v>
      </c>
      <c r="D1242">
        <v>12</v>
      </c>
    </row>
    <row r="1243" spans="1:4" x14ac:dyDescent="0.35">
      <c r="A1243" s="29" t="s">
        <v>8408</v>
      </c>
      <c r="B1243">
        <v>48</v>
      </c>
      <c r="C1243" s="23" t="s">
        <v>8409</v>
      </c>
      <c r="D1243">
        <v>4</v>
      </c>
    </row>
    <row r="1244" spans="1:4" x14ac:dyDescent="0.35">
      <c r="A1244" s="29" t="s">
        <v>8408</v>
      </c>
      <c r="B1244">
        <v>52</v>
      </c>
      <c r="C1244" s="23" t="s">
        <v>8409</v>
      </c>
      <c r="D1244">
        <v>0</v>
      </c>
    </row>
    <row r="1245" spans="1:4" x14ac:dyDescent="0.35">
      <c r="A1245" s="29" t="s">
        <v>8408</v>
      </c>
      <c r="B1245">
        <v>43</v>
      </c>
      <c r="C1245" s="23" t="s">
        <v>8409</v>
      </c>
      <c r="D1245">
        <v>7</v>
      </c>
    </row>
    <row r="1246" spans="1:4" x14ac:dyDescent="0.35">
      <c r="A1246" s="29" t="s">
        <v>8408</v>
      </c>
      <c r="B1246">
        <v>58</v>
      </c>
      <c r="C1246" s="23" t="s">
        <v>8409</v>
      </c>
      <c r="D1246">
        <v>2</v>
      </c>
    </row>
    <row r="1247" spans="1:4" x14ac:dyDescent="0.35">
      <c r="A1247" s="29" t="s">
        <v>8408</v>
      </c>
      <c r="B1247">
        <v>47</v>
      </c>
      <c r="C1247" s="23" t="s">
        <v>8409</v>
      </c>
      <c r="D1247">
        <v>1</v>
      </c>
    </row>
    <row r="1248" spans="1:4" x14ac:dyDescent="0.35">
      <c r="A1248" s="29" t="s">
        <v>8408</v>
      </c>
      <c r="B1248">
        <v>36</v>
      </c>
      <c r="C1248" s="23" t="s">
        <v>8409</v>
      </c>
      <c r="D1248">
        <v>4</v>
      </c>
    </row>
    <row r="1249" spans="1:4" x14ac:dyDescent="0.35">
      <c r="A1249" s="29" t="s">
        <v>8408</v>
      </c>
      <c r="B1249">
        <v>17</v>
      </c>
      <c r="C1249" s="23" t="s">
        <v>8409</v>
      </c>
      <c r="D1249">
        <v>6</v>
      </c>
    </row>
    <row r="1250" spans="1:4" x14ac:dyDescent="0.35">
      <c r="A1250" s="29" t="s">
        <v>8408</v>
      </c>
      <c r="B1250">
        <v>104</v>
      </c>
      <c r="C1250" s="23" t="s">
        <v>8409</v>
      </c>
      <c r="D1250">
        <v>8</v>
      </c>
    </row>
    <row r="1251" spans="1:4" x14ac:dyDescent="0.35">
      <c r="A1251" s="29" t="s">
        <v>8408</v>
      </c>
      <c r="B1251">
        <v>47</v>
      </c>
      <c r="C1251" s="23" t="s">
        <v>8409</v>
      </c>
      <c r="D1251">
        <v>14</v>
      </c>
    </row>
    <row r="1252" spans="1:4" x14ac:dyDescent="0.35">
      <c r="A1252" s="29" t="s">
        <v>8408</v>
      </c>
      <c r="B1252">
        <v>38</v>
      </c>
      <c r="C1252" s="23" t="s">
        <v>8409</v>
      </c>
      <c r="D1252">
        <v>0</v>
      </c>
    </row>
    <row r="1253" spans="1:4" x14ac:dyDescent="0.35">
      <c r="A1253" s="29" t="s">
        <v>8408</v>
      </c>
      <c r="B1253">
        <v>81</v>
      </c>
      <c r="C1253" s="23" t="s">
        <v>8409</v>
      </c>
      <c r="D1253">
        <v>4</v>
      </c>
    </row>
    <row r="1254" spans="1:4" x14ac:dyDescent="0.35">
      <c r="A1254" s="29" t="s">
        <v>8408</v>
      </c>
      <c r="B1254">
        <v>55</v>
      </c>
      <c r="C1254" s="23" t="s">
        <v>8409</v>
      </c>
      <c r="D1254">
        <v>0</v>
      </c>
    </row>
    <row r="1255" spans="1:4" x14ac:dyDescent="0.35">
      <c r="A1255" s="29" t="s">
        <v>8408</v>
      </c>
      <c r="B1255">
        <v>41</v>
      </c>
      <c r="C1255" s="23" t="s">
        <v>8409</v>
      </c>
      <c r="D1255">
        <v>0</v>
      </c>
    </row>
    <row r="1256" spans="1:4" x14ac:dyDescent="0.35">
      <c r="A1256" s="29" t="s">
        <v>8408</v>
      </c>
      <c r="B1256">
        <v>79</v>
      </c>
      <c r="C1256" s="23" t="s">
        <v>8409</v>
      </c>
      <c r="D1256">
        <v>1</v>
      </c>
    </row>
    <row r="1257" spans="1:4" x14ac:dyDescent="0.35">
      <c r="A1257" s="29" t="s">
        <v>8408</v>
      </c>
      <c r="B1257">
        <v>16</v>
      </c>
      <c r="C1257" s="23" t="s">
        <v>8409</v>
      </c>
      <c r="D1257">
        <v>1</v>
      </c>
    </row>
    <row r="1258" spans="1:4" x14ac:dyDescent="0.35">
      <c r="A1258" s="29" t="s">
        <v>8408</v>
      </c>
      <c r="B1258">
        <v>8</v>
      </c>
      <c r="C1258" s="23" t="s">
        <v>8409</v>
      </c>
      <c r="D1258">
        <v>1</v>
      </c>
    </row>
    <row r="1259" spans="1:4" x14ac:dyDescent="0.35">
      <c r="A1259" s="29" t="s">
        <v>8408</v>
      </c>
      <c r="B1259">
        <v>95</v>
      </c>
      <c r="C1259" s="23" t="s">
        <v>8409</v>
      </c>
      <c r="D1259">
        <v>1</v>
      </c>
    </row>
    <row r="1260" spans="1:4" x14ac:dyDescent="0.35">
      <c r="A1260" s="29" t="s">
        <v>8408</v>
      </c>
      <c r="B1260">
        <v>25</v>
      </c>
      <c r="C1260" s="23" t="s">
        <v>8409</v>
      </c>
      <c r="D1260">
        <v>4</v>
      </c>
    </row>
    <row r="1261" spans="1:4" x14ac:dyDescent="0.35">
      <c r="A1261" s="29" t="s">
        <v>8408</v>
      </c>
      <c r="B1261">
        <v>19</v>
      </c>
      <c r="C1261" s="23" t="s">
        <v>8409</v>
      </c>
      <c r="D1261">
        <v>0</v>
      </c>
    </row>
    <row r="1262" spans="1:4" x14ac:dyDescent="0.35">
      <c r="A1262" s="29" t="s">
        <v>8408</v>
      </c>
      <c r="B1262">
        <v>90</v>
      </c>
      <c r="C1262" s="23" t="s">
        <v>8409</v>
      </c>
      <c r="D1262">
        <v>0</v>
      </c>
    </row>
    <row r="1263" spans="1:4" x14ac:dyDescent="0.35">
      <c r="A1263" s="29" t="s">
        <v>8408</v>
      </c>
      <c r="B1263">
        <v>41</v>
      </c>
      <c r="C1263" s="23" t="s">
        <v>8409</v>
      </c>
      <c r="D1263">
        <v>2</v>
      </c>
    </row>
    <row r="1264" spans="1:4" x14ac:dyDescent="0.35">
      <c r="A1264" s="29" t="s">
        <v>8408</v>
      </c>
      <c r="B1264">
        <v>30</v>
      </c>
      <c r="C1264" s="23" t="s">
        <v>8409</v>
      </c>
      <c r="D1264">
        <v>24</v>
      </c>
    </row>
    <row r="1265" spans="1:4" x14ac:dyDescent="0.35">
      <c r="A1265" s="29" t="s">
        <v>8408</v>
      </c>
      <c r="B1265">
        <v>38</v>
      </c>
      <c r="C1265" s="23" t="s">
        <v>8409</v>
      </c>
      <c r="D1265">
        <v>1</v>
      </c>
    </row>
    <row r="1266" spans="1:4" x14ac:dyDescent="0.35">
      <c r="A1266" s="29" t="s">
        <v>8408</v>
      </c>
      <c r="B1266">
        <v>65</v>
      </c>
      <c r="C1266" s="23" t="s">
        <v>8409</v>
      </c>
      <c r="D1266">
        <v>2</v>
      </c>
    </row>
    <row r="1267" spans="1:4" x14ac:dyDescent="0.35">
      <c r="A1267" s="29" t="s">
        <v>8408</v>
      </c>
      <c r="B1267">
        <v>75</v>
      </c>
      <c r="C1267" s="23" t="s">
        <v>8409</v>
      </c>
      <c r="D1267">
        <v>1</v>
      </c>
    </row>
    <row r="1268" spans="1:4" x14ac:dyDescent="0.35">
      <c r="A1268" s="29" t="s">
        <v>8408</v>
      </c>
      <c r="B1268">
        <v>16</v>
      </c>
      <c r="C1268" s="23" t="s">
        <v>8409</v>
      </c>
      <c r="D1268">
        <v>37</v>
      </c>
    </row>
    <row r="1269" spans="1:4" x14ac:dyDescent="0.35">
      <c r="A1269" s="29" t="s">
        <v>8408</v>
      </c>
      <c r="B1269">
        <v>10</v>
      </c>
      <c r="C1269" s="23" t="s">
        <v>8409</v>
      </c>
      <c r="D1269">
        <v>5</v>
      </c>
    </row>
    <row r="1270" spans="1:4" x14ac:dyDescent="0.35">
      <c r="A1270" s="29" t="s">
        <v>8408</v>
      </c>
      <c r="B1270">
        <v>27</v>
      </c>
      <c r="C1270" s="23" t="s">
        <v>8409</v>
      </c>
      <c r="D1270">
        <v>4</v>
      </c>
    </row>
    <row r="1271" spans="1:4" x14ac:dyDescent="0.35">
      <c r="A1271" s="29" t="s">
        <v>8408</v>
      </c>
      <c r="B1271">
        <v>259</v>
      </c>
      <c r="C1271" s="23" t="s">
        <v>8409</v>
      </c>
      <c r="D1271">
        <v>16</v>
      </c>
    </row>
    <row r="1272" spans="1:4" x14ac:dyDescent="0.35">
      <c r="A1272" s="29" t="s">
        <v>8408</v>
      </c>
      <c r="B1272">
        <v>39</v>
      </c>
      <c r="C1272" s="23" t="s">
        <v>8409</v>
      </c>
      <c r="D1272">
        <v>9</v>
      </c>
    </row>
    <row r="1273" spans="1:4" x14ac:dyDescent="0.35">
      <c r="A1273" s="29" t="s">
        <v>8408</v>
      </c>
      <c r="B1273">
        <v>42</v>
      </c>
      <c r="C1273" s="23" t="s">
        <v>8409</v>
      </c>
      <c r="D1273">
        <v>0</v>
      </c>
    </row>
    <row r="1274" spans="1:4" x14ac:dyDescent="0.35">
      <c r="A1274" s="29" t="s">
        <v>8408</v>
      </c>
      <c r="B1274">
        <v>10</v>
      </c>
      <c r="C1274" s="23" t="s">
        <v>8409</v>
      </c>
      <c r="D1274">
        <v>40</v>
      </c>
    </row>
    <row r="1275" spans="1:4" x14ac:dyDescent="0.35">
      <c r="A1275" s="29" t="s">
        <v>8408</v>
      </c>
      <c r="B1275">
        <v>56</v>
      </c>
      <c r="C1275" s="23" t="s">
        <v>8409</v>
      </c>
      <c r="D1275">
        <v>0</v>
      </c>
    </row>
    <row r="1276" spans="1:4" x14ac:dyDescent="0.35">
      <c r="A1276" s="29" t="s">
        <v>8408</v>
      </c>
      <c r="B1276">
        <v>20</v>
      </c>
      <c r="C1276" s="23" t="s">
        <v>8409</v>
      </c>
      <c r="D1276">
        <v>2</v>
      </c>
    </row>
    <row r="1277" spans="1:4" x14ac:dyDescent="0.35">
      <c r="A1277" s="29" t="s">
        <v>8408</v>
      </c>
      <c r="B1277">
        <v>170</v>
      </c>
      <c r="C1277" s="23" t="s">
        <v>8409</v>
      </c>
      <c r="D1277">
        <v>1</v>
      </c>
    </row>
    <row r="1278" spans="1:4" x14ac:dyDescent="0.35">
      <c r="A1278" s="29" t="s">
        <v>8408</v>
      </c>
      <c r="B1278">
        <v>29</v>
      </c>
      <c r="C1278" s="23" t="s">
        <v>8409</v>
      </c>
      <c r="D1278">
        <v>9</v>
      </c>
    </row>
    <row r="1279" spans="1:4" x14ac:dyDescent="0.35">
      <c r="A1279" s="29" t="s">
        <v>8408</v>
      </c>
      <c r="B1279">
        <v>132</v>
      </c>
      <c r="C1279" s="23" t="s">
        <v>8409</v>
      </c>
      <c r="D1279">
        <v>34</v>
      </c>
    </row>
    <row r="1280" spans="1:4" x14ac:dyDescent="0.35">
      <c r="A1280" s="29" t="s">
        <v>8408</v>
      </c>
      <c r="B1280">
        <v>27</v>
      </c>
      <c r="C1280" s="23" t="s">
        <v>8409</v>
      </c>
      <c r="D1280">
        <v>23</v>
      </c>
    </row>
    <row r="1281" spans="1:4" x14ac:dyDescent="0.35">
      <c r="A1281" s="29" t="s">
        <v>8408</v>
      </c>
      <c r="B1281">
        <v>26</v>
      </c>
      <c r="C1281" s="23" t="s">
        <v>8409</v>
      </c>
      <c r="D1281">
        <v>19</v>
      </c>
    </row>
    <row r="1282" spans="1:4" x14ac:dyDescent="0.35">
      <c r="A1282" s="29" t="s">
        <v>8408</v>
      </c>
      <c r="B1282">
        <v>43</v>
      </c>
      <c r="C1282" s="23" t="s">
        <v>8409</v>
      </c>
      <c r="D1282">
        <v>50</v>
      </c>
    </row>
    <row r="1283" spans="1:4" x14ac:dyDescent="0.35">
      <c r="A1283" s="29" t="s">
        <v>8408</v>
      </c>
      <c r="B1283">
        <v>80</v>
      </c>
      <c r="C1283" s="23" t="s">
        <v>8409</v>
      </c>
      <c r="D1283">
        <v>12</v>
      </c>
    </row>
    <row r="1284" spans="1:4" x14ac:dyDescent="0.35">
      <c r="A1284" s="29" t="s">
        <v>8408</v>
      </c>
      <c r="B1284">
        <v>33</v>
      </c>
      <c r="C1284" s="23" t="s">
        <v>8409</v>
      </c>
      <c r="D1284">
        <v>8</v>
      </c>
    </row>
    <row r="1285" spans="1:4" x14ac:dyDescent="0.35">
      <c r="A1285" s="29" t="s">
        <v>8408</v>
      </c>
      <c r="B1285">
        <v>71</v>
      </c>
      <c r="C1285" s="23" t="s">
        <v>8409</v>
      </c>
      <c r="D1285">
        <v>9</v>
      </c>
    </row>
    <row r="1286" spans="1:4" x14ac:dyDescent="0.35">
      <c r="A1286" s="29" t="s">
        <v>8408</v>
      </c>
      <c r="B1286">
        <v>81</v>
      </c>
      <c r="C1286" s="23" t="s">
        <v>8409</v>
      </c>
      <c r="D1286">
        <v>43</v>
      </c>
    </row>
    <row r="1287" spans="1:4" x14ac:dyDescent="0.35">
      <c r="A1287" s="29" t="s">
        <v>8408</v>
      </c>
      <c r="B1287">
        <v>76</v>
      </c>
      <c r="C1287" s="23" t="s">
        <v>8409</v>
      </c>
      <c r="D1287">
        <v>28</v>
      </c>
    </row>
    <row r="1288" spans="1:4" x14ac:dyDescent="0.35">
      <c r="A1288" s="29" t="s">
        <v>8408</v>
      </c>
      <c r="B1288">
        <v>48</v>
      </c>
      <c r="C1288" s="23" t="s">
        <v>8409</v>
      </c>
      <c r="D1288">
        <v>4</v>
      </c>
    </row>
    <row r="1289" spans="1:4" x14ac:dyDescent="0.35">
      <c r="A1289" s="29" t="s">
        <v>8408</v>
      </c>
      <c r="B1289">
        <v>61</v>
      </c>
      <c r="C1289" s="23" t="s">
        <v>8409</v>
      </c>
      <c r="D1289">
        <v>24</v>
      </c>
    </row>
    <row r="1290" spans="1:4" x14ac:dyDescent="0.35">
      <c r="A1290" s="29" t="s">
        <v>8408</v>
      </c>
      <c r="B1290">
        <v>60</v>
      </c>
      <c r="C1290" s="23" t="s">
        <v>8409</v>
      </c>
      <c r="D1290">
        <v>2</v>
      </c>
    </row>
    <row r="1291" spans="1:4" x14ac:dyDescent="0.35">
      <c r="A1291" s="29" t="s">
        <v>8408</v>
      </c>
      <c r="B1291">
        <v>136</v>
      </c>
      <c r="C1291" s="23" t="s">
        <v>8409</v>
      </c>
      <c r="D1291">
        <v>2</v>
      </c>
    </row>
    <row r="1292" spans="1:4" x14ac:dyDescent="0.35">
      <c r="A1292" s="29" t="s">
        <v>8408</v>
      </c>
      <c r="B1292">
        <v>14</v>
      </c>
      <c r="C1292" s="23" t="s">
        <v>8409</v>
      </c>
      <c r="D1292">
        <v>20</v>
      </c>
    </row>
    <row r="1293" spans="1:4" x14ac:dyDescent="0.35">
      <c r="A1293" s="29" t="s">
        <v>8408</v>
      </c>
      <c r="B1293">
        <v>78</v>
      </c>
      <c r="C1293" s="23" t="s">
        <v>8409</v>
      </c>
      <c r="D1293">
        <v>1</v>
      </c>
    </row>
    <row r="1294" spans="1:4" x14ac:dyDescent="0.35">
      <c r="A1294" s="29" t="s">
        <v>8408</v>
      </c>
      <c r="B1294">
        <v>4</v>
      </c>
      <c r="C1294" s="23" t="s">
        <v>8409</v>
      </c>
      <c r="D1294">
        <v>1</v>
      </c>
    </row>
    <row r="1295" spans="1:4" x14ac:dyDescent="0.35">
      <c r="A1295" s="29" t="s">
        <v>8408</v>
      </c>
      <c r="B1295">
        <v>11</v>
      </c>
      <c r="C1295" s="23" t="s">
        <v>8409</v>
      </c>
      <c r="D1295">
        <v>4</v>
      </c>
    </row>
    <row r="1296" spans="1:4" x14ac:dyDescent="0.35">
      <c r="A1296" s="29" t="s">
        <v>8408</v>
      </c>
      <c r="B1296">
        <v>185</v>
      </c>
      <c r="C1296" s="23" t="s">
        <v>8409</v>
      </c>
      <c r="D1296">
        <v>1</v>
      </c>
    </row>
    <row r="1297" spans="1:4" x14ac:dyDescent="0.35">
      <c r="A1297" s="29" t="s">
        <v>8408</v>
      </c>
      <c r="B1297">
        <v>59</v>
      </c>
      <c r="C1297" s="23" t="s">
        <v>8409</v>
      </c>
      <c r="D1297">
        <v>1</v>
      </c>
    </row>
    <row r="1298" spans="1:4" x14ac:dyDescent="0.35">
      <c r="A1298" s="29" t="s">
        <v>8408</v>
      </c>
      <c r="B1298">
        <v>27</v>
      </c>
      <c r="C1298" s="23" t="s">
        <v>8409</v>
      </c>
      <c r="D1298">
        <v>13</v>
      </c>
    </row>
    <row r="1299" spans="1:4" x14ac:dyDescent="0.35">
      <c r="A1299" s="29" t="s">
        <v>8408</v>
      </c>
      <c r="B1299">
        <v>63</v>
      </c>
      <c r="C1299" s="23" t="s">
        <v>8409</v>
      </c>
      <c r="D1299">
        <v>1</v>
      </c>
    </row>
    <row r="1300" spans="1:4" x14ac:dyDescent="0.35">
      <c r="A1300" s="29" t="s">
        <v>8408</v>
      </c>
      <c r="B1300">
        <v>13</v>
      </c>
      <c r="C1300" s="23" t="s">
        <v>8409</v>
      </c>
      <c r="D1300">
        <v>1</v>
      </c>
    </row>
    <row r="1301" spans="1:4" x14ac:dyDescent="0.35">
      <c r="A1301" s="29" t="s">
        <v>8408</v>
      </c>
      <c r="B1301">
        <v>13</v>
      </c>
      <c r="C1301" s="23" t="s">
        <v>8409</v>
      </c>
      <c r="D1301">
        <v>0</v>
      </c>
    </row>
    <row r="1302" spans="1:4" x14ac:dyDescent="0.35">
      <c r="A1302" s="29" t="s">
        <v>8408</v>
      </c>
      <c r="B1302">
        <v>57</v>
      </c>
      <c r="C1302" s="23" t="s">
        <v>8409</v>
      </c>
      <c r="D1302">
        <v>3</v>
      </c>
    </row>
    <row r="1303" spans="1:4" x14ac:dyDescent="0.35">
      <c r="A1303" s="29" t="s">
        <v>8408</v>
      </c>
      <c r="B1303">
        <v>61</v>
      </c>
      <c r="C1303" s="23" t="s">
        <v>8409</v>
      </c>
      <c r="D1303">
        <v>14</v>
      </c>
    </row>
    <row r="1304" spans="1:4" x14ac:dyDescent="0.35">
      <c r="A1304" s="29" t="s">
        <v>8408</v>
      </c>
      <c r="B1304">
        <v>65</v>
      </c>
      <c r="C1304" s="23" t="s">
        <v>8409</v>
      </c>
      <c r="D1304">
        <v>2</v>
      </c>
    </row>
    <row r="1305" spans="1:4" x14ac:dyDescent="0.35">
      <c r="A1305" s="29" t="s">
        <v>8408</v>
      </c>
      <c r="B1305">
        <v>134</v>
      </c>
      <c r="C1305" s="23" t="s">
        <v>8409</v>
      </c>
      <c r="D1305">
        <v>5</v>
      </c>
    </row>
    <row r="1306" spans="1:4" x14ac:dyDescent="0.35">
      <c r="A1306" s="29" t="s">
        <v>8408</v>
      </c>
      <c r="B1306">
        <v>37</v>
      </c>
      <c r="C1306" s="23" t="s">
        <v>8409</v>
      </c>
      <c r="D1306">
        <v>14</v>
      </c>
    </row>
    <row r="1307" spans="1:4" x14ac:dyDescent="0.35">
      <c r="A1307" s="29" t="s">
        <v>8408</v>
      </c>
      <c r="B1307">
        <v>37</v>
      </c>
      <c r="C1307" s="23" t="s">
        <v>8409</v>
      </c>
      <c r="D1307">
        <v>9</v>
      </c>
    </row>
    <row r="1308" spans="1:4" x14ac:dyDescent="0.35">
      <c r="A1308" s="29" t="s">
        <v>8408</v>
      </c>
      <c r="B1308">
        <v>150</v>
      </c>
      <c r="C1308" s="23" t="s">
        <v>8409</v>
      </c>
      <c r="D1308">
        <v>8</v>
      </c>
    </row>
    <row r="1309" spans="1:4" x14ac:dyDescent="0.35">
      <c r="A1309" s="29" t="s">
        <v>8408</v>
      </c>
      <c r="B1309">
        <v>56</v>
      </c>
      <c r="C1309" s="23" t="s">
        <v>8409</v>
      </c>
      <c r="D1309">
        <v>7</v>
      </c>
    </row>
    <row r="1310" spans="1:4" x14ac:dyDescent="0.35">
      <c r="A1310" s="29" t="s">
        <v>8408</v>
      </c>
      <c r="B1310">
        <v>18</v>
      </c>
      <c r="C1310" s="23" t="s">
        <v>8409</v>
      </c>
      <c r="D1310">
        <v>0</v>
      </c>
    </row>
    <row r="1311" spans="1:4" x14ac:dyDescent="0.35">
      <c r="A1311" s="29" t="s">
        <v>8408</v>
      </c>
      <c r="B1311">
        <v>60</v>
      </c>
      <c r="C1311" s="23" t="s">
        <v>8409</v>
      </c>
      <c r="D1311">
        <v>84</v>
      </c>
    </row>
    <row r="1312" spans="1:4" x14ac:dyDescent="0.35">
      <c r="A1312" s="29" t="s">
        <v>8408</v>
      </c>
      <c r="B1312">
        <v>67</v>
      </c>
      <c r="C1312" s="23" t="s">
        <v>8409</v>
      </c>
      <c r="D1312">
        <v>11</v>
      </c>
    </row>
    <row r="1313" spans="1:4" x14ac:dyDescent="0.35">
      <c r="A1313" s="29" t="s">
        <v>8408</v>
      </c>
      <c r="B1313">
        <v>35</v>
      </c>
      <c r="C1313" s="23" t="s">
        <v>8409</v>
      </c>
      <c r="D1313">
        <v>1</v>
      </c>
    </row>
    <row r="1314" spans="1:4" x14ac:dyDescent="0.35">
      <c r="A1314" s="29" t="s">
        <v>8408</v>
      </c>
      <c r="B1314">
        <v>34</v>
      </c>
      <c r="C1314" s="23" t="s">
        <v>8409</v>
      </c>
      <c r="D1314">
        <v>4</v>
      </c>
    </row>
    <row r="1315" spans="1:4" x14ac:dyDescent="0.35">
      <c r="A1315" s="29" t="s">
        <v>8408</v>
      </c>
      <c r="B1315">
        <v>36</v>
      </c>
      <c r="C1315" s="23" t="s">
        <v>8409</v>
      </c>
      <c r="D1315">
        <v>10</v>
      </c>
    </row>
    <row r="1316" spans="1:4" x14ac:dyDescent="0.35">
      <c r="A1316" s="29" t="s">
        <v>8408</v>
      </c>
      <c r="B1316">
        <v>18</v>
      </c>
      <c r="C1316" s="23" t="s">
        <v>8409</v>
      </c>
      <c r="D1316">
        <v>16</v>
      </c>
    </row>
    <row r="1317" spans="1:4" x14ac:dyDescent="0.35">
      <c r="A1317" s="29" t="s">
        <v>8408</v>
      </c>
      <c r="B1317">
        <v>25</v>
      </c>
      <c r="C1317" s="23" t="s">
        <v>8409</v>
      </c>
      <c r="D1317">
        <v>2</v>
      </c>
    </row>
    <row r="1318" spans="1:4" x14ac:dyDescent="0.35">
      <c r="A1318" s="29" t="s">
        <v>8408</v>
      </c>
      <c r="B1318">
        <v>21</v>
      </c>
      <c r="C1318" s="23" t="s">
        <v>8409</v>
      </c>
      <c r="D1318">
        <v>5</v>
      </c>
    </row>
    <row r="1319" spans="1:4" x14ac:dyDescent="0.35">
      <c r="A1319" s="29" t="s">
        <v>8408</v>
      </c>
      <c r="B1319">
        <v>151</v>
      </c>
      <c r="C1319" s="23" t="s">
        <v>8409</v>
      </c>
      <c r="D1319">
        <v>1</v>
      </c>
    </row>
    <row r="1320" spans="1:4" x14ac:dyDescent="0.35">
      <c r="A1320" s="29" t="s">
        <v>8408</v>
      </c>
      <c r="B1320">
        <v>489</v>
      </c>
      <c r="C1320" s="23" t="s">
        <v>8409</v>
      </c>
      <c r="D1320">
        <v>31</v>
      </c>
    </row>
    <row r="1321" spans="1:4" x14ac:dyDescent="0.35">
      <c r="A1321" s="29" t="s">
        <v>8408</v>
      </c>
      <c r="B1321">
        <v>50</v>
      </c>
      <c r="C1321" s="23" t="s">
        <v>8409</v>
      </c>
      <c r="D1321">
        <v>0</v>
      </c>
    </row>
    <row r="1322" spans="1:4" x14ac:dyDescent="0.35">
      <c r="A1322" s="29" t="s">
        <v>8408</v>
      </c>
      <c r="B1322">
        <v>321</v>
      </c>
      <c r="C1322" s="23" t="s">
        <v>8409</v>
      </c>
      <c r="D1322">
        <v>2</v>
      </c>
    </row>
    <row r="1323" spans="1:4" x14ac:dyDescent="0.35">
      <c r="A1323" s="29" t="s">
        <v>8408</v>
      </c>
      <c r="B1323">
        <v>1762</v>
      </c>
      <c r="C1323" s="23" t="s">
        <v>8409</v>
      </c>
      <c r="D1323">
        <v>7</v>
      </c>
    </row>
    <row r="1324" spans="1:4" x14ac:dyDescent="0.35">
      <c r="A1324" s="29" t="s">
        <v>8408</v>
      </c>
      <c r="B1324">
        <v>385</v>
      </c>
      <c r="C1324" s="23" t="s">
        <v>8409</v>
      </c>
      <c r="D1324">
        <v>16</v>
      </c>
    </row>
    <row r="1325" spans="1:4" x14ac:dyDescent="0.35">
      <c r="A1325" s="29" t="s">
        <v>8408</v>
      </c>
      <c r="B1325">
        <v>398</v>
      </c>
      <c r="C1325" s="23" t="s">
        <v>8409</v>
      </c>
      <c r="D1325">
        <v>4</v>
      </c>
    </row>
    <row r="1326" spans="1:4" x14ac:dyDescent="0.35">
      <c r="A1326" s="29" t="s">
        <v>8408</v>
      </c>
      <c r="B1326">
        <v>304</v>
      </c>
      <c r="C1326" s="23" t="s">
        <v>8409</v>
      </c>
      <c r="D1326">
        <v>4</v>
      </c>
    </row>
    <row r="1327" spans="1:4" x14ac:dyDescent="0.35">
      <c r="A1327" s="29" t="s">
        <v>8408</v>
      </c>
      <c r="B1327">
        <v>676</v>
      </c>
      <c r="C1327" s="23" t="s">
        <v>8409</v>
      </c>
      <c r="D1327">
        <v>4</v>
      </c>
    </row>
    <row r="1328" spans="1:4" x14ac:dyDescent="0.35">
      <c r="A1328" s="29" t="s">
        <v>8408</v>
      </c>
      <c r="B1328">
        <v>577</v>
      </c>
      <c r="C1328" s="23" t="s">
        <v>8409</v>
      </c>
      <c r="D1328">
        <v>3</v>
      </c>
    </row>
    <row r="1329" spans="1:4" x14ac:dyDescent="0.35">
      <c r="A1329" s="29" t="s">
        <v>8408</v>
      </c>
      <c r="B1329">
        <v>3663</v>
      </c>
      <c r="C1329" s="23" t="s">
        <v>8409</v>
      </c>
      <c r="D1329">
        <v>36</v>
      </c>
    </row>
    <row r="1330" spans="1:4" x14ac:dyDescent="0.35">
      <c r="A1330" s="29" t="s">
        <v>8408</v>
      </c>
      <c r="B1330">
        <v>294</v>
      </c>
      <c r="C1330" s="23" t="s">
        <v>8409</v>
      </c>
      <c r="D1330">
        <v>1</v>
      </c>
    </row>
    <row r="1331" spans="1:4" x14ac:dyDescent="0.35">
      <c r="A1331" s="29" t="s">
        <v>8408</v>
      </c>
      <c r="B1331">
        <v>28</v>
      </c>
      <c r="C1331" s="23" t="s">
        <v>8409</v>
      </c>
      <c r="D1331">
        <v>7</v>
      </c>
    </row>
    <row r="1332" spans="1:4" x14ac:dyDescent="0.35">
      <c r="A1332" s="29" t="s">
        <v>8408</v>
      </c>
      <c r="B1332">
        <v>100</v>
      </c>
      <c r="C1332" s="23" t="s">
        <v>8409</v>
      </c>
      <c r="D1332">
        <v>27</v>
      </c>
    </row>
    <row r="1333" spans="1:4" x14ac:dyDescent="0.35">
      <c r="A1333" s="29" t="s">
        <v>8408</v>
      </c>
      <c r="B1333">
        <v>72</v>
      </c>
      <c r="C1333" s="23" t="s">
        <v>8409</v>
      </c>
      <c r="D1333">
        <v>1</v>
      </c>
    </row>
    <row r="1334" spans="1:4" x14ac:dyDescent="0.35">
      <c r="A1334" s="29" t="s">
        <v>8408</v>
      </c>
      <c r="B1334">
        <v>238</v>
      </c>
      <c r="C1334" s="23" t="s">
        <v>8409</v>
      </c>
      <c r="D1334">
        <v>0</v>
      </c>
    </row>
    <row r="1335" spans="1:4" x14ac:dyDescent="0.35">
      <c r="A1335" s="29" t="s">
        <v>8408</v>
      </c>
      <c r="B1335">
        <v>159</v>
      </c>
      <c r="C1335" s="23" t="s">
        <v>8409</v>
      </c>
      <c r="D1335">
        <v>1</v>
      </c>
    </row>
    <row r="1336" spans="1:4" x14ac:dyDescent="0.35">
      <c r="A1336" s="29" t="s">
        <v>8408</v>
      </c>
      <c r="B1336">
        <v>77</v>
      </c>
      <c r="C1336" s="23" t="s">
        <v>8409</v>
      </c>
      <c r="D1336">
        <v>3</v>
      </c>
    </row>
    <row r="1337" spans="1:4" x14ac:dyDescent="0.35">
      <c r="A1337" s="29" t="s">
        <v>8408</v>
      </c>
      <c r="B1337">
        <v>53</v>
      </c>
      <c r="C1337" s="23" t="s">
        <v>8409</v>
      </c>
      <c r="D1337">
        <v>3</v>
      </c>
    </row>
    <row r="1338" spans="1:4" x14ac:dyDescent="0.35">
      <c r="A1338" s="29" t="s">
        <v>8408</v>
      </c>
      <c r="B1338">
        <v>1251</v>
      </c>
      <c r="C1338" s="23" t="s">
        <v>8409</v>
      </c>
      <c r="D1338">
        <v>3</v>
      </c>
    </row>
    <row r="1339" spans="1:4" x14ac:dyDescent="0.35">
      <c r="A1339" s="29" t="s">
        <v>8408</v>
      </c>
      <c r="B1339">
        <v>465</v>
      </c>
      <c r="C1339" s="23" t="s">
        <v>8409</v>
      </c>
      <c r="D1339">
        <v>0</v>
      </c>
    </row>
    <row r="1340" spans="1:4" x14ac:dyDescent="0.35">
      <c r="A1340" s="29" t="s">
        <v>8408</v>
      </c>
      <c r="B1340">
        <v>74</v>
      </c>
      <c r="C1340" s="23" t="s">
        <v>8409</v>
      </c>
      <c r="D1340">
        <v>6</v>
      </c>
    </row>
    <row r="1341" spans="1:4" x14ac:dyDescent="0.35">
      <c r="A1341" s="29" t="s">
        <v>8408</v>
      </c>
      <c r="B1341">
        <v>62</v>
      </c>
      <c r="C1341" s="23" t="s">
        <v>8409</v>
      </c>
      <c r="D1341">
        <v>17</v>
      </c>
    </row>
    <row r="1342" spans="1:4" x14ac:dyDescent="0.35">
      <c r="A1342" s="29" t="s">
        <v>8408</v>
      </c>
      <c r="B1342">
        <v>3468</v>
      </c>
      <c r="C1342" s="23" t="s">
        <v>8409</v>
      </c>
      <c r="D1342">
        <v>40</v>
      </c>
    </row>
    <row r="1343" spans="1:4" x14ac:dyDescent="0.35">
      <c r="A1343" s="29" t="s">
        <v>8408</v>
      </c>
      <c r="B1343">
        <v>52</v>
      </c>
      <c r="C1343" s="23" t="s">
        <v>8409</v>
      </c>
      <c r="D1343">
        <v>3</v>
      </c>
    </row>
    <row r="1344" spans="1:4" x14ac:dyDescent="0.35">
      <c r="A1344" s="29" t="s">
        <v>8408</v>
      </c>
      <c r="B1344">
        <v>50</v>
      </c>
      <c r="C1344" s="23" t="s">
        <v>8409</v>
      </c>
      <c r="D1344">
        <v>1</v>
      </c>
    </row>
    <row r="1345" spans="1:4" x14ac:dyDescent="0.35">
      <c r="A1345" s="29" t="s">
        <v>8408</v>
      </c>
      <c r="B1345">
        <v>45</v>
      </c>
      <c r="C1345" s="23" t="s">
        <v>8409</v>
      </c>
      <c r="D1345">
        <v>2</v>
      </c>
    </row>
    <row r="1346" spans="1:4" x14ac:dyDescent="0.35">
      <c r="A1346" s="29" t="s">
        <v>8408</v>
      </c>
      <c r="B1346">
        <v>21</v>
      </c>
      <c r="C1346" s="23" t="s">
        <v>8409</v>
      </c>
      <c r="D1346">
        <v>7</v>
      </c>
    </row>
    <row r="1347" spans="1:4" x14ac:dyDescent="0.35">
      <c r="A1347" s="29" t="s">
        <v>8408</v>
      </c>
      <c r="B1347">
        <v>100</v>
      </c>
      <c r="C1347" s="23" t="s">
        <v>8409</v>
      </c>
      <c r="D1347">
        <v>14</v>
      </c>
    </row>
    <row r="1348" spans="1:4" x14ac:dyDescent="0.35">
      <c r="A1348" s="29" t="s">
        <v>8408</v>
      </c>
      <c r="B1348">
        <v>81</v>
      </c>
      <c r="C1348" s="23" t="s">
        <v>8409</v>
      </c>
      <c r="D1348">
        <v>0</v>
      </c>
    </row>
    <row r="1349" spans="1:4" x14ac:dyDescent="0.35">
      <c r="A1349" s="29" t="s">
        <v>8408</v>
      </c>
      <c r="B1349">
        <v>286</v>
      </c>
      <c r="C1349" s="23" t="s">
        <v>8409</v>
      </c>
      <c r="D1349">
        <v>0</v>
      </c>
    </row>
    <row r="1350" spans="1:4" x14ac:dyDescent="0.35">
      <c r="A1350" s="29" t="s">
        <v>8408</v>
      </c>
      <c r="B1350">
        <v>42</v>
      </c>
      <c r="C1350" s="23" t="s">
        <v>8409</v>
      </c>
      <c r="D1350">
        <v>1</v>
      </c>
    </row>
    <row r="1351" spans="1:4" x14ac:dyDescent="0.35">
      <c r="A1351" s="29" t="s">
        <v>8408</v>
      </c>
      <c r="B1351">
        <v>199</v>
      </c>
      <c r="C1351" s="23" t="s">
        <v>8409</v>
      </c>
      <c r="D1351">
        <v>12</v>
      </c>
    </row>
    <row r="1352" spans="1:4" x14ac:dyDescent="0.35">
      <c r="A1352" s="29" t="s">
        <v>8408</v>
      </c>
      <c r="B1352">
        <v>25</v>
      </c>
      <c r="C1352" s="23" t="s">
        <v>8409</v>
      </c>
      <c r="D1352">
        <v>12</v>
      </c>
    </row>
    <row r="1353" spans="1:4" x14ac:dyDescent="0.35">
      <c r="A1353" s="29" t="s">
        <v>8408</v>
      </c>
      <c r="B1353">
        <v>84</v>
      </c>
      <c r="C1353" s="23" t="s">
        <v>8409</v>
      </c>
      <c r="D1353">
        <v>23</v>
      </c>
    </row>
    <row r="1354" spans="1:4" x14ac:dyDescent="0.35">
      <c r="A1354" s="29" t="s">
        <v>8408</v>
      </c>
      <c r="B1354">
        <v>50</v>
      </c>
      <c r="C1354" s="23" t="s">
        <v>8409</v>
      </c>
      <c r="D1354">
        <v>0</v>
      </c>
    </row>
    <row r="1355" spans="1:4" x14ac:dyDescent="0.35">
      <c r="A1355" s="29" t="s">
        <v>8408</v>
      </c>
      <c r="B1355">
        <v>26</v>
      </c>
      <c r="C1355" s="23" t="s">
        <v>8409</v>
      </c>
      <c r="D1355">
        <v>10</v>
      </c>
    </row>
    <row r="1356" spans="1:4" x14ac:dyDescent="0.35">
      <c r="A1356" s="29" t="s">
        <v>8408</v>
      </c>
      <c r="B1356">
        <v>14</v>
      </c>
      <c r="C1356" s="23" t="s">
        <v>8409</v>
      </c>
      <c r="D1356">
        <v>5</v>
      </c>
    </row>
    <row r="1357" spans="1:4" x14ac:dyDescent="0.35">
      <c r="A1357" s="29" t="s">
        <v>8408</v>
      </c>
      <c r="B1357">
        <v>49</v>
      </c>
      <c r="C1357" s="23" t="s">
        <v>8409</v>
      </c>
      <c r="D1357">
        <v>1</v>
      </c>
    </row>
    <row r="1358" spans="1:4" x14ac:dyDescent="0.35">
      <c r="A1358" s="29" t="s">
        <v>8408</v>
      </c>
      <c r="B1358">
        <v>69</v>
      </c>
      <c r="C1358" s="23" t="s">
        <v>8409</v>
      </c>
      <c r="D1358">
        <v>2</v>
      </c>
    </row>
    <row r="1359" spans="1:4" x14ac:dyDescent="0.35">
      <c r="A1359" s="29" t="s">
        <v>8408</v>
      </c>
      <c r="B1359">
        <v>60</v>
      </c>
      <c r="C1359" s="23" t="s">
        <v>8409</v>
      </c>
      <c r="D1359">
        <v>2</v>
      </c>
    </row>
    <row r="1360" spans="1:4" x14ac:dyDescent="0.35">
      <c r="A1360" s="29" t="s">
        <v>8408</v>
      </c>
      <c r="B1360">
        <v>80</v>
      </c>
      <c r="C1360" s="23" t="s">
        <v>8409</v>
      </c>
      <c r="D1360">
        <v>0</v>
      </c>
    </row>
    <row r="1361" spans="1:4" x14ac:dyDescent="0.35">
      <c r="A1361" s="29" t="s">
        <v>8408</v>
      </c>
      <c r="B1361">
        <v>56</v>
      </c>
      <c r="C1361" s="23" t="s">
        <v>8409</v>
      </c>
      <c r="D1361">
        <v>13</v>
      </c>
    </row>
    <row r="1362" spans="1:4" x14ac:dyDescent="0.35">
      <c r="A1362" s="29" t="s">
        <v>8408</v>
      </c>
      <c r="B1362">
        <v>104</v>
      </c>
      <c r="C1362" s="23" t="s">
        <v>8409</v>
      </c>
      <c r="D1362">
        <v>0</v>
      </c>
    </row>
    <row r="1363" spans="1:4" x14ac:dyDescent="0.35">
      <c r="A1363" s="29" t="s">
        <v>8408</v>
      </c>
      <c r="B1363">
        <v>46</v>
      </c>
      <c r="C1363" s="23" t="s">
        <v>8409</v>
      </c>
      <c r="D1363">
        <v>1</v>
      </c>
    </row>
    <row r="1364" spans="1:4" x14ac:dyDescent="0.35">
      <c r="A1364" s="29" t="s">
        <v>8408</v>
      </c>
      <c r="B1364">
        <v>206</v>
      </c>
      <c r="C1364" s="23" t="s">
        <v>8409</v>
      </c>
      <c r="D1364">
        <v>5</v>
      </c>
    </row>
    <row r="1365" spans="1:4" x14ac:dyDescent="0.35">
      <c r="A1365" s="29" t="s">
        <v>8408</v>
      </c>
      <c r="B1365">
        <v>18</v>
      </c>
      <c r="C1365" s="23" t="s">
        <v>8409</v>
      </c>
      <c r="D1365">
        <v>2</v>
      </c>
    </row>
    <row r="1366" spans="1:4" x14ac:dyDescent="0.35">
      <c r="A1366" s="29" t="s">
        <v>8408</v>
      </c>
      <c r="B1366">
        <v>28</v>
      </c>
      <c r="C1366" s="23" t="s">
        <v>8409</v>
      </c>
      <c r="D1366">
        <v>0</v>
      </c>
    </row>
    <row r="1367" spans="1:4" x14ac:dyDescent="0.35">
      <c r="A1367" s="29" t="s">
        <v>8408</v>
      </c>
      <c r="B1367">
        <v>11</v>
      </c>
      <c r="C1367" s="23" t="s">
        <v>8409</v>
      </c>
      <c r="D1367">
        <v>32</v>
      </c>
    </row>
    <row r="1368" spans="1:4" x14ac:dyDescent="0.35">
      <c r="A1368" s="29" t="s">
        <v>8408</v>
      </c>
      <c r="B1368">
        <v>263</v>
      </c>
      <c r="C1368" s="23" t="s">
        <v>8409</v>
      </c>
      <c r="D1368">
        <v>1</v>
      </c>
    </row>
    <row r="1369" spans="1:4" x14ac:dyDescent="0.35">
      <c r="A1369" s="29" t="s">
        <v>8408</v>
      </c>
      <c r="B1369">
        <v>394</v>
      </c>
      <c r="C1369" s="23" t="s">
        <v>8409</v>
      </c>
      <c r="D1369">
        <v>1</v>
      </c>
    </row>
    <row r="1370" spans="1:4" x14ac:dyDescent="0.35">
      <c r="A1370" s="29" t="s">
        <v>8408</v>
      </c>
      <c r="B1370">
        <v>1049</v>
      </c>
      <c r="C1370" s="23" t="s">
        <v>8409</v>
      </c>
      <c r="D1370">
        <v>1</v>
      </c>
    </row>
    <row r="1371" spans="1:4" x14ac:dyDescent="0.35">
      <c r="A1371" s="29" t="s">
        <v>8408</v>
      </c>
      <c r="B1371">
        <v>308</v>
      </c>
      <c r="C1371" s="23" t="s">
        <v>8409</v>
      </c>
      <c r="D1371">
        <v>0</v>
      </c>
    </row>
    <row r="1372" spans="1:4" x14ac:dyDescent="0.35">
      <c r="A1372" s="29" t="s">
        <v>8408</v>
      </c>
      <c r="B1372">
        <v>1088</v>
      </c>
      <c r="C1372" s="23" t="s">
        <v>8409</v>
      </c>
      <c r="D1372">
        <v>0</v>
      </c>
    </row>
    <row r="1373" spans="1:4" x14ac:dyDescent="0.35">
      <c r="A1373" s="29" t="s">
        <v>8408</v>
      </c>
      <c r="B1373">
        <v>73</v>
      </c>
      <c r="C1373" s="23" t="s">
        <v>8409</v>
      </c>
      <c r="D1373">
        <v>8</v>
      </c>
    </row>
    <row r="1374" spans="1:4" x14ac:dyDescent="0.35">
      <c r="A1374" s="29" t="s">
        <v>8408</v>
      </c>
      <c r="B1374">
        <v>143</v>
      </c>
      <c r="C1374" s="23" t="s">
        <v>8409</v>
      </c>
      <c r="D1374">
        <v>0</v>
      </c>
    </row>
    <row r="1375" spans="1:4" x14ac:dyDescent="0.35">
      <c r="A1375" s="29" t="s">
        <v>8408</v>
      </c>
      <c r="B1375">
        <v>1420</v>
      </c>
      <c r="C1375" s="23" t="s">
        <v>8409</v>
      </c>
      <c r="D1375">
        <v>1</v>
      </c>
    </row>
    <row r="1376" spans="1:4" x14ac:dyDescent="0.35">
      <c r="A1376" s="29" t="s">
        <v>8408</v>
      </c>
      <c r="B1376">
        <v>305</v>
      </c>
      <c r="C1376" s="23" t="s">
        <v>8409</v>
      </c>
      <c r="D1376">
        <v>16</v>
      </c>
    </row>
    <row r="1377" spans="1:4" x14ac:dyDescent="0.35">
      <c r="A1377" s="29" t="s">
        <v>8408</v>
      </c>
      <c r="B1377">
        <v>551</v>
      </c>
      <c r="C1377" s="23" t="s">
        <v>8409</v>
      </c>
      <c r="D1377">
        <v>12</v>
      </c>
    </row>
    <row r="1378" spans="1:4" x14ac:dyDescent="0.35">
      <c r="A1378" s="29" t="s">
        <v>8408</v>
      </c>
      <c r="B1378">
        <v>187</v>
      </c>
      <c r="C1378" s="23" t="s">
        <v>8409</v>
      </c>
      <c r="D1378">
        <v>4</v>
      </c>
    </row>
    <row r="1379" spans="1:4" x14ac:dyDescent="0.35">
      <c r="A1379" s="29" t="s">
        <v>8408</v>
      </c>
      <c r="B1379">
        <v>325</v>
      </c>
      <c r="C1379" s="23" t="s">
        <v>8409</v>
      </c>
      <c r="D1379">
        <v>2</v>
      </c>
    </row>
    <row r="1380" spans="1:4" x14ac:dyDescent="0.35">
      <c r="A1380" s="29" t="s">
        <v>8408</v>
      </c>
      <c r="B1380">
        <v>148</v>
      </c>
      <c r="C1380" s="23" t="s">
        <v>8409</v>
      </c>
      <c r="D1380">
        <v>3</v>
      </c>
    </row>
    <row r="1381" spans="1:4" x14ac:dyDescent="0.35">
      <c r="A1381" s="29" t="s">
        <v>8408</v>
      </c>
      <c r="B1381">
        <v>69</v>
      </c>
      <c r="C1381" s="23" t="s">
        <v>8409</v>
      </c>
      <c r="D1381">
        <v>0</v>
      </c>
    </row>
    <row r="1382" spans="1:4" x14ac:dyDescent="0.35">
      <c r="A1382" s="29" t="s">
        <v>8408</v>
      </c>
      <c r="B1382">
        <v>173</v>
      </c>
      <c r="C1382" s="23" t="s">
        <v>8409</v>
      </c>
      <c r="D1382">
        <v>3</v>
      </c>
    </row>
    <row r="1383" spans="1:4" x14ac:dyDescent="0.35">
      <c r="A1383" s="29" t="s">
        <v>8408</v>
      </c>
      <c r="B1383">
        <v>269</v>
      </c>
      <c r="C1383" s="23" t="s">
        <v>8409</v>
      </c>
      <c r="D1383">
        <v>4</v>
      </c>
    </row>
    <row r="1384" spans="1:4" x14ac:dyDescent="0.35">
      <c r="A1384" s="29" t="s">
        <v>8408</v>
      </c>
      <c r="B1384">
        <v>185</v>
      </c>
      <c r="C1384" s="23" t="s">
        <v>8409</v>
      </c>
      <c r="D1384">
        <v>2</v>
      </c>
    </row>
    <row r="1385" spans="1:4" x14ac:dyDescent="0.35">
      <c r="A1385" s="29" t="s">
        <v>8408</v>
      </c>
      <c r="B1385">
        <v>176</v>
      </c>
      <c r="C1385" s="23" t="s">
        <v>8409</v>
      </c>
      <c r="D1385">
        <v>10</v>
      </c>
    </row>
    <row r="1386" spans="1:4" x14ac:dyDescent="0.35">
      <c r="A1386" s="29" t="s">
        <v>8408</v>
      </c>
      <c r="B1386">
        <v>1019</v>
      </c>
      <c r="C1386" s="23" t="s">
        <v>8409</v>
      </c>
      <c r="D1386">
        <v>11</v>
      </c>
    </row>
    <row r="1387" spans="1:4" x14ac:dyDescent="0.35">
      <c r="A1387" s="29" t="s">
        <v>8408</v>
      </c>
      <c r="B1387">
        <v>113</v>
      </c>
      <c r="C1387" s="23" t="s">
        <v>8409</v>
      </c>
      <c r="D1387">
        <v>6</v>
      </c>
    </row>
    <row r="1388" spans="1:4" x14ac:dyDescent="0.35">
      <c r="A1388" s="29" t="s">
        <v>8408</v>
      </c>
      <c r="B1388">
        <v>404</v>
      </c>
      <c r="C1388" s="23" t="s">
        <v>8409</v>
      </c>
      <c r="D1388">
        <v>2</v>
      </c>
    </row>
    <row r="1389" spans="1:4" x14ac:dyDescent="0.35">
      <c r="A1389" s="29" t="s">
        <v>8408</v>
      </c>
      <c r="B1389">
        <v>707</v>
      </c>
      <c r="C1389" s="23" t="s">
        <v>8409</v>
      </c>
      <c r="D1389">
        <v>6</v>
      </c>
    </row>
    <row r="1390" spans="1:4" x14ac:dyDescent="0.35">
      <c r="A1390" s="29" t="s">
        <v>8408</v>
      </c>
      <c r="B1390">
        <v>392</v>
      </c>
      <c r="C1390" s="23" t="s">
        <v>8409</v>
      </c>
      <c r="D1390">
        <v>8</v>
      </c>
    </row>
    <row r="1391" spans="1:4" x14ac:dyDescent="0.35">
      <c r="A1391" s="29" t="s">
        <v>8408</v>
      </c>
      <c r="B1391">
        <v>23</v>
      </c>
      <c r="C1391" s="23" t="s">
        <v>8409</v>
      </c>
      <c r="D1391">
        <v>37</v>
      </c>
    </row>
    <row r="1392" spans="1:4" x14ac:dyDescent="0.35">
      <c r="A1392" s="29" t="s">
        <v>8408</v>
      </c>
      <c r="B1392">
        <v>682</v>
      </c>
      <c r="C1392" s="23" t="s">
        <v>8409</v>
      </c>
      <c r="D1392">
        <v>11</v>
      </c>
    </row>
    <row r="1393" spans="1:4" x14ac:dyDescent="0.35">
      <c r="A1393" s="29" t="s">
        <v>8408</v>
      </c>
      <c r="B1393">
        <v>37</v>
      </c>
      <c r="C1393" s="23" t="s">
        <v>8409</v>
      </c>
      <c r="D1393">
        <v>0</v>
      </c>
    </row>
    <row r="1394" spans="1:4" x14ac:dyDescent="0.35">
      <c r="A1394" s="29" t="s">
        <v>8408</v>
      </c>
      <c r="B1394">
        <v>146</v>
      </c>
      <c r="C1394" s="23" t="s">
        <v>8409</v>
      </c>
      <c r="D1394">
        <v>10</v>
      </c>
    </row>
    <row r="1395" spans="1:4" x14ac:dyDescent="0.35">
      <c r="A1395" s="29" t="s">
        <v>8408</v>
      </c>
      <c r="B1395">
        <v>119</v>
      </c>
      <c r="C1395" s="23" t="s">
        <v>8409</v>
      </c>
      <c r="D1395">
        <v>6</v>
      </c>
    </row>
    <row r="1396" spans="1:4" x14ac:dyDescent="0.35">
      <c r="A1396" s="29" t="s">
        <v>8408</v>
      </c>
      <c r="B1396">
        <v>163</v>
      </c>
      <c r="C1396" s="23" t="s">
        <v>8409</v>
      </c>
      <c r="D1396">
        <v>8</v>
      </c>
    </row>
    <row r="1397" spans="1:4" x14ac:dyDescent="0.35">
      <c r="A1397" s="29" t="s">
        <v>8408</v>
      </c>
      <c r="B1397">
        <v>339</v>
      </c>
      <c r="C1397" s="23" t="s">
        <v>8409</v>
      </c>
      <c r="D1397">
        <v>6</v>
      </c>
    </row>
    <row r="1398" spans="1:4" x14ac:dyDescent="0.35">
      <c r="A1398" s="29" t="s">
        <v>8408</v>
      </c>
      <c r="B1398">
        <v>58</v>
      </c>
      <c r="C1398" s="23" t="s">
        <v>8409</v>
      </c>
      <c r="D1398">
        <v>7</v>
      </c>
    </row>
    <row r="1399" spans="1:4" x14ac:dyDescent="0.35">
      <c r="A1399" s="29" t="s">
        <v>8408</v>
      </c>
      <c r="B1399">
        <v>456</v>
      </c>
      <c r="C1399" s="23" t="s">
        <v>8409</v>
      </c>
      <c r="D1399">
        <v>7</v>
      </c>
    </row>
    <row r="1400" spans="1:4" x14ac:dyDescent="0.35">
      <c r="A1400" s="29" t="s">
        <v>8408</v>
      </c>
      <c r="B1400">
        <v>15</v>
      </c>
      <c r="C1400" s="23" t="s">
        <v>8409</v>
      </c>
      <c r="D1400">
        <v>5</v>
      </c>
    </row>
    <row r="1401" spans="1:4" x14ac:dyDescent="0.35">
      <c r="A1401" s="29" t="s">
        <v>8408</v>
      </c>
      <c r="B1401">
        <v>191</v>
      </c>
      <c r="C1401" s="23" t="s">
        <v>8409</v>
      </c>
      <c r="D1401">
        <v>46</v>
      </c>
    </row>
    <row r="1402" spans="1:4" x14ac:dyDescent="0.35">
      <c r="A1402" s="29" t="s">
        <v>8408</v>
      </c>
      <c r="B1402">
        <v>17</v>
      </c>
      <c r="C1402" s="23" t="s">
        <v>8409</v>
      </c>
      <c r="D1402">
        <v>10</v>
      </c>
    </row>
    <row r="1403" spans="1:4" x14ac:dyDescent="0.35">
      <c r="A1403" s="29" t="s">
        <v>8408</v>
      </c>
      <c r="B1403">
        <v>28</v>
      </c>
      <c r="C1403" s="23" t="s">
        <v>8409</v>
      </c>
      <c r="D1403">
        <v>19</v>
      </c>
    </row>
    <row r="1404" spans="1:4" x14ac:dyDescent="0.35">
      <c r="A1404" s="29" t="s">
        <v>8408</v>
      </c>
      <c r="B1404">
        <v>18</v>
      </c>
      <c r="C1404" s="23" t="s">
        <v>8409</v>
      </c>
      <c r="D1404">
        <v>13</v>
      </c>
    </row>
    <row r="1405" spans="1:4" x14ac:dyDescent="0.35">
      <c r="A1405" s="29" t="s">
        <v>8408</v>
      </c>
      <c r="B1405">
        <v>61</v>
      </c>
      <c r="C1405" s="23" t="s">
        <v>8409</v>
      </c>
      <c r="D1405">
        <v>13</v>
      </c>
    </row>
    <row r="1406" spans="1:4" x14ac:dyDescent="0.35">
      <c r="A1406" s="29" t="s">
        <v>8408</v>
      </c>
      <c r="B1406">
        <v>108</v>
      </c>
      <c r="C1406" s="23" t="s">
        <v>8409</v>
      </c>
      <c r="D1406">
        <v>4</v>
      </c>
    </row>
    <row r="1407" spans="1:4" x14ac:dyDescent="0.35">
      <c r="A1407" s="29" t="s">
        <v>8408</v>
      </c>
      <c r="B1407">
        <v>142</v>
      </c>
      <c r="C1407" s="23" t="s">
        <v>8409</v>
      </c>
      <c r="D1407">
        <v>0</v>
      </c>
    </row>
    <row r="1408" spans="1:4" x14ac:dyDescent="0.35">
      <c r="A1408" s="29" t="s">
        <v>8408</v>
      </c>
      <c r="B1408">
        <v>74</v>
      </c>
      <c r="C1408" s="23" t="s">
        <v>8409</v>
      </c>
      <c r="D1408">
        <v>3</v>
      </c>
    </row>
    <row r="1409" spans="1:4" x14ac:dyDescent="0.35">
      <c r="A1409" s="29" t="s">
        <v>8408</v>
      </c>
      <c r="B1409">
        <v>38</v>
      </c>
      <c r="C1409" s="23" t="s">
        <v>8409</v>
      </c>
      <c r="D1409">
        <v>1</v>
      </c>
    </row>
    <row r="1410" spans="1:4" x14ac:dyDescent="0.35">
      <c r="A1410" s="29" t="s">
        <v>8408</v>
      </c>
      <c r="B1410">
        <v>20</v>
      </c>
      <c r="C1410" s="23" t="s">
        <v>8409</v>
      </c>
      <c r="D1410">
        <v>9</v>
      </c>
    </row>
    <row r="1411" spans="1:4" x14ac:dyDescent="0.35">
      <c r="A1411" s="29" t="s">
        <v>8408</v>
      </c>
      <c r="B1411">
        <v>24</v>
      </c>
      <c r="C1411" s="23" t="s">
        <v>8409</v>
      </c>
      <c r="D1411">
        <v>1</v>
      </c>
    </row>
    <row r="1412" spans="1:4" x14ac:dyDescent="0.35">
      <c r="A1412" s="29" t="s">
        <v>8408</v>
      </c>
      <c r="B1412">
        <v>66</v>
      </c>
      <c r="C1412" s="23" t="s">
        <v>8409</v>
      </c>
      <c r="D1412">
        <v>1</v>
      </c>
    </row>
    <row r="1413" spans="1:4" x14ac:dyDescent="0.35">
      <c r="A1413" s="29" t="s">
        <v>8408</v>
      </c>
      <c r="B1413">
        <v>28</v>
      </c>
      <c r="C1413" s="23" t="s">
        <v>8409</v>
      </c>
      <c r="D1413">
        <v>4</v>
      </c>
    </row>
    <row r="1414" spans="1:4" x14ac:dyDescent="0.35">
      <c r="A1414" s="29" t="s">
        <v>8408</v>
      </c>
      <c r="B1414">
        <v>24</v>
      </c>
      <c r="C1414" s="23" t="s">
        <v>8409</v>
      </c>
      <c r="D1414">
        <v>17</v>
      </c>
    </row>
    <row r="1415" spans="1:4" x14ac:dyDescent="0.35">
      <c r="A1415" s="29" t="s">
        <v>8408</v>
      </c>
      <c r="B1415">
        <v>73</v>
      </c>
      <c r="C1415" s="23" t="s">
        <v>8409</v>
      </c>
      <c r="D1415">
        <v>0</v>
      </c>
    </row>
    <row r="1416" spans="1:4" x14ac:dyDescent="0.35">
      <c r="A1416" s="29" t="s">
        <v>8408</v>
      </c>
      <c r="B1416">
        <v>3</v>
      </c>
      <c r="C1416" s="23" t="s">
        <v>8409</v>
      </c>
      <c r="D1416">
        <v>12</v>
      </c>
    </row>
    <row r="1417" spans="1:4" x14ac:dyDescent="0.35">
      <c r="A1417" s="29" t="s">
        <v>8408</v>
      </c>
      <c r="B1417">
        <v>20</v>
      </c>
      <c r="C1417" s="23" t="s">
        <v>8409</v>
      </c>
      <c r="D1417">
        <v>14</v>
      </c>
    </row>
    <row r="1418" spans="1:4" x14ac:dyDescent="0.35">
      <c r="A1418" s="29" t="s">
        <v>8408</v>
      </c>
      <c r="B1418">
        <v>21</v>
      </c>
      <c r="C1418" s="23" t="s">
        <v>8409</v>
      </c>
      <c r="D1418">
        <v>1</v>
      </c>
    </row>
    <row r="1419" spans="1:4" x14ac:dyDescent="0.35">
      <c r="A1419" s="29" t="s">
        <v>8408</v>
      </c>
      <c r="B1419">
        <v>94</v>
      </c>
      <c r="C1419" s="23" t="s">
        <v>8409</v>
      </c>
      <c r="D1419">
        <v>14</v>
      </c>
    </row>
    <row r="1420" spans="1:4" x14ac:dyDescent="0.35">
      <c r="A1420" s="29" t="s">
        <v>8408</v>
      </c>
      <c r="B1420">
        <v>139</v>
      </c>
      <c r="C1420" s="23" t="s">
        <v>8409</v>
      </c>
      <c r="D1420">
        <v>4</v>
      </c>
    </row>
    <row r="1421" spans="1:4" x14ac:dyDescent="0.35">
      <c r="A1421" s="29" t="s">
        <v>8408</v>
      </c>
      <c r="B1421">
        <v>130</v>
      </c>
      <c r="C1421" s="23" t="s">
        <v>8409</v>
      </c>
      <c r="D1421">
        <v>2</v>
      </c>
    </row>
    <row r="1422" spans="1:4" x14ac:dyDescent="0.35">
      <c r="A1422" s="29" t="s">
        <v>8408</v>
      </c>
      <c r="B1422">
        <v>31</v>
      </c>
      <c r="C1422" s="23" t="s">
        <v>8409</v>
      </c>
      <c r="D1422">
        <v>1</v>
      </c>
    </row>
    <row r="1423" spans="1:4" x14ac:dyDescent="0.35">
      <c r="A1423" s="29" t="s">
        <v>8408</v>
      </c>
      <c r="B1423">
        <v>13</v>
      </c>
      <c r="C1423" s="23" t="s">
        <v>8409</v>
      </c>
      <c r="D1423">
        <v>2</v>
      </c>
    </row>
    <row r="1424" spans="1:4" x14ac:dyDescent="0.35">
      <c r="A1424" s="29" t="s">
        <v>8408</v>
      </c>
      <c r="B1424">
        <v>90</v>
      </c>
      <c r="C1424" s="23" t="s">
        <v>8409</v>
      </c>
      <c r="D1424">
        <v>1</v>
      </c>
    </row>
    <row r="1425" spans="1:4" x14ac:dyDescent="0.35">
      <c r="A1425" s="29" t="s">
        <v>8408</v>
      </c>
      <c r="B1425">
        <v>141</v>
      </c>
      <c r="C1425" s="23" t="s">
        <v>8409</v>
      </c>
      <c r="D1425">
        <v>1</v>
      </c>
    </row>
    <row r="1426" spans="1:4" x14ac:dyDescent="0.35">
      <c r="A1426" s="29" t="s">
        <v>8408</v>
      </c>
      <c r="B1426">
        <v>23</v>
      </c>
      <c r="C1426" s="23" t="s">
        <v>8409</v>
      </c>
      <c r="D1426">
        <v>4</v>
      </c>
    </row>
    <row r="1427" spans="1:4" x14ac:dyDescent="0.35">
      <c r="A1427" s="29" t="s">
        <v>8408</v>
      </c>
      <c r="B1427">
        <v>18</v>
      </c>
      <c r="C1427" s="23" t="s">
        <v>8409</v>
      </c>
      <c r="D1427">
        <v>3</v>
      </c>
    </row>
    <row r="1428" spans="1:4" x14ac:dyDescent="0.35">
      <c r="A1428" s="29" t="s">
        <v>8408</v>
      </c>
      <c r="B1428">
        <v>76</v>
      </c>
      <c r="C1428" s="23" t="s">
        <v>8409</v>
      </c>
      <c r="D1428">
        <v>38</v>
      </c>
    </row>
    <row r="1429" spans="1:4" x14ac:dyDescent="0.35">
      <c r="A1429" s="29" t="s">
        <v>8408</v>
      </c>
      <c r="B1429">
        <v>93</v>
      </c>
      <c r="C1429" s="23" t="s">
        <v>8409</v>
      </c>
      <c r="D1429">
        <v>4</v>
      </c>
    </row>
    <row r="1430" spans="1:4" x14ac:dyDescent="0.35">
      <c r="A1430" s="29" t="s">
        <v>8408</v>
      </c>
      <c r="B1430">
        <v>69</v>
      </c>
      <c r="C1430" s="23" t="s">
        <v>8409</v>
      </c>
      <c r="D1430">
        <v>0</v>
      </c>
    </row>
    <row r="1431" spans="1:4" x14ac:dyDescent="0.35">
      <c r="A1431" s="29" t="s">
        <v>8408</v>
      </c>
      <c r="B1431">
        <v>21</v>
      </c>
      <c r="C1431" s="23" t="s">
        <v>8409</v>
      </c>
      <c r="D1431">
        <v>2</v>
      </c>
    </row>
    <row r="1432" spans="1:4" x14ac:dyDescent="0.35">
      <c r="A1432" s="29" t="s">
        <v>8408</v>
      </c>
      <c r="B1432">
        <v>57</v>
      </c>
      <c r="C1432" s="23" t="s">
        <v>8409</v>
      </c>
      <c r="D1432">
        <v>0</v>
      </c>
    </row>
    <row r="1433" spans="1:4" x14ac:dyDescent="0.35">
      <c r="A1433" s="29" t="s">
        <v>8408</v>
      </c>
      <c r="B1433">
        <v>108</v>
      </c>
      <c r="C1433" s="23" t="s">
        <v>8409</v>
      </c>
      <c r="D1433">
        <v>1</v>
      </c>
    </row>
    <row r="1434" spans="1:4" x14ac:dyDescent="0.35">
      <c r="A1434" s="29" t="s">
        <v>8408</v>
      </c>
      <c r="B1434">
        <v>83</v>
      </c>
      <c r="C1434" s="23" t="s">
        <v>8409</v>
      </c>
      <c r="D1434">
        <v>7</v>
      </c>
    </row>
    <row r="1435" spans="1:4" x14ac:dyDescent="0.35">
      <c r="A1435" s="29" t="s">
        <v>8408</v>
      </c>
      <c r="B1435">
        <v>96</v>
      </c>
      <c r="C1435" s="23" t="s">
        <v>8409</v>
      </c>
      <c r="D1435">
        <v>2</v>
      </c>
    </row>
    <row r="1436" spans="1:4" x14ac:dyDescent="0.35">
      <c r="A1436" s="29" t="s">
        <v>8408</v>
      </c>
      <c r="B1436">
        <v>64</v>
      </c>
      <c r="C1436" s="23" t="s">
        <v>8409</v>
      </c>
      <c r="D1436">
        <v>4</v>
      </c>
    </row>
    <row r="1437" spans="1:4" x14ac:dyDescent="0.35">
      <c r="A1437" s="29" t="s">
        <v>8408</v>
      </c>
      <c r="B1437">
        <v>14</v>
      </c>
      <c r="C1437" s="23" t="s">
        <v>8409</v>
      </c>
      <c r="D1437">
        <v>4</v>
      </c>
    </row>
    <row r="1438" spans="1:4" x14ac:dyDescent="0.35">
      <c r="A1438" s="29" t="s">
        <v>8408</v>
      </c>
      <c r="B1438">
        <v>169</v>
      </c>
      <c r="C1438" s="23" t="s">
        <v>8409</v>
      </c>
      <c r="D1438">
        <v>3</v>
      </c>
    </row>
    <row r="1439" spans="1:4" x14ac:dyDescent="0.35">
      <c r="A1439" s="29" t="s">
        <v>8408</v>
      </c>
      <c r="B1439">
        <v>33</v>
      </c>
      <c r="C1439" s="23" t="s">
        <v>8409</v>
      </c>
      <c r="D1439">
        <v>2</v>
      </c>
    </row>
    <row r="1440" spans="1:4" x14ac:dyDescent="0.35">
      <c r="A1440" s="29" t="s">
        <v>8408</v>
      </c>
      <c r="B1440">
        <v>102</v>
      </c>
      <c r="C1440" s="23" t="s">
        <v>8409</v>
      </c>
      <c r="D1440">
        <v>197</v>
      </c>
    </row>
    <row r="1441" spans="1:4" x14ac:dyDescent="0.35">
      <c r="A1441" s="29" t="s">
        <v>8408</v>
      </c>
      <c r="B1441">
        <v>104</v>
      </c>
      <c r="C1441" s="23" t="s">
        <v>8409</v>
      </c>
      <c r="D1441">
        <v>0</v>
      </c>
    </row>
    <row r="1442" spans="1:4" x14ac:dyDescent="0.35">
      <c r="A1442" s="29" t="s">
        <v>8408</v>
      </c>
      <c r="B1442">
        <v>20</v>
      </c>
      <c r="C1442" s="23" t="s">
        <v>8409</v>
      </c>
      <c r="D1442">
        <v>1</v>
      </c>
    </row>
    <row r="1443" spans="1:4" x14ac:dyDescent="0.35">
      <c r="A1443" s="29" t="s">
        <v>8408</v>
      </c>
      <c r="B1443">
        <v>35</v>
      </c>
      <c r="C1443" s="23" t="s">
        <v>8409</v>
      </c>
      <c r="D1443">
        <v>4</v>
      </c>
    </row>
    <row r="1444" spans="1:4" x14ac:dyDescent="0.35">
      <c r="A1444" s="29" t="s">
        <v>8408</v>
      </c>
      <c r="B1444">
        <v>94</v>
      </c>
      <c r="C1444" s="23" t="s">
        <v>8409</v>
      </c>
      <c r="D1444">
        <v>0</v>
      </c>
    </row>
    <row r="1445" spans="1:4" x14ac:dyDescent="0.35">
      <c r="A1445" s="29" t="s">
        <v>8408</v>
      </c>
      <c r="B1445">
        <v>14</v>
      </c>
      <c r="C1445" s="23" t="s">
        <v>8409</v>
      </c>
      <c r="D1445">
        <v>7</v>
      </c>
    </row>
    <row r="1446" spans="1:4" x14ac:dyDescent="0.35">
      <c r="A1446" s="29" t="s">
        <v>8408</v>
      </c>
      <c r="B1446">
        <v>15</v>
      </c>
      <c r="C1446" s="23" t="s">
        <v>8409</v>
      </c>
      <c r="D1446">
        <v>11</v>
      </c>
    </row>
    <row r="1447" spans="1:4" x14ac:dyDescent="0.35">
      <c r="A1447" s="29" t="s">
        <v>8408</v>
      </c>
      <c r="B1447">
        <v>51</v>
      </c>
      <c r="C1447" s="23" t="s">
        <v>8409</v>
      </c>
      <c r="D1447">
        <v>0</v>
      </c>
    </row>
    <row r="1448" spans="1:4" x14ac:dyDescent="0.35">
      <c r="A1448" s="29" t="s">
        <v>8408</v>
      </c>
      <c r="B1448">
        <v>19</v>
      </c>
      <c r="C1448" s="23" t="s">
        <v>8409</v>
      </c>
      <c r="D1448">
        <v>6</v>
      </c>
    </row>
    <row r="1449" spans="1:4" x14ac:dyDescent="0.35">
      <c r="A1449" s="29" t="s">
        <v>8408</v>
      </c>
      <c r="B1449">
        <v>23</v>
      </c>
      <c r="C1449" s="23" t="s">
        <v>8409</v>
      </c>
      <c r="D1449">
        <v>0</v>
      </c>
    </row>
    <row r="1450" spans="1:4" x14ac:dyDescent="0.35">
      <c r="A1450" s="29" t="s">
        <v>8408</v>
      </c>
      <c r="B1450">
        <v>97</v>
      </c>
      <c r="C1450" s="23" t="s">
        <v>8409</v>
      </c>
      <c r="D1450">
        <v>7</v>
      </c>
    </row>
    <row r="1451" spans="1:4" x14ac:dyDescent="0.35">
      <c r="A1451" s="29" t="s">
        <v>8408</v>
      </c>
      <c r="B1451">
        <v>76</v>
      </c>
      <c r="C1451" s="23" t="s">
        <v>8409</v>
      </c>
      <c r="D1451">
        <v>94</v>
      </c>
    </row>
    <row r="1452" spans="1:4" x14ac:dyDescent="0.35">
      <c r="A1452" s="29" t="s">
        <v>8408</v>
      </c>
      <c r="B1452">
        <v>11</v>
      </c>
      <c r="C1452" s="23" t="s">
        <v>8409</v>
      </c>
      <c r="D1452">
        <v>2</v>
      </c>
    </row>
    <row r="1453" spans="1:4" x14ac:dyDescent="0.35">
      <c r="A1453" s="29" t="s">
        <v>8408</v>
      </c>
      <c r="B1453">
        <v>52</v>
      </c>
      <c r="C1453" s="23" t="s">
        <v>8409</v>
      </c>
      <c r="D1453">
        <v>25</v>
      </c>
    </row>
    <row r="1454" spans="1:4" x14ac:dyDescent="0.35">
      <c r="A1454" s="29" t="s">
        <v>8408</v>
      </c>
      <c r="B1454">
        <v>95</v>
      </c>
      <c r="C1454" s="23" t="s">
        <v>8409</v>
      </c>
      <c r="D1454">
        <v>17</v>
      </c>
    </row>
    <row r="1455" spans="1:4" x14ac:dyDescent="0.35">
      <c r="A1455" s="29" t="s">
        <v>8408</v>
      </c>
      <c r="B1455">
        <v>35</v>
      </c>
      <c r="C1455" s="23" t="s">
        <v>8409</v>
      </c>
      <c r="D1455">
        <v>2</v>
      </c>
    </row>
    <row r="1456" spans="1:4" x14ac:dyDescent="0.35">
      <c r="A1456" s="29" t="s">
        <v>8408</v>
      </c>
      <c r="B1456">
        <v>21</v>
      </c>
      <c r="C1456" s="23" t="s">
        <v>8409</v>
      </c>
      <c r="D1456">
        <v>4</v>
      </c>
    </row>
    <row r="1457" spans="1:4" x14ac:dyDescent="0.35">
      <c r="A1457" s="29" t="s">
        <v>8408</v>
      </c>
      <c r="B1457">
        <v>93</v>
      </c>
      <c r="C1457" s="23" t="s">
        <v>8409</v>
      </c>
      <c r="D1457">
        <v>5</v>
      </c>
    </row>
    <row r="1458" spans="1:4" x14ac:dyDescent="0.35">
      <c r="A1458" s="29" t="s">
        <v>8408</v>
      </c>
      <c r="B1458">
        <v>11</v>
      </c>
      <c r="C1458" s="23" t="s">
        <v>8409</v>
      </c>
      <c r="D1458">
        <v>2</v>
      </c>
    </row>
    <row r="1459" spans="1:4" x14ac:dyDescent="0.35">
      <c r="A1459" s="29" t="s">
        <v>8408</v>
      </c>
      <c r="B1459">
        <v>21</v>
      </c>
      <c r="C1459" s="23" t="s">
        <v>8409</v>
      </c>
      <c r="D1459">
        <v>2</v>
      </c>
    </row>
    <row r="1460" spans="1:4" x14ac:dyDescent="0.35">
      <c r="A1460" s="29" t="s">
        <v>8408</v>
      </c>
      <c r="B1460">
        <v>54</v>
      </c>
      <c r="C1460" s="23" t="s">
        <v>8409</v>
      </c>
      <c r="D1460">
        <v>3</v>
      </c>
    </row>
    <row r="1461" spans="1:4" x14ac:dyDescent="0.35">
      <c r="A1461" s="29" t="s">
        <v>8408</v>
      </c>
      <c r="B1461">
        <v>31</v>
      </c>
      <c r="C1461" s="23" t="s">
        <v>8409</v>
      </c>
      <c r="D1461">
        <v>0</v>
      </c>
    </row>
    <row r="1462" spans="1:4" x14ac:dyDescent="0.35">
      <c r="A1462" s="29" t="s">
        <v>8408</v>
      </c>
      <c r="B1462">
        <v>132</v>
      </c>
      <c r="C1462" s="23" t="s">
        <v>8409</v>
      </c>
      <c r="D1462">
        <v>4</v>
      </c>
    </row>
    <row r="1463" spans="1:4" x14ac:dyDescent="0.35">
      <c r="A1463" s="29" t="s">
        <v>8408</v>
      </c>
      <c r="B1463">
        <v>3</v>
      </c>
      <c r="C1463" s="23" t="s">
        <v>8409</v>
      </c>
      <c r="D1463">
        <v>1</v>
      </c>
    </row>
    <row r="1464" spans="1:4" x14ac:dyDescent="0.35">
      <c r="A1464" s="29" t="s">
        <v>8408</v>
      </c>
      <c r="B1464">
        <v>6</v>
      </c>
      <c r="C1464" s="23" t="s">
        <v>8409</v>
      </c>
      <c r="D1464">
        <v>12</v>
      </c>
    </row>
    <row r="1465" spans="1:4" x14ac:dyDescent="0.35">
      <c r="A1465" s="29" t="s">
        <v>8408</v>
      </c>
      <c r="B1465">
        <v>10</v>
      </c>
      <c r="C1465" s="23" t="s">
        <v>8409</v>
      </c>
      <c r="D1465">
        <v>4</v>
      </c>
    </row>
    <row r="1466" spans="1:4" x14ac:dyDescent="0.35">
      <c r="A1466" s="29" t="s">
        <v>8408</v>
      </c>
      <c r="B1466">
        <v>147</v>
      </c>
      <c r="C1466" s="23" t="s">
        <v>8409</v>
      </c>
      <c r="D1466">
        <v>91</v>
      </c>
    </row>
    <row r="1467" spans="1:4" x14ac:dyDescent="0.35">
      <c r="A1467" s="29" t="s">
        <v>8408</v>
      </c>
      <c r="B1467">
        <v>199</v>
      </c>
      <c r="C1467" s="23" t="s">
        <v>8409</v>
      </c>
      <c r="D1467">
        <v>1</v>
      </c>
    </row>
    <row r="1468" spans="1:4" x14ac:dyDescent="0.35">
      <c r="A1468" s="29" t="s">
        <v>8408</v>
      </c>
      <c r="B1468">
        <v>50</v>
      </c>
      <c r="C1468" s="23" t="s">
        <v>8409</v>
      </c>
      <c r="D1468">
        <v>1</v>
      </c>
    </row>
    <row r="1469" spans="1:4" x14ac:dyDescent="0.35">
      <c r="A1469" s="29" t="s">
        <v>8408</v>
      </c>
      <c r="B1469">
        <v>21</v>
      </c>
      <c r="C1469" s="23" t="s">
        <v>8409</v>
      </c>
      <c r="D1469">
        <v>0</v>
      </c>
    </row>
    <row r="1470" spans="1:4" x14ac:dyDescent="0.35">
      <c r="A1470" s="29" t="s">
        <v>8408</v>
      </c>
      <c r="B1470">
        <v>24</v>
      </c>
      <c r="C1470" s="23" t="s">
        <v>8409</v>
      </c>
      <c r="D1470">
        <v>13</v>
      </c>
    </row>
    <row r="1471" spans="1:4" x14ac:dyDescent="0.35">
      <c r="A1471" s="29" t="s">
        <v>8408</v>
      </c>
      <c r="B1471">
        <v>32</v>
      </c>
      <c r="C1471" s="23" t="s">
        <v>8409</v>
      </c>
      <c r="D1471">
        <v>2</v>
      </c>
    </row>
    <row r="1472" spans="1:4" x14ac:dyDescent="0.35">
      <c r="A1472" s="29" t="s">
        <v>8408</v>
      </c>
      <c r="B1472">
        <v>62</v>
      </c>
      <c r="C1472" s="23" t="s">
        <v>8409</v>
      </c>
      <c r="D1472">
        <v>0</v>
      </c>
    </row>
    <row r="1473" spans="1:4" x14ac:dyDescent="0.35">
      <c r="A1473" s="29" t="s">
        <v>8408</v>
      </c>
      <c r="B1473">
        <v>9</v>
      </c>
      <c r="C1473" s="23" t="s">
        <v>8409</v>
      </c>
      <c r="D1473">
        <v>21</v>
      </c>
    </row>
    <row r="1474" spans="1:4" x14ac:dyDescent="0.35">
      <c r="A1474" s="29" t="s">
        <v>8408</v>
      </c>
      <c r="B1474">
        <v>38</v>
      </c>
      <c r="C1474" s="23" t="s">
        <v>8409</v>
      </c>
      <c r="D1474">
        <v>9</v>
      </c>
    </row>
    <row r="1475" spans="1:4" x14ac:dyDescent="0.35">
      <c r="A1475" s="29" t="s">
        <v>8408</v>
      </c>
      <c r="B1475">
        <v>54</v>
      </c>
      <c r="C1475" s="23" t="s">
        <v>8409</v>
      </c>
      <c r="D1475">
        <v>6</v>
      </c>
    </row>
    <row r="1476" spans="1:4" x14ac:dyDescent="0.35">
      <c r="A1476" s="29" t="s">
        <v>8408</v>
      </c>
      <c r="B1476">
        <v>37</v>
      </c>
      <c r="C1476" s="23" t="s">
        <v>8409</v>
      </c>
      <c r="D1476">
        <v>4</v>
      </c>
    </row>
    <row r="1477" spans="1:4" x14ac:dyDescent="0.35">
      <c r="A1477" s="29" t="s">
        <v>8408</v>
      </c>
      <c r="B1477">
        <v>39</v>
      </c>
      <c r="C1477" s="23" t="s">
        <v>8409</v>
      </c>
      <c r="D1477">
        <v>7</v>
      </c>
    </row>
    <row r="1478" spans="1:4" x14ac:dyDescent="0.35">
      <c r="A1478" s="29" t="s">
        <v>8408</v>
      </c>
      <c r="B1478">
        <v>34</v>
      </c>
      <c r="C1478" s="23" t="s">
        <v>8409</v>
      </c>
      <c r="D1478">
        <v>5</v>
      </c>
    </row>
    <row r="1479" spans="1:4" x14ac:dyDescent="0.35">
      <c r="A1479" s="29" t="s">
        <v>8408</v>
      </c>
      <c r="B1479">
        <v>55</v>
      </c>
      <c r="C1479" s="23" t="s">
        <v>8409</v>
      </c>
      <c r="D1479">
        <v>0</v>
      </c>
    </row>
    <row r="1480" spans="1:4" x14ac:dyDescent="0.35">
      <c r="A1480" s="29" t="s">
        <v>8408</v>
      </c>
      <c r="B1480">
        <v>32</v>
      </c>
      <c r="C1480" s="23" t="s">
        <v>8409</v>
      </c>
      <c r="D1480">
        <v>3</v>
      </c>
    </row>
    <row r="1481" spans="1:4" x14ac:dyDescent="0.35">
      <c r="A1481" s="29" t="s">
        <v>8408</v>
      </c>
      <c r="B1481">
        <v>25</v>
      </c>
      <c r="C1481" s="23" t="s">
        <v>8409</v>
      </c>
      <c r="D1481">
        <v>9</v>
      </c>
    </row>
    <row r="1482" spans="1:4" x14ac:dyDescent="0.35">
      <c r="A1482" s="29" t="s">
        <v>8408</v>
      </c>
      <c r="B1482">
        <v>33</v>
      </c>
      <c r="C1482" s="23" t="s">
        <v>8409</v>
      </c>
      <c r="D1482">
        <v>6</v>
      </c>
    </row>
    <row r="1483" spans="1:4" x14ac:dyDescent="0.35">
      <c r="A1483" s="29" t="s">
        <v>8408</v>
      </c>
      <c r="B1483">
        <v>108</v>
      </c>
      <c r="C1483" s="23" t="s">
        <v>8409</v>
      </c>
      <c r="D1483">
        <v>4</v>
      </c>
    </row>
    <row r="1484" spans="1:4" x14ac:dyDescent="0.35">
      <c r="A1484" s="29" t="s">
        <v>8408</v>
      </c>
      <c r="B1484">
        <v>20</v>
      </c>
      <c r="C1484" s="23" t="s">
        <v>8409</v>
      </c>
      <c r="D1484">
        <v>1</v>
      </c>
    </row>
    <row r="1485" spans="1:4" x14ac:dyDescent="0.35">
      <c r="A1485" s="29" t="s">
        <v>8408</v>
      </c>
      <c r="B1485">
        <v>98</v>
      </c>
      <c r="C1485" s="23" t="s">
        <v>8409</v>
      </c>
      <c r="D1485">
        <v>17</v>
      </c>
    </row>
    <row r="1486" spans="1:4" x14ac:dyDescent="0.35">
      <c r="A1486" s="29" t="s">
        <v>8408</v>
      </c>
      <c r="B1486">
        <v>196</v>
      </c>
      <c r="C1486" s="23" t="s">
        <v>8409</v>
      </c>
      <c r="D1486">
        <v>1</v>
      </c>
    </row>
    <row r="1487" spans="1:4" x14ac:dyDescent="0.35">
      <c r="A1487" s="29" t="s">
        <v>8408</v>
      </c>
      <c r="B1487">
        <v>39</v>
      </c>
      <c r="C1487" s="23" t="s">
        <v>8409</v>
      </c>
      <c r="D1487">
        <v>13</v>
      </c>
    </row>
    <row r="1488" spans="1:4" x14ac:dyDescent="0.35">
      <c r="A1488" s="29" t="s">
        <v>8408</v>
      </c>
      <c r="B1488">
        <v>128</v>
      </c>
      <c r="C1488" s="23" t="s">
        <v>8409</v>
      </c>
      <c r="D1488">
        <v>6</v>
      </c>
    </row>
    <row r="1489" spans="1:4" x14ac:dyDescent="0.35">
      <c r="A1489" s="29" t="s">
        <v>8408</v>
      </c>
      <c r="B1489">
        <v>71</v>
      </c>
      <c r="C1489" s="23" t="s">
        <v>8409</v>
      </c>
      <c r="D1489">
        <v>0</v>
      </c>
    </row>
    <row r="1490" spans="1:4" x14ac:dyDescent="0.35">
      <c r="A1490" s="29" t="s">
        <v>8408</v>
      </c>
      <c r="B1490">
        <v>47</v>
      </c>
      <c r="C1490" s="23" t="s">
        <v>8409</v>
      </c>
      <c r="D1490">
        <v>2</v>
      </c>
    </row>
    <row r="1491" spans="1:4" x14ac:dyDescent="0.35">
      <c r="A1491" s="29" t="s">
        <v>8408</v>
      </c>
      <c r="B1491">
        <v>17</v>
      </c>
      <c r="C1491" s="23" t="s">
        <v>8409</v>
      </c>
      <c r="D1491">
        <v>2</v>
      </c>
    </row>
    <row r="1492" spans="1:4" x14ac:dyDescent="0.35">
      <c r="A1492" s="29" t="s">
        <v>8408</v>
      </c>
      <c r="B1492">
        <v>91</v>
      </c>
      <c r="C1492" s="23" t="s">
        <v>8409</v>
      </c>
      <c r="D1492">
        <v>21</v>
      </c>
    </row>
    <row r="1493" spans="1:4" x14ac:dyDescent="0.35">
      <c r="A1493" s="29" t="s">
        <v>8408</v>
      </c>
      <c r="B1493">
        <v>43</v>
      </c>
      <c r="C1493" s="23" t="s">
        <v>8409</v>
      </c>
      <c r="D1493">
        <v>13</v>
      </c>
    </row>
    <row r="1494" spans="1:4" x14ac:dyDescent="0.35">
      <c r="A1494" s="29" t="s">
        <v>8408</v>
      </c>
      <c r="B1494">
        <v>17</v>
      </c>
      <c r="C1494" s="23" t="s">
        <v>8409</v>
      </c>
      <c r="D1494">
        <v>0</v>
      </c>
    </row>
    <row r="1495" spans="1:4" x14ac:dyDescent="0.35">
      <c r="A1495" s="29" t="s">
        <v>8408</v>
      </c>
      <c r="B1495">
        <v>33</v>
      </c>
      <c r="C1495" s="23" t="s">
        <v>8409</v>
      </c>
      <c r="D1495">
        <v>6</v>
      </c>
    </row>
    <row r="1496" spans="1:4" x14ac:dyDescent="0.35">
      <c r="A1496" s="29" t="s">
        <v>8408</v>
      </c>
      <c r="B1496">
        <v>87</v>
      </c>
      <c r="C1496" s="23" t="s">
        <v>8409</v>
      </c>
      <c r="D1496">
        <v>0</v>
      </c>
    </row>
    <row r="1497" spans="1:4" x14ac:dyDescent="0.35">
      <c r="A1497" s="29" t="s">
        <v>8408</v>
      </c>
      <c r="B1497">
        <v>113</v>
      </c>
      <c r="C1497" s="23" t="s">
        <v>8409</v>
      </c>
      <c r="D1497">
        <v>1</v>
      </c>
    </row>
    <row r="1498" spans="1:4" x14ac:dyDescent="0.35">
      <c r="A1498" s="29" t="s">
        <v>8408</v>
      </c>
      <c r="B1498">
        <v>14</v>
      </c>
      <c r="C1498" s="23" t="s">
        <v>8409</v>
      </c>
      <c r="D1498">
        <v>0</v>
      </c>
    </row>
    <row r="1499" spans="1:4" x14ac:dyDescent="0.35">
      <c r="A1499" s="29" t="s">
        <v>8408</v>
      </c>
      <c r="B1499">
        <v>30</v>
      </c>
      <c r="C1499" s="23" t="s">
        <v>8409</v>
      </c>
      <c r="D1499">
        <v>12</v>
      </c>
    </row>
    <row r="1500" spans="1:4" x14ac:dyDescent="0.35">
      <c r="A1500" s="29" t="s">
        <v>8408</v>
      </c>
      <c r="B1500">
        <v>16</v>
      </c>
      <c r="C1500" s="23" t="s">
        <v>8409</v>
      </c>
      <c r="D1500">
        <v>2</v>
      </c>
    </row>
    <row r="1501" spans="1:4" x14ac:dyDescent="0.35">
      <c r="A1501" s="29" t="s">
        <v>8408</v>
      </c>
      <c r="B1501">
        <v>46</v>
      </c>
      <c r="C1501" s="23" t="s">
        <v>8409</v>
      </c>
      <c r="D1501">
        <v>6</v>
      </c>
    </row>
    <row r="1502" spans="1:4" x14ac:dyDescent="0.35">
      <c r="A1502" s="29" t="s">
        <v>8408</v>
      </c>
      <c r="B1502">
        <v>24</v>
      </c>
      <c r="C1502" s="23" t="s">
        <v>8409</v>
      </c>
      <c r="D1502">
        <v>1</v>
      </c>
    </row>
    <row r="1503" spans="1:4" x14ac:dyDescent="0.35">
      <c r="A1503" s="29" t="s">
        <v>8408</v>
      </c>
      <c r="B1503">
        <v>97</v>
      </c>
      <c r="C1503" s="23" t="s">
        <v>8409</v>
      </c>
      <c r="D1503">
        <v>1</v>
      </c>
    </row>
    <row r="1504" spans="1:4" x14ac:dyDescent="0.35">
      <c r="A1504" s="29" t="s">
        <v>8408</v>
      </c>
      <c r="B1504">
        <v>59</v>
      </c>
      <c r="C1504" s="23" t="s">
        <v>8409</v>
      </c>
      <c r="D1504">
        <v>5</v>
      </c>
    </row>
    <row r="1505" spans="1:4" x14ac:dyDescent="0.35">
      <c r="A1505" s="29" t="s">
        <v>8408</v>
      </c>
      <c r="B1505">
        <v>1095</v>
      </c>
      <c r="C1505" s="23" t="s">
        <v>8409</v>
      </c>
      <c r="D1505">
        <v>0</v>
      </c>
    </row>
    <row r="1506" spans="1:4" x14ac:dyDescent="0.35">
      <c r="A1506" s="29" t="s">
        <v>8408</v>
      </c>
      <c r="B1506">
        <v>218</v>
      </c>
      <c r="C1506" s="23" t="s">
        <v>8409</v>
      </c>
      <c r="D1506">
        <v>3</v>
      </c>
    </row>
    <row r="1507" spans="1:4" x14ac:dyDescent="0.35">
      <c r="A1507" s="29" t="s">
        <v>8408</v>
      </c>
      <c r="B1507">
        <v>111</v>
      </c>
      <c r="C1507" s="23" t="s">
        <v>8409</v>
      </c>
      <c r="D1507">
        <v>8</v>
      </c>
    </row>
    <row r="1508" spans="1:4" x14ac:dyDescent="0.35">
      <c r="A1508" s="29" t="s">
        <v>8408</v>
      </c>
      <c r="B1508">
        <v>56</v>
      </c>
      <c r="C1508" s="23" t="s">
        <v>8409</v>
      </c>
      <c r="D1508">
        <v>3</v>
      </c>
    </row>
    <row r="1509" spans="1:4" x14ac:dyDescent="0.35">
      <c r="A1509" s="29" t="s">
        <v>8408</v>
      </c>
      <c r="B1509">
        <v>265</v>
      </c>
      <c r="C1509" s="23" t="s">
        <v>8409</v>
      </c>
      <c r="D1509">
        <v>8</v>
      </c>
    </row>
    <row r="1510" spans="1:4" x14ac:dyDescent="0.35">
      <c r="A1510" s="29" t="s">
        <v>8408</v>
      </c>
      <c r="B1510">
        <v>28</v>
      </c>
      <c r="C1510" s="23" t="s">
        <v>8409</v>
      </c>
      <c r="D1510">
        <v>1</v>
      </c>
    </row>
    <row r="1511" spans="1:4" x14ac:dyDescent="0.35">
      <c r="A1511" s="29" t="s">
        <v>8408</v>
      </c>
      <c r="B1511">
        <v>364</v>
      </c>
      <c r="C1511" s="23" t="s">
        <v>8409</v>
      </c>
      <c r="D1511">
        <v>4</v>
      </c>
    </row>
    <row r="1512" spans="1:4" x14ac:dyDescent="0.35">
      <c r="A1512" s="29" t="s">
        <v>8408</v>
      </c>
      <c r="B1512">
        <v>27</v>
      </c>
      <c r="C1512" s="23" t="s">
        <v>8409</v>
      </c>
      <c r="D1512">
        <v>8</v>
      </c>
    </row>
    <row r="1513" spans="1:4" x14ac:dyDescent="0.35">
      <c r="A1513" s="29" t="s">
        <v>8408</v>
      </c>
      <c r="B1513">
        <v>93</v>
      </c>
      <c r="C1513" s="23" t="s">
        <v>8409</v>
      </c>
      <c r="D1513">
        <v>1</v>
      </c>
    </row>
    <row r="1514" spans="1:4" x14ac:dyDescent="0.35">
      <c r="A1514" s="29" t="s">
        <v>8408</v>
      </c>
      <c r="B1514">
        <v>64</v>
      </c>
      <c r="C1514" s="23" t="s">
        <v>8409</v>
      </c>
      <c r="D1514">
        <v>5</v>
      </c>
    </row>
    <row r="1515" spans="1:4" x14ac:dyDescent="0.35">
      <c r="A1515" s="29" t="s">
        <v>8408</v>
      </c>
      <c r="B1515">
        <v>22</v>
      </c>
      <c r="C1515" s="23" t="s">
        <v>8409</v>
      </c>
      <c r="D1515">
        <v>0</v>
      </c>
    </row>
    <row r="1516" spans="1:4" x14ac:dyDescent="0.35">
      <c r="A1516" s="29" t="s">
        <v>8408</v>
      </c>
      <c r="B1516">
        <v>59</v>
      </c>
      <c r="C1516" s="23" t="s">
        <v>8409</v>
      </c>
      <c r="D1516">
        <v>0</v>
      </c>
    </row>
    <row r="1517" spans="1:4" x14ac:dyDescent="0.35">
      <c r="A1517" s="29" t="s">
        <v>8408</v>
      </c>
      <c r="B1517">
        <v>249</v>
      </c>
      <c r="C1517" s="23" t="s">
        <v>8409</v>
      </c>
      <c r="D1517">
        <v>1</v>
      </c>
    </row>
    <row r="1518" spans="1:4" x14ac:dyDescent="0.35">
      <c r="A1518" s="29" t="s">
        <v>8408</v>
      </c>
      <c r="B1518">
        <v>392</v>
      </c>
      <c r="C1518" s="23" t="s">
        <v>8409</v>
      </c>
      <c r="D1518">
        <v>0</v>
      </c>
    </row>
    <row r="1519" spans="1:4" x14ac:dyDescent="0.35">
      <c r="A1519" s="29" t="s">
        <v>8408</v>
      </c>
      <c r="B1519">
        <v>115</v>
      </c>
      <c r="C1519" s="23" t="s">
        <v>8409</v>
      </c>
      <c r="D1519">
        <v>0</v>
      </c>
    </row>
    <row r="1520" spans="1:4" x14ac:dyDescent="0.35">
      <c r="A1520" s="29" t="s">
        <v>8408</v>
      </c>
      <c r="B1520">
        <v>433</v>
      </c>
      <c r="C1520" s="23" t="s">
        <v>8409</v>
      </c>
      <c r="D1520">
        <v>6</v>
      </c>
    </row>
    <row r="1521" spans="1:4" x14ac:dyDescent="0.35">
      <c r="A1521" s="29" t="s">
        <v>8408</v>
      </c>
      <c r="B1521">
        <v>20</v>
      </c>
      <c r="C1521" s="23" t="s">
        <v>8409</v>
      </c>
      <c r="D1521">
        <v>6</v>
      </c>
    </row>
    <row r="1522" spans="1:4" x14ac:dyDescent="0.35">
      <c r="A1522" s="29" t="s">
        <v>8408</v>
      </c>
      <c r="B1522">
        <v>8</v>
      </c>
      <c r="C1522" s="23" t="s">
        <v>8409</v>
      </c>
      <c r="D1522">
        <v>14</v>
      </c>
    </row>
    <row r="1523" spans="1:4" x14ac:dyDescent="0.35">
      <c r="A1523" s="29" t="s">
        <v>8408</v>
      </c>
      <c r="B1523">
        <v>175</v>
      </c>
      <c r="C1523" s="23" t="s">
        <v>8409</v>
      </c>
      <c r="D1523">
        <v>6</v>
      </c>
    </row>
    <row r="1524" spans="1:4" x14ac:dyDescent="0.35">
      <c r="A1524" s="29" t="s">
        <v>8408</v>
      </c>
      <c r="B1524">
        <v>104</v>
      </c>
      <c r="C1524" s="23" t="s">
        <v>8409</v>
      </c>
      <c r="D1524">
        <v>33</v>
      </c>
    </row>
    <row r="1525" spans="1:4" x14ac:dyDescent="0.35">
      <c r="A1525" s="29" t="s">
        <v>8408</v>
      </c>
      <c r="B1525">
        <v>17</v>
      </c>
      <c r="C1525" s="23" t="s">
        <v>8409</v>
      </c>
      <c r="D1525">
        <v>4</v>
      </c>
    </row>
    <row r="1526" spans="1:4" x14ac:dyDescent="0.35">
      <c r="A1526" s="29" t="s">
        <v>8408</v>
      </c>
      <c r="B1526">
        <v>277</v>
      </c>
      <c r="C1526" s="23" t="s">
        <v>8409</v>
      </c>
      <c r="D1526">
        <v>1</v>
      </c>
    </row>
    <row r="1527" spans="1:4" x14ac:dyDescent="0.35">
      <c r="A1527" s="29" t="s">
        <v>8408</v>
      </c>
      <c r="B1527">
        <v>118</v>
      </c>
      <c r="C1527" s="23" t="s">
        <v>8409</v>
      </c>
      <c r="D1527">
        <v>0</v>
      </c>
    </row>
    <row r="1528" spans="1:4" x14ac:dyDescent="0.35">
      <c r="A1528" s="29" t="s">
        <v>8408</v>
      </c>
      <c r="B1528">
        <v>97</v>
      </c>
      <c r="C1528" s="23" t="s">
        <v>8409</v>
      </c>
      <c r="D1528">
        <v>6</v>
      </c>
    </row>
    <row r="1529" spans="1:4" x14ac:dyDescent="0.35">
      <c r="A1529" s="29" t="s">
        <v>8408</v>
      </c>
      <c r="B1529">
        <v>20</v>
      </c>
      <c r="C1529" s="23" t="s">
        <v>8409</v>
      </c>
      <c r="D1529">
        <v>6</v>
      </c>
    </row>
    <row r="1530" spans="1:4" x14ac:dyDescent="0.35">
      <c r="A1530" s="29" t="s">
        <v>8408</v>
      </c>
      <c r="B1530">
        <v>26</v>
      </c>
      <c r="C1530" s="23" t="s">
        <v>8409</v>
      </c>
      <c r="D1530">
        <v>1</v>
      </c>
    </row>
    <row r="1531" spans="1:4" x14ac:dyDescent="0.35">
      <c r="A1531" s="29" t="s">
        <v>8408</v>
      </c>
      <c r="B1531">
        <v>128</v>
      </c>
      <c r="C1531" s="23" t="s">
        <v>8409</v>
      </c>
      <c r="D1531">
        <v>3</v>
      </c>
    </row>
    <row r="1532" spans="1:4" x14ac:dyDescent="0.35">
      <c r="A1532" s="29" t="s">
        <v>8408</v>
      </c>
      <c r="B1532">
        <v>15</v>
      </c>
    </row>
    <row r="1533" spans="1:4" x14ac:dyDescent="0.35">
      <c r="A1533" s="29" t="s">
        <v>8408</v>
      </c>
      <c r="B1533">
        <v>25</v>
      </c>
    </row>
    <row r="1534" spans="1:4" x14ac:dyDescent="0.35">
      <c r="A1534" s="29" t="s">
        <v>8408</v>
      </c>
      <c r="B1534">
        <v>55</v>
      </c>
    </row>
    <row r="1535" spans="1:4" x14ac:dyDescent="0.35">
      <c r="A1535" s="29" t="s">
        <v>8408</v>
      </c>
      <c r="B1535">
        <v>107</v>
      </c>
    </row>
    <row r="1536" spans="1:4" x14ac:dyDescent="0.35">
      <c r="A1536" s="29" t="s">
        <v>8408</v>
      </c>
      <c r="B1536">
        <v>557</v>
      </c>
    </row>
    <row r="1537" spans="1:2" x14ac:dyDescent="0.35">
      <c r="A1537" s="29" t="s">
        <v>8408</v>
      </c>
      <c r="B1537">
        <v>40</v>
      </c>
    </row>
    <row r="1538" spans="1:2" x14ac:dyDescent="0.35">
      <c r="A1538" s="29" t="s">
        <v>8408</v>
      </c>
      <c r="B1538">
        <v>36</v>
      </c>
    </row>
    <row r="1539" spans="1:2" x14ac:dyDescent="0.35">
      <c r="A1539" s="29" t="s">
        <v>8408</v>
      </c>
      <c r="B1539">
        <v>159</v>
      </c>
    </row>
    <row r="1540" spans="1:2" x14ac:dyDescent="0.35">
      <c r="A1540" s="29" t="s">
        <v>8408</v>
      </c>
      <c r="B1540">
        <v>41</v>
      </c>
    </row>
    <row r="1541" spans="1:2" x14ac:dyDescent="0.35">
      <c r="A1541" s="29" t="s">
        <v>8408</v>
      </c>
      <c r="B1541">
        <v>226</v>
      </c>
    </row>
    <row r="1542" spans="1:2" x14ac:dyDescent="0.35">
      <c r="A1542" s="29" t="s">
        <v>8408</v>
      </c>
      <c r="B1542">
        <v>30</v>
      </c>
    </row>
    <row r="1543" spans="1:2" x14ac:dyDescent="0.35">
      <c r="A1543" s="29" t="s">
        <v>8408</v>
      </c>
      <c r="B1543">
        <v>103</v>
      </c>
    </row>
    <row r="1544" spans="1:2" x14ac:dyDescent="0.35">
      <c r="A1544" s="29" t="s">
        <v>8408</v>
      </c>
      <c r="B1544">
        <v>62</v>
      </c>
    </row>
    <row r="1545" spans="1:2" x14ac:dyDescent="0.35">
      <c r="A1545" s="29" t="s">
        <v>8408</v>
      </c>
      <c r="B1545">
        <v>6</v>
      </c>
    </row>
    <row r="1546" spans="1:2" x14ac:dyDescent="0.35">
      <c r="A1546" s="29" t="s">
        <v>8408</v>
      </c>
      <c r="B1546">
        <v>182</v>
      </c>
    </row>
    <row r="1547" spans="1:2" x14ac:dyDescent="0.35">
      <c r="A1547" s="29" t="s">
        <v>8408</v>
      </c>
      <c r="B1547">
        <v>145</v>
      </c>
    </row>
    <row r="1548" spans="1:2" x14ac:dyDescent="0.35">
      <c r="A1548" s="29" t="s">
        <v>8408</v>
      </c>
      <c r="B1548">
        <v>25</v>
      </c>
    </row>
    <row r="1549" spans="1:2" x14ac:dyDescent="0.35">
      <c r="A1549" s="29" t="s">
        <v>8408</v>
      </c>
      <c r="B1549">
        <v>320</v>
      </c>
    </row>
    <row r="1550" spans="1:2" x14ac:dyDescent="0.35">
      <c r="A1550" s="29" t="s">
        <v>8408</v>
      </c>
      <c r="B1550">
        <v>99</v>
      </c>
    </row>
    <row r="1551" spans="1:2" x14ac:dyDescent="0.35">
      <c r="A1551" s="29" t="s">
        <v>8408</v>
      </c>
      <c r="B1551">
        <v>348</v>
      </c>
    </row>
    <row r="1552" spans="1:2" x14ac:dyDescent="0.35">
      <c r="A1552" s="29" t="s">
        <v>8408</v>
      </c>
      <c r="B1552">
        <v>41</v>
      </c>
    </row>
    <row r="1553" spans="1:2" x14ac:dyDescent="0.35">
      <c r="A1553" s="29" t="s">
        <v>8408</v>
      </c>
      <c r="B1553">
        <v>29</v>
      </c>
    </row>
    <row r="1554" spans="1:2" x14ac:dyDescent="0.35">
      <c r="A1554" s="29" t="s">
        <v>8408</v>
      </c>
      <c r="B1554">
        <v>25</v>
      </c>
    </row>
    <row r="1555" spans="1:2" x14ac:dyDescent="0.35">
      <c r="A1555" s="29" t="s">
        <v>8408</v>
      </c>
      <c r="B1555">
        <v>23</v>
      </c>
    </row>
    <row r="1556" spans="1:2" x14ac:dyDescent="0.35">
      <c r="A1556" s="29" t="s">
        <v>8408</v>
      </c>
      <c r="B1556">
        <v>1260</v>
      </c>
    </row>
    <row r="1557" spans="1:2" x14ac:dyDescent="0.35">
      <c r="A1557" s="29" t="s">
        <v>8408</v>
      </c>
      <c r="B1557">
        <v>307</v>
      </c>
    </row>
    <row r="1558" spans="1:2" x14ac:dyDescent="0.35">
      <c r="A1558" s="29" t="s">
        <v>8408</v>
      </c>
      <c r="B1558">
        <v>329</v>
      </c>
    </row>
    <row r="1559" spans="1:2" x14ac:dyDescent="0.35">
      <c r="A1559" s="29" t="s">
        <v>8408</v>
      </c>
      <c r="B1559">
        <v>32</v>
      </c>
    </row>
    <row r="1560" spans="1:2" x14ac:dyDescent="0.35">
      <c r="A1560" s="29" t="s">
        <v>8408</v>
      </c>
      <c r="B1560">
        <v>27</v>
      </c>
    </row>
    <row r="1561" spans="1:2" x14ac:dyDescent="0.35">
      <c r="A1561" s="29" t="s">
        <v>8408</v>
      </c>
      <c r="B1561">
        <v>236</v>
      </c>
    </row>
    <row r="1562" spans="1:2" x14ac:dyDescent="0.35">
      <c r="A1562" s="29" t="s">
        <v>8408</v>
      </c>
      <c r="B1562">
        <v>42</v>
      </c>
    </row>
    <row r="1563" spans="1:2" x14ac:dyDescent="0.35">
      <c r="A1563" s="29" t="s">
        <v>8408</v>
      </c>
      <c r="B1563">
        <v>95</v>
      </c>
    </row>
    <row r="1564" spans="1:2" x14ac:dyDescent="0.35">
      <c r="A1564" s="29" t="s">
        <v>8408</v>
      </c>
      <c r="B1564">
        <v>37</v>
      </c>
    </row>
    <row r="1565" spans="1:2" x14ac:dyDescent="0.35">
      <c r="A1565" s="29" t="s">
        <v>8408</v>
      </c>
      <c r="B1565">
        <v>128</v>
      </c>
    </row>
    <row r="1566" spans="1:2" x14ac:dyDescent="0.35">
      <c r="A1566" s="29" t="s">
        <v>8408</v>
      </c>
      <c r="B1566">
        <v>156</v>
      </c>
    </row>
    <row r="1567" spans="1:2" x14ac:dyDescent="0.35">
      <c r="A1567" s="29" t="s">
        <v>8408</v>
      </c>
      <c r="B1567">
        <v>64</v>
      </c>
    </row>
    <row r="1568" spans="1:2" x14ac:dyDescent="0.35">
      <c r="A1568" s="29" t="s">
        <v>8408</v>
      </c>
      <c r="B1568">
        <v>58</v>
      </c>
    </row>
    <row r="1569" spans="1:2" x14ac:dyDescent="0.35">
      <c r="A1569" s="29" t="s">
        <v>8408</v>
      </c>
      <c r="B1569">
        <v>20</v>
      </c>
    </row>
    <row r="1570" spans="1:2" x14ac:dyDescent="0.35">
      <c r="A1570" s="29" t="s">
        <v>8408</v>
      </c>
      <c r="B1570">
        <v>47</v>
      </c>
    </row>
    <row r="1571" spans="1:2" x14ac:dyDescent="0.35">
      <c r="A1571" s="29" t="s">
        <v>8408</v>
      </c>
      <c r="B1571">
        <v>54</v>
      </c>
    </row>
    <row r="1572" spans="1:2" x14ac:dyDescent="0.35">
      <c r="A1572" s="29" t="s">
        <v>8408</v>
      </c>
      <c r="B1572">
        <v>9</v>
      </c>
    </row>
    <row r="1573" spans="1:2" x14ac:dyDescent="0.35">
      <c r="A1573" s="29" t="s">
        <v>8408</v>
      </c>
      <c r="B1573">
        <v>213</v>
      </c>
    </row>
    <row r="1574" spans="1:2" x14ac:dyDescent="0.35">
      <c r="A1574" s="29" t="s">
        <v>8408</v>
      </c>
      <c r="B1574">
        <v>57</v>
      </c>
    </row>
    <row r="1575" spans="1:2" x14ac:dyDescent="0.35">
      <c r="A1575" s="29" t="s">
        <v>8408</v>
      </c>
      <c r="B1575">
        <v>25</v>
      </c>
    </row>
    <row r="1576" spans="1:2" x14ac:dyDescent="0.35">
      <c r="A1576" s="29" t="s">
        <v>8408</v>
      </c>
      <c r="B1576">
        <v>104</v>
      </c>
    </row>
    <row r="1577" spans="1:2" x14ac:dyDescent="0.35">
      <c r="A1577" s="29" t="s">
        <v>8408</v>
      </c>
      <c r="B1577">
        <v>34</v>
      </c>
    </row>
    <row r="1578" spans="1:2" x14ac:dyDescent="0.35">
      <c r="A1578" s="29" t="s">
        <v>8408</v>
      </c>
      <c r="B1578">
        <v>67</v>
      </c>
    </row>
    <row r="1579" spans="1:2" x14ac:dyDescent="0.35">
      <c r="A1579" s="29" t="s">
        <v>8408</v>
      </c>
      <c r="B1579">
        <v>241</v>
      </c>
    </row>
    <row r="1580" spans="1:2" x14ac:dyDescent="0.35">
      <c r="A1580" s="29" t="s">
        <v>8408</v>
      </c>
      <c r="B1580">
        <v>123</v>
      </c>
    </row>
    <row r="1581" spans="1:2" x14ac:dyDescent="0.35">
      <c r="A1581" s="29" t="s">
        <v>8408</v>
      </c>
      <c r="B1581">
        <v>302</v>
      </c>
    </row>
    <row r="1582" spans="1:2" x14ac:dyDescent="0.35">
      <c r="A1582" s="29" t="s">
        <v>8408</v>
      </c>
      <c r="B1582">
        <v>89</v>
      </c>
    </row>
    <row r="1583" spans="1:2" x14ac:dyDescent="0.35">
      <c r="A1583" s="29" t="s">
        <v>8408</v>
      </c>
      <c r="B1583">
        <v>41</v>
      </c>
    </row>
    <row r="1584" spans="1:2" x14ac:dyDescent="0.35">
      <c r="A1584" s="29" t="s">
        <v>8408</v>
      </c>
      <c r="B1584">
        <v>69</v>
      </c>
    </row>
    <row r="1585" spans="1:2" x14ac:dyDescent="0.35">
      <c r="A1585" s="29" t="s">
        <v>8408</v>
      </c>
      <c r="B1585">
        <v>52</v>
      </c>
    </row>
    <row r="1586" spans="1:2" x14ac:dyDescent="0.35">
      <c r="A1586" s="29" t="s">
        <v>8408</v>
      </c>
      <c r="B1586">
        <v>57</v>
      </c>
    </row>
    <row r="1587" spans="1:2" x14ac:dyDescent="0.35">
      <c r="A1587" s="29" t="s">
        <v>8408</v>
      </c>
      <c r="B1587">
        <v>74</v>
      </c>
    </row>
    <row r="1588" spans="1:2" x14ac:dyDescent="0.35">
      <c r="A1588" s="29" t="s">
        <v>8408</v>
      </c>
      <c r="B1588">
        <v>63</v>
      </c>
    </row>
    <row r="1589" spans="1:2" x14ac:dyDescent="0.35">
      <c r="A1589" s="29" t="s">
        <v>8408</v>
      </c>
      <c r="B1589">
        <v>72</v>
      </c>
    </row>
    <row r="1590" spans="1:2" x14ac:dyDescent="0.35">
      <c r="A1590" s="29" t="s">
        <v>8408</v>
      </c>
      <c r="B1590">
        <v>71</v>
      </c>
    </row>
    <row r="1591" spans="1:2" x14ac:dyDescent="0.35">
      <c r="A1591" s="29" t="s">
        <v>8408</v>
      </c>
      <c r="B1591">
        <v>21</v>
      </c>
    </row>
    <row r="1592" spans="1:2" x14ac:dyDescent="0.35">
      <c r="A1592" s="29" t="s">
        <v>8408</v>
      </c>
      <c r="B1592">
        <v>930</v>
      </c>
    </row>
    <row r="1593" spans="1:2" x14ac:dyDescent="0.35">
      <c r="A1593" s="29" t="s">
        <v>8408</v>
      </c>
      <c r="B1593">
        <v>55</v>
      </c>
    </row>
    <row r="1594" spans="1:2" x14ac:dyDescent="0.35">
      <c r="A1594" s="29" t="s">
        <v>8408</v>
      </c>
      <c r="B1594">
        <v>61</v>
      </c>
    </row>
    <row r="1595" spans="1:2" x14ac:dyDescent="0.35">
      <c r="A1595" s="29" t="s">
        <v>8408</v>
      </c>
      <c r="B1595">
        <v>82</v>
      </c>
    </row>
    <row r="1596" spans="1:2" x14ac:dyDescent="0.35">
      <c r="A1596" s="29" t="s">
        <v>8408</v>
      </c>
      <c r="B1596">
        <v>71</v>
      </c>
    </row>
    <row r="1597" spans="1:2" x14ac:dyDescent="0.35">
      <c r="A1597" s="29" t="s">
        <v>8408</v>
      </c>
      <c r="B1597">
        <v>117</v>
      </c>
    </row>
    <row r="1598" spans="1:2" x14ac:dyDescent="0.35">
      <c r="A1598" s="29" t="s">
        <v>8408</v>
      </c>
      <c r="B1598">
        <v>29</v>
      </c>
    </row>
    <row r="1599" spans="1:2" x14ac:dyDescent="0.35">
      <c r="A1599" s="29" t="s">
        <v>8408</v>
      </c>
      <c r="B1599">
        <v>74</v>
      </c>
    </row>
    <row r="1600" spans="1:2" x14ac:dyDescent="0.35">
      <c r="A1600" s="29" t="s">
        <v>8408</v>
      </c>
      <c r="B1600">
        <v>23</v>
      </c>
    </row>
    <row r="1601" spans="1:2" x14ac:dyDescent="0.35">
      <c r="A1601" s="29" t="s">
        <v>8408</v>
      </c>
      <c r="B1601">
        <v>60</v>
      </c>
    </row>
    <row r="1602" spans="1:2" x14ac:dyDescent="0.35">
      <c r="A1602" s="29" t="s">
        <v>8408</v>
      </c>
      <c r="B1602">
        <v>55</v>
      </c>
    </row>
    <row r="1603" spans="1:2" x14ac:dyDescent="0.35">
      <c r="A1603" s="29" t="s">
        <v>8408</v>
      </c>
      <c r="B1603">
        <v>51</v>
      </c>
    </row>
    <row r="1604" spans="1:2" x14ac:dyDescent="0.35">
      <c r="A1604" s="29" t="s">
        <v>8408</v>
      </c>
      <c r="B1604">
        <v>78</v>
      </c>
    </row>
    <row r="1605" spans="1:2" x14ac:dyDescent="0.35">
      <c r="A1605" s="29" t="s">
        <v>8408</v>
      </c>
      <c r="B1605">
        <v>62</v>
      </c>
    </row>
    <row r="1606" spans="1:2" x14ac:dyDescent="0.35">
      <c r="A1606" s="29" t="s">
        <v>8408</v>
      </c>
      <c r="B1606">
        <v>45</v>
      </c>
    </row>
    <row r="1607" spans="1:2" x14ac:dyDescent="0.35">
      <c r="A1607" s="29" t="s">
        <v>8408</v>
      </c>
      <c r="B1607">
        <v>15</v>
      </c>
    </row>
    <row r="1608" spans="1:2" x14ac:dyDescent="0.35">
      <c r="A1608" s="29" t="s">
        <v>8408</v>
      </c>
      <c r="B1608">
        <v>151</v>
      </c>
    </row>
    <row r="1609" spans="1:2" x14ac:dyDescent="0.35">
      <c r="A1609" s="29" t="s">
        <v>8408</v>
      </c>
      <c r="B1609">
        <v>68</v>
      </c>
    </row>
    <row r="1610" spans="1:2" x14ac:dyDescent="0.35">
      <c r="A1610" s="29" t="s">
        <v>8408</v>
      </c>
      <c r="B1610">
        <v>46</v>
      </c>
    </row>
    <row r="1611" spans="1:2" x14ac:dyDescent="0.35">
      <c r="A1611" s="29" t="s">
        <v>8408</v>
      </c>
      <c r="B1611">
        <v>24</v>
      </c>
    </row>
    <row r="1612" spans="1:2" x14ac:dyDescent="0.35">
      <c r="A1612" s="29" t="s">
        <v>8408</v>
      </c>
      <c r="B1612">
        <v>70</v>
      </c>
    </row>
    <row r="1613" spans="1:2" x14ac:dyDescent="0.35">
      <c r="A1613" s="29" t="s">
        <v>8408</v>
      </c>
      <c r="B1613">
        <v>244</v>
      </c>
    </row>
    <row r="1614" spans="1:2" x14ac:dyDescent="0.35">
      <c r="A1614" s="29" t="s">
        <v>8408</v>
      </c>
      <c r="B1614">
        <v>82</v>
      </c>
    </row>
    <row r="1615" spans="1:2" x14ac:dyDescent="0.35">
      <c r="A1615" s="29" t="s">
        <v>8408</v>
      </c>
      <c r="B1615">
        <v>226</v>
      </c>
    </row>
    <row r="1616" spans="1:2" x14ac:dyDescent="0.35">
      <c r="A1616" s="29" t="s">
        <v>8408</v>
      </c>
      <c r="B1616">
        <v>60</v>
      </c>
    </row>
    <row r="1617" spans="1:2" x14ac:dyDescent="0.35">
      <c r="A1617" s="29" t="s">
        <v>8408</v>
      </c>
      <c r="B1617">
        <v>322</v>
      </c>
    </row>
    <row r="1618" spans="1:2" x14ac:dyDescent="0.35">
      <c r="A1618" s="29" t="s">
        <v>8408</v>
      </c>
      <c r="B1618">
        <v>94</v>
      </c>
    </row>
    <row r="1619" spans="1:2" x14ac:dyDescent="0.35">
      <c r="A1619" s="29" t="s">
        <v>8408</v>
      </c>
      <c r="B1619">
        <v>47</v>
      </c>
    </row>
    <row r="1620" spans="1:2" x14ac:dyDescent="0.35">
      <c r="A1620" s="29" t="s">
        <v>8408</v>
      </c>
      <c r="B1620">
        <v>115</v>
      </c>
    </row>
    <row r="1621" spans="1:2" x14ac:dyDescent="0.35">
      <c r="A1621" s="29" t="s">
        <v>8408</v>
      </c>
      <c r="B1621">
        <v>134</v>
      </c>
    </row>
    <row r="1622" spans="1:2" x14ac:dyDescent="0.35">
      <c r="A1622" s="29" t="s">
        <v>8408</v>
      </c>
      <c r="B1622">
        <v>35</v>
      </c>
    </row>
    <row r="1623" spans="1:2" x14ac:dyDescent="0.35">
      <c r="A1623" s="29" t="s">
        <v>8408</v>
      </c>
      <c r="B1623">
        <v>104</v>
      </c>
    </row>
    <row r="1624" spans="1:2" x14ac:dyDescent="0.35">
      <c r="A1624" s="29" t="s">
        <v>8408</v>
      </c>
      <c r="B1624">
        <v>184</v>
      </c>
    </row>
    <row r="1625" spans="1:2" x14ac:dyDescent="0.35">
      <c r="A1625" s="29" t="s">
        <v>8408</v>
      </c>
      <c r="B1625">
        <v>119</v>
      </c>
    </row>
    <row r="1626" spans="1:2" x14ac:dyDescent="0.35">
      <c r="A1626" s="29" t="s">
        <v>8408</v>
      </c>
      <c r="B1626">
        <v>59</v>
      </c>
    </row>
    <row r="1627" spans="1:2" x14ac:dyDescent="0.35">
      <c r="A1627" s="29" t="s">
        <v>8408</v>
      </c>
      <c r="B1627">
        <v>113</v>
      </c>
    </row>
    <row r="1628" spans="1:2" x14ac:dyDescent="0.35">
      <c r="A1628" s="29" t="s">
        <v>8408</v>
      </c>
      <c r="B1628">
        <v>84</v>
      </c>
    </row>
    <row r="1629" spans="1:2" x14ac:dyDescent="0.35">
      <c r="A1629" s="29" t="s">
        <v>8408</v>
      </c>
      <c r="B1629">
        <v>74</v>
      </c>
    </row>
    <row r="1630" spans="1:2" x14ac:dyDescent="0.35">
      <c r="A1630" s="29" t="s">
        <v>8408</v>
      </c>
      <c r="B1630">
        <v>216</v>
      </c>
    </row>
    <row r="1631" spans="1:2" x14ac:dyDescent="0.35">
      <c r="A1631" s="29" t="s">
        <v>8408</v>
      </c>
      <c r="B1631">
        <v>39</v>
      </c>
    </row>
    <row r="1632" spans="1:2" x14ac:dyDescent="0.35">
      <c r="A1632" s="29" t="s">
        <v>8408</v>
      </c>
      <c r="B1632">
        <v>21</v>
      </c>
    </row>
    <row r="1633" spans="1:2" x14ac:dyDescent="0.35">
      <c r="A1633" s="29" t="s">
        <v>8408</v>
      </c>
      <c r="B1633">
        <v>30</v>
      </c>
    </row>
    <row r="1634" spans="1:2" x14ac:dyDescent="0.35">
      <c r="A1634" s="29" t="s">
        <v>8408</v>
      </c>
      <c r="B1634">
        <v>37</v>
      </c>
    </row>
    <row r="1635" spans="1:2" x14ac:dyDescent="0.35">
      <c r="A1635" s="29" t="s">
        <v>8408</v>
      </c>
      <c r="B1635">
        <v>202</v>
      </c>
    </row>
    <row r="1636" spans="1:2" x14ac:dyDescent="0.35">
      <c r="A1636" s="29" t="s">
        <v>8408</v>
      </c>
      <c r="B1636">
        <v>37</v>
      </c>
    </row>
    <row r="1637" spans="1:2" x14ac:dyDescent="0.35">
      <c r="A1637" s="29" t="s">
        <v>8408</v>
      </c>
      <c r="B1637">
        <v>28</v>
      </c>
    </row>
    <row r="1638" spans="1:2" x14ac:dyDescent="0.35">
      <c r="A1638" s="29" t="s">
        <v>8408</v>
      </c>
      <c r="B1638">
        <v>26</v>
      </c>
    </row>
    <row r="1639" spans="1:2" x14ac:dyDescent="0.35">
      <c r="A1639" s="29" t="s">
        <v>8408</v>
      </c>
      <c r="B1639">
        <v>61</v>
      </c>
    </row>
    <row r="1640" spans="1:2" x14ac:dyDescent="0.35">
      <c r="A1640" s="29" t="s">
        <v>8408</v>
      </c>
      <c r="B1640">
        <v>115</v>
      </c>
    </row>
    <row r="1641" spans="1:2" x14ac:dyDescent="0.35">
      <c r="A1641" s="29" t="s">
        <v>8408</v>
      </c>
      <c r="B1641">
        <v>181</v>
      </c>
    </row>
    <row r="1642" spans="1:2" x14ac:dyDescent="0.35">
      <c r="A1642" s="29" t="s">
        <v>8408</v>
      </c>
      <c r="B1642">
        <v>110</v>
      </c>
    </row>
    <row r="1643" spans="1:2" x14ac:dyDescent="0.35">
      <c r="A1643" s="29" t="s">
        <v>8408</v>
      </c>
      <c r="B1643">
        <v>269</v>
      </c>
    </row>
    <row r="1644" spans="1:2" x14ac:dyDescent="0.35">
      <c r="A1644" s="29" t="s">
        <v>8408</v>
      </c>
      <c r="B1644">
        <v>79</v>
      </c>
    </row>
    <row r="1645" spans="1:2" x14ac:dyDescent="0.35">
      <c r="A1645" s="29" t="s">
        <v>8408</v>
      </c>
      <c r="B1645">
        <v>104</v>
      </c>
    </row>
    <row r="1646" spans="1:2" x14ac:dyDescent="0.35">
      <c r="A1646" s="29" t="s">
        <v>8408</v>
      </c>
      <c r="B1646">
        <v>34</v>
      </c>
    </row>
    <row r="1647" spans="1:2" x14ac:dyDescent="0.35">
      <c r="A1647" s="29" t="s">
        <v>8408</v>
      </c>
      <c r="B1647">
        <v>167</v>
      </c>
    </row>
    <row r="1648" spans="1:2" x14ac:dyDescent="0.35">
      <c r="A1648" s="29" t="s">
        <v>8408</v>
      </c>
      <c r="B1648">
        <v>183</v>
      </c>
    </row>
    <row r="1649" spans="1:2" x14ac:dyDescent="0.35">
      <c r="A1649" s="29" t="s">
        <v>8408</v>
      </c>
      <c r="B1649">
        <v>71</v>
      </c>
    </row>
    <row r="1650" spans="1:2" x14ac:dyDescent="0.35">
      <c r="A1650" s="29" t="s">
        <v>8408</v>
      </c>
      <c r="B1650">
        <v>69</v>
      </c>
    </row>
    <row r="1651" spans="1:2" x14ac:dyDescent="0.35">
      <c r="A1651" s="29" t="s">
        <v>8408</v>
      </c>
      <c r="B1651">
        <v>270</v>
      </c>
    </row>
    <row r="1652" spans="1:2" x14ac:dyDescent="0.35">
      <c r="A1652" s="29" t="s">
        <v>8408</v>
      </c>
      <c r="B1652">
        <v>193</v>
      </c>
    </row>
    <row r="1653" spans="1:2" x14ac:dyDescent="0.35">
      <c r="A1653" s="29" t="s">
        <v>8408</v>
      </c>
      <c r="B1653">
        <v>57</v>
      </c>
    </row>
    <row r="1654" spans="1:2" x14ac:dyDescent="0.35">
      <c r="A1654" s="29" t="s">
        <v>8408</v>
      </c>
      <c r="B1654">
        <v>200</v>
      </c>
    </row>
    <row r="1655" spans="1:2" x14ac:dyDescent="0.35">
      <c r="A1655" s="29" t="s">
        <v>8408</v>
      </c>
      <c r="B1655">
        <v>88</v>
      </c>
    </row>
    <row r="1656" spans="1:2" x14ac:dyDescent="0.35">
      <c r="A1656" s="29" t="s">
        <v>8408</v>
      </c>
      <c r="B1656">
        <v>213</v>
      </c>
    </row>
    <row r="1657" spans="1:2" x14ac:dyDescent="0.35">
      <c r="A1657" s="29" t="s">
        <v>8408</v>
      </c>
      <c r="B1657">
        <v>20</v>
      </c>
    </row>
    <row r="1658" spans="1:2" x14ac:dyDescent="0.35">
      <c r="A1658" s="29" t="s">
        <v>8408</v>
      </c>
      <c r="B1658">
        <v>50</v>
      </c>
    </row>
    <row r="1659" spans="1:2" x14ac:dyDescent="0.35">
      <c r="A1659" s="29" t="s">
        <v>8408</v>
      </c>
      <c r="B1659">
        <v>115</v>
      </c>
    </row>
    <row r="1660" spans="1:2" x14ac:dyDescent="0.35">
      <c r="A1660" s="29" t="s">
        <v>8408</v>
      </c>
      <c r="B1660">
        <v>186</v>
      </c>
    </row>
    <row r="1661" spans="1:2" x14ac:dyDescent="0.35">
      <c r="A1661" s="29" t="s">
        <v>8408</v>
      </c>
      <c r="B1661">
        <v>18</v>
      </c>
    </row>
    <row r="1662" spans="1:2" x14ac:dyDescent="0.35">
      <c r="A1662" s="29" t="s">
        <v>8408</v>
      </c>
      <c r="B1662">
        <v>176</v>
      </c>
    </row>
    <row r="1663" spans="1:2" x14ac:dyDescent="0.35">
      <c r="A1663" s="29" t="s">
        <v>8408</v>
      </c>
      <c r="B1663">
        <v>41</v>
      </c>
    </row>
    <row r="1664" spans="1:2" x14ac:dyDescent="0.35">
      <c r="A1664" s="29" t="s">
        <v>8408</v>
      </c>
      <c r="B1664">
        <v>75</v>
      </c>
    </row>
    <row r="1665" spans="1:2" x14ac:dyDescent="0.35">
      <c r="A1665" s="29" t="s">
        <v>8408</v>
      </c>
      <c r="B1665">
        <v>97</v>
      </c>
    </row>
    <row r="1666" spans="1:2" x14ac:dyDescent="0.35">
      <c r="A1666" s="29" t="s">
        <v>8408</v>
      </c>
      <c r="B1666">
        <v>73</v>
      </c>
    </row>
    <row r="1667" spans="1:2" x14ac:dyDescent="0.35">
      <c r="A1667" s="29" t="s">
        <v>8408</v>
      </c>
      <c r="B1667">
        <v>49</v>
      </c>
    </row>
    <row r="1668" spans="1:2" x14ac:dyDescent="0.35">
      <c r="A1668" s="29" t="s">
        <v>8408</v>
      </c>
      <c r="B1668">
        <v>134</v>
      </c>
    </row>
    <row r="1669" spans="1:2" x14ac:dyDescent="0.35">
      <c r="A1669" s="29" t="s">
        <v>8408</v>
      </c>
      <c r="B1669">
        <v>68</v>
      </c>
    </row>
    <row r="1670" spans="1:2" x14ac:dyDescent="0.35">
      <c r="A1670" s="29" t="s">
        <v>8408</v>
      </c>
      <c r="B1670">
        <v>49</v>
      </c>
    </row>
    <row r="1671" spans="1:2" x14ac:dyDescent="0.35">
      <c r="A1671" s="29" t="s">
        <v>8408</v>
      </c>
      <c r="B1671">
        <v>63</v>
      </c>
    </row>
    <row r="1672" spans="1:2" x14ac:dyDescent="0.35">
      <c r="A1672" s="29" t="s">
        <v>8408</v>
      </c>
      <c r="B1672">
        <v>163</v>
      </c>
    </row>
    <row r="1673" spans="1:2" x14ac:dyDescent="0.35">
      <c r="A1673" s="29" t="s">
        <v>8408</v>
      </c>
      <c r="B1673">
        <v>288</v>
      </c>
    </row>
    <row r="1674" spans="1:2" x14ac:dyDescent="0.35">
      <c r="A1674" s="29" t="s">
        <v>8408</v>
      </c>
      <c r="B1674">
        <v>42</v>
      </c>
    </row>
    <row r="1675" spans="1:2" x14ac:dyDescent="0.35">
      <c r="A1675" s="29" t="s">
        <v>8408</v>
      </c>
      <c r="B1675">
        <v>70</v>
      </c>
    </row>
    <row r="1676" spans="1:2" x14ac:dyDescent="0.35">
      <c r="A1676" s="29" t="s">
        <v>8408</v>
      </c>
      <c r="B1676">
        <v>30</v>
      </c>
    </row>
    <row r="1677" spans="1:2" x14ac:dyDescent="0.35">
      <c r="A1677" s="29" t="s">
        <v>8408</v>
      </c>
      <c r="B1677">
        <v>51</v>
      </c>
    </row>
    <row r="1678" spans="1:2" x14ac:dyDescent="0.35">
      <c r="A1678" s="29" t="s">
        <v>8408</v>
      </c>
      <c r="B1678">
        <v>145</v>
      </c>
    </row>
    <row r="1679" spans="1:2" x14ac:dyDescent="0.35">
      <c r="A1679" s="29" t="s">
        <v>8408</v>
      </c>
      <c r="B1679">
        <v>21</v>
      </c>
    </row>
    <row r="1680" spans="1:2" x14ac:dyDescent="0.35">
      <c r="A1680" s="29" t="s">
        <v>8408</v>
      </c>
      <c r="B1680">
        <v>286</v>
      </c>
    </row>
    <row r="1681" spans="1:2" x14ac:dyDescent="0.35">
      <c r="A1681" s="29" t="s">
        <v>8408</v>
      </c>
      <c r="B1681">
        <v>12</v>
      </c>
    </row>
    <row r="1682" spans="1:2" x14ac:dyDescent="0.35">
      <c r="A1682" s="29" t="s">
        <v>8408</v>
      </c>
      <c r="B1682">
        <v>100</v>
      </c>
    </row>
    <row r="1683" spans="1:2" x14ac:dyDescent="0.35">
      <c r="A1683" s="29" t="s">
        <v>8408</v>
      </c>
      <c r="B1683">
        <v>100</v>
      </c>
    </row>
    <row r="1684" spans="1:2" x14ac:dyDescent="0.35">
      <c r="A1684" s="29" t="s">
        <v>8408</v>
      </c>
      <c r="B1684">
        <v>34</v>
      </c>
    </row>
    <row r="1685" spans="1:2" x14ac:dyDescent="0.35">
      <c r="A1685" s="29" t="s">
        <v>8408</v>
      </c>
      <c r="B1685">
        <v>63</v>
      </c>
    </row>
    <row r="1686" spans="1:2" x14ac:dyDescent="0.35">
      <c r="A1686" s="29" t="s">
        <v>8408</v>
      </c>
      <c r="B1686">
        <v>30</v>
      </c>
    </row>
    <row r="1687" spans="1:2" x14ac:dyDescent="0.35">
      <c r="A1687" s="29" t="s">
        <v>8408</v>
      </c>
      <c r="B1687">
        <v>47</v>
      </c>
    </row>
    <row r="1688" spans="1:2" x14ac:dyDescent="0.35">
      <c r="A1688" s="29" t="s">
        <v>8408</v>
      </c>
      <c r="B1688">
        <v>237</v>
      </c>
    </row>
    <row r="1689" spans="1:2" x14ac:dyDescent="0.35">
      <c r="A1689" s="29" t="s">
        <v>8408</v>
      </c>
      <c r="B1689">
        <v>47</v>
      </c>
    </row>
    <row r="1690" spans="1:2" x14ac:dyDescent="0.35">
      <c r="A1690" s="29" t="s">
        <v>8408</v>
      </c>
      <c r="B1690">
        <v>15</v>
      </c>
    </row>
    <row r="1691" spans="1:2" x14ac:dyDescent="0.35">
      <c r="A1691" s="29" t="s">
        <v>8408</v>
      </c>
      <c r="B1691">
        <v>81</v>
      </c>
    </row>
    <row r="1692" spans="1:2" x14ac:dyDescent="0.35">
      <c r="A1692" s="29" t="s">
        <v>8408</v>
      </c>
      <c r="B1692">
        <v>122</v>
      </c>
    </row>
    <row r="1693" spans="1:2" x14ac:dyDescent="0.35">
      <c r="A1693" s="29" t="s">
        <v>8408</v>
      </c>
      <c r="B1693">
        <v>34</v>
      </c>
    </row>
    <row r="1694" spans="1:2" x14ac:dyDescent="0.35">
      <c r="A1694" s="29" t="s">
        <v>8408</v>
      </c>
      <c r="B1694">
        <v>207</v>
      </c>
    </row>
    <row r="1695" spans="1:2" x14ac:dyDescent="0.35">
      <c r="A1695" s="29" t="s">
        <v>8408</v>
      </c>
      <c r="B1695">
        <v>25</v>
      </c>
    </row>
    <row r="1696" spans="1:2" x14ac:dyDescent="0.35">
      <c r="A1696" s="29" t="s">
        <v>8408</v>
      </c>
      <c r="B1696">
        <v>72</v>
      </c>
    </row>
    <row r="1697" spans="1:2" x14ac:dyDescent="0.35">
      <c r="A1697" s="29" t="s">
        <v>8408</v>
      </c>
      <c r="B1697">
        <v>14</v>
      </c>
    </row>
    <row r="1698" spans="1:2" x14ac:dyDescent="0.35">
      <c r="A1698" s="29" t="s">
        <v>8408</v>
      </c>
      <c r="B1698">
        <v>15</v>
      </c>
    </row>
    <row r="1699" spans="1:2" x14ac:dyDescent="0.35">
      <c r="A1699" s="29" t="s">
        <v>8408</v>
      </c>
      <c r="B1699">
        <v>91</v>
      </c>
    </row>
    <row r="1700" spans="1:2" x14ac:dyDescent="0.35">
      <c r="A1700" s="29" t="s">
        <v>8408</v>
      </c>
      <c r="B1700">
        <v>24</v>
      </c>
    </row>
    <row r="1701" spans="1:2" x14ac:dyDescent="0.35">
      <c r="A1701" s="29" t="s">
        <v>8408</v>
      </c>
      <c r="B1701">
        <v>27</v>
      </c>
    </row>
    <row r="1702" spans="1:2" x14ac:dyDescent="0.35">
      <c r="A1702" s="29" t="s">
        <v>8408</v>
      </c>
      <c r="B1702">
        <v>47</v>
      </c>
    </row>
    <row r="1703" spans="1:2" x14ac:dyDescent="0.35">
      <c r="A1703" s="29" t="s">
        <v>8408</v>
      </c>
      <c r="B1703">
        <v>44</v>
      </c>
    </row>
    <row r="1704" spans="1:2" x14ac:dyDescent="0.35">
      <c r="A1704" s="29" t="s">
        <v>8408</v>
      </c>
      <c r="B1704">
        <v>72</v>
      </c>
    </row>
    <row r="1705" spans="1:2" x14ac:dyDescent="0.35">
      <c r="A1705" s="29" t="s">
        <v>8408</v>
      </c>
      <c r="B1705">
        <v>63</v>
      </c>
    </row>
    <row r="1706" spans="1:2" x14ac:dyDescent="0.35">
      <c r="A1706" s="29" t="s">
        <v>8408</v>
      </c>
      <c r="B1706">
        <v>88</v>
      </c>
    </row>
    <row r="1707" spans="1:2" x14ac:dyDescent="0.35">
      <c r="A1707" s="29" t="s">
        <v>8408</v>
      </c>
      <c r="B1707">
        <v>70</v>
      </c>
    </row>
    <row r="1708" spans="1:2" x14ac:dyDescent="0.35">
      <c r="A1708" s="29" t="s">
        <v>8408</v>
      </c>
      <c r="B1708">
        <v>50</v>
      </c>
    </row>
    <row r="1709" spans="1:2" x14ac:dyDescent="0.35">
      <c r="A1709" s="29" t="s">
        <v>8408</v>
      </c>
      <c r="B1709">
        <v>35</v>
      </c>
    </row>
    <row r="1710" spans="1:2" x14ac:dyDescent="0.35">
      <c r="A1710" s="29" t="s">
        <v>8408</v>
      </c>
      <c r="B1710">
        <v>175</v>
      </c>
    </row>
    <row r="1711" spans="1:2" x14ac:dyDescent="0.35">
      <c r="A1711" s="29" t="s">
        <v>8408</v>
      </c>
      <c r="B1711">
        <v>20</v>
      </c>
    </row>
    <row r="1712" spans="1:2" x14ac:dyDescent="0.35">
      <c r="A1712" s="29" t="s">
        <v>8408</v>
      </c>
      <c r="B1712">
        <v>54</v>
      </c>
    </row>
    <row r="1713" spans="1:2" x14ac:dyDescent="0.35">
      <c r="A1713" s="29" t="s">
        <v>8408</v>
      </c>
      <c r="B1713">
        <v>20</v>
      </c>
    </row>
    <row r="1714" spans="1:2" x14ac:dyDescent="0.35">
      <c r="A1714" s="29" t="s">
        <v>8408</v>
      </c>
      <c r="B1714">
        <v>57</v>
      </c>
    </row>
    <row r="1715" spans="1:2" x14ac:dyDescent="0.35">
      <c r="A1715" s="29" t="s">
        <v>8408</v>
      </c>
      <c r="B1715">
        <v>31</v>
      </c>
    </row>
    <row r="1716" spans="1:2" x14ac:dyDescent="0.35">
      <c r="A1716" s="29" t="s">
        <v>8408</v>
      </c>
      <c r="B1716">
        <v>31</v>
      </c>
    </row>
    <row r="1717" spans="1:2" x14ac:dyDescent="0.35">
      <c r="A1717" s="29" t="s">
        <v>8408</v>
      </c>
      <c r="B1717">
        <v>45</v>
      </c>
    </row>
    <row r="1718" spans="1:2" x14ac:dyDescent="0.35">
      <c r="A1718" s="29" t="s">
        <v>8408</v>
      </c>
      <c r="B1718">
        <v>41</v>
      </c>
    </row>
    <row r="1719" spans="1:2" x14ac:dyDescent="0.35">
      <c r="A1719" s="29" t="s">
        <v>8408</v>
      </c>
      <c r="B1719">
        <v>29</v>
      </c>
    </row>
    <row r="1720" spans="1:2" x14ac:dyDescent="0.35">
      <c r="A1720" s="29" t="s">
        <v>8408</v>
      </c>
      <c r="B1720">
        <v>58</v>
      </c>
    </row>
    <row r="1721" spans="1:2" x14ac:dyDescent="0.35">
      <c r="A1721" s="29" t="s">
        <v>8408</v>
      </c>
      <c r="B1721">
        <v>89</v>
      </c>
    </row>
    <row r="1722" spans="1:2" x14ac:dyDescent="0.35">
      <c r="A1722" s="29" t="s">
        <v>8408</v>
      </c>
      <c r="B1722">
        <v>125</v>
      </c>
    </row>
    <row r="1723" spans="1:2" x14ac:dyDescent="0.35">
      <c r="A1723" s="29" t="s">
        <v>8408</v>
      </c>
      <c r="B1723">
        <v>18</v>
      </c>
    </row>
    <row r="1724" spans="1:2" x14ac:dyDescent="0.35">
      <c r="A1724" s="29" t="s">
        <v>8408</v>
      </c>
      <c r="B1724">
        <v>32</v>
      </c>
    </row>
    <row r="1725" spans="1:2" x14ac:dyDescent="0.35">
      <c r="A1725" s="29" t="s">
        <v>8408</v>
      </c>
      <c r="B1725">
        <v>16</v>
      </c>
    </row>
    <row r="1726" spans="1:2" x14ac:dyDescent="0.35">
      <c r="A1726" s="29" t="s">
        <v>8408</v>
      </c>
      <c r="B1726">
        <v>38</v>
      </c>
    </row>
    <row r="1727" spans="1:2" x14ac:dyDescent="0.35">
      <c r="A1727" s="29" t="s">
        <v>8408</v>
      </c>
      <c r="B1727">
        <v>15</v>
      </c>
    </row>
    <row r="1728" spans="1:2" x14ac:dyDescent="0.35">
      <c r="A1728" s="29" t="s">
        <v>8408</v>
      </c>
      <c r="B1728">
        <v>23</v>
      </c>
    </row>
    <row r="1729" spans="1:2" x14ac:dyDescent="0.35">
      <c r="A1729" s="29" t="s">
        <v>8408</v>
      </c>
      <c r="B1729">
        <v>49</v>
      </c>
    </row>
    <row r="1730" spans="1:2" x14ac:dyDescent="0.35">
      <c r="A1730" s="29" t="s">
        <v>8408</v>
      </c>
      <c r="B1730">
        <v>10</v>
      </c>
    </row>
    <row r="1731" spans="1:2" x14ac:dyDescent="0.35">
      <c r="A1731" s="29" t="s">
        <v>8408</v>
      </c>
      <c r="B1731">
        <v>15</v>
      </c>
    </row>
    <row r="1732" spans="1:2" x14ac:dyDescent="0.35">
      <c r="A1732" s="29" t="s">
        <v>8408</v>
      </c>
      <c r="B1732">
        <v>57</v>
      </c>
    </row>
    <row r="1733" spans="1:2" x14ac:dyDescent="0.35">
      <c r="A1733" s="29" t="s">
        <v>8408</v>
      </c>
      <c r="B1733">
        <v>33</v>
      </c>
    </row>
    <row r="1734" spans="1:2" x14ac:dyDescent="0.35">
      <c r="A1734" s="29" t="s">
        <v>8408</v>
      </c>
      <c r="B1734">
        <v>9</v>
      </c>
    </row>
    <row r="1735" spans="1:2" x14ac:dyDescent="0.35">
      <c r="A1735" s="29" t="s">
        <v>8408</v>
      </c>
      <c r="B1735">
        <v>26</v>
      </c>
    </row>
    <row r="1736" spans="1:2" x14ac:dyDescent="0.35">
      <c r="A1736" s="29" t="s">
        <v>8408</v>
      </c>
      <c r="B1736">
        <v>69</v>
      </c>
    </row>
    <row r="1737" spans="1:2" x14ac:dyDescent="0.35">
      <c r="A1737" s="29" t="s">
        <v>8408</v>
      </c>
      <c r="B1737">
        <v>65</v>
      </c>
    </row>
    <row r="1738" spans="1:2" x14ac:dyDescent="0.35">
      <c r="A1738" s="29" t="s">
        <v>8408</v>
      </c>
      <c r="B1738">
        <v>83</v>
      </c>
    </row>
    <row r="1739" spans="1:2" x14ac:dyDescent="0.35">
      <c r="A1739" s="29" t="s">
        <v>8408</v>
      </c>
      <c r="B1739">
        <v>111</v>
      </c>
    </row>
    <row r="1740" spans="1:2" x14ac:dyDescent="0.35">
      <c r="A1740" s="29" t="s">
        <v>8408</v>
      </c>
      <c r="B1740">
        <v>46</v>
      </c>
    </row>
    <row r="1741" spans="1:2" x14ac:dyDescent="0.35">
      <c r="A1741" s="29" t="s">
        <v>8408</v>
      </c>
      <c r="B1741">
        <v>63</v>
      </c>
    </row>
    <row r="1742" spans="1:2" x14ac:dyDescent="0.35">
      <c r="A1742" s="29" t="s">
        <v>8408</v>
      </c>
      <c r="B1742">
        <v>9</v>
      </c>
    </row>
    <row r="1743" spans="1:2" x14ac:dyDescent="0.35">
      <c r="A1743" s="29" t="s">
        <v>8408</v>
      </c>
      <c r="B1743">
        <v>34</v>
      </c>
    </row>
    <row r="1744" spans="1:2" x14ac:dyDescent="0.35">
      <c r="A1744" s="29" t="s">
        <v>8408</v>
      </c>
      <c r="B1744">
        <v>112</v>
      </c>
    </row>
    <row r="1745" spans="1:2" x14ac:dyDescent="0.35">
      <c r="A1745" s="29" t="s">
        <v>8408</v>
      </c>
      <c r="B1745">
        <v>47</v>
      </c>
    </row>
    <row r="1746" spans="1:2" x14ac:dyDescent="0.35">
      <c r="A1746" s="29" t="s">
        <v>8408</v>
      </c>
      <c r="B1746">
        <v>38</v>
      </c>
    </row>
    <row r="1747" spans="1:2" x14ac:dyDescent="0.35">
      <c r="A1747" s="29" t="s">
        <v>8408</v>
      </c>
      <c r="B1747">
        <v>28</v>
      </c>
    </row>
    <row r="1748" spans="1:2" x14ac:dyDescent="0.35">
      <c r="A1748" s="29" t="s">
        <v>8408</v>
      </c>
      <c r="B1748">
        <v>78</v>
      </c>
    </row>
    <row r="1749" spans="1:2" x14ac:dyDescent="0.35">
      <c r="A1749" s="29" t="s">
        <v>8408</v>
      </c>
      <c r="B1749">
        <v>23</v>
      </c>
    </row>
    <row r="1750" spans="1:2" x14ac:dyDescent="0.35">
      <c r="A1750" s="29" t="s">
        <v>8408</v>
      </c>
      <c r="B1750">
        <v>40</v>
      </c>
    </row>
    <row r="1751" spans="1:2" x14ac:dyDescent="0.35">
      <c r="A1751" s="29" t="s">
        <v>8408</v>
      </c>
      <c r="B1751">
        <v>13</v>
      </c>
    </row>
    <row r="1752" spans="1:2" x14ac:dyDescent="0.35">
      <c r="A1752" s="29" t="s">
        <v>8408</v>
      </c>
      <c r="B1752">
        <v>18</v>
      </c>
    </row>
    <row r="1753" spans="1:2" x14ac:dyDescent="0.35">
      <c r="A1753" s="29" t="s">
        <v>8408</v>
      </c>
      <c r="B1753">
        <v>22</v>
      </c>
    </row>
    <row r="1754" spans="1:2" x14ac:dyDescent="0.35">
      <c r="A1754" s="29" t="s">
        <v>8408</v>
      </c>
      <c r="B1754">
        <v>79</v>
      </c>
    </row>
    <row r="1755" spans="1:2" x14ac:dyDescent="0.35">
      <c r="A1755" s="29" t="s">
        <v>8408</v>
      </c>
      <c r="B1755">
        <v>14</v>
      </c>
    </row>
    <row r="1756" spans="1:2" x14ac:dyDescent="0.35">
      <c r="A1756" s="29" t="s">
        <v>8408</v>
      </c>
      <c r="B1756">
        <v>51</v>
      </c>
    </row>
    <row r="1757" spans="1:2" x14ac:dyDescent="0.35">
      <c r="A1757" s="29" t="s">
        <v>8408</v>
      </c>
      <c r="B1757">
        <v>54</v>
      </c>
    </row>
    <row r="1758" spans="1:2" x14ac:dyDescent="0.35">
      <c r="A1758" s="29" t="s">
        <v>8408</v>
      </c>
      <c r="B1758">
        <v>70</v>
      </c>
    </row>
    <row r="1759" spans="1:2" x14ac:dyDescent="0.35">
      <c r="A1759" s="29" t="s">
        <v>8408</v>
      </c>
      <c r="B1759">
        <v>44</v>
      </c>
    </row>
    <row r="1760" spans="1:2" x14ac:dyDescent="0.35">
      <c r="A1760" s="29" t="s">
        <v>8408</v>
      </c>
      <c r="B1760">
        <v>55</v>
      </c>
    </row>
    <row r="1761" spans="1:2" x14ac:dyDescent="0.35">
      <c r="A1761" s="29" t="s">
        <v>8408</v>
      </c>
      <c r="B1761">
        <v>15</v>
      </c>
    </row>
    <row r="1762" spans="1:2" x14ac:dyDescent="0.35">
      <c r="A1762" s="29" t="s">
        <v>8408</v>
      </c>
      <c r="B1762">
        <v>27</v>
      </c>
    </row>
    <row r="1763" spans="1:2" x14ac:dyDescent="0.35">
      <c r="A1763" s="29" t="s">
        <v>8408</v>
      </c>
      <c r="B1763">
        <v>21</v>
      </c>
    </row>
    <row r="1764" spans="1:2" x14ac:dyDescent="0.35">
      <c r="A1764" s="29" t="s">
        <v>8408</v>
      </c>
      <c r="B1764">
        <v>162</v>
      </c>
    </row>
    <row r="1765" spans="1:2" x14ac:dyDescent="0.35">
      <c r="A1765" s="29" t="s">
        <v>8408</v>
      </c>
      <c r="B1765">
        <v>23</v>
      </c>
    </row>
    <row r="1766" spans="1:2" x14ac:dyDescent="0.35">
      <c r="A1766" s="29" t="s">
        <v>8408</v>
      </c>
      <c r="B1766">
        <v>72</v>
      </c>
    </row>
    <row r="1767" spans="1:2" x14ac:dyDescent="0.35">
      <c r="A1767" s="29" t="s">
        <v>8408</v>
      </c>
      <c r="B1767">
        <v>68</v>
      </c>
    </row>
    <row r="1768" spans="1:2" x14ac:dyDescent="0.35">
      <c r="A1768" s="29" t="s">
        <v>8408</v>
      </c>
      <c r="B1768">
        <v>20</v>
      </c>
    </row>
    <row r="1769" spans="1:2" x14ac:dyDescent="0.35">
      <c r="A1769" s="29" t="s">
        <v>8408</v>
      </c>
      <c r="B1769">
        <v>26</v>
      </c>
    </row>
    <row r="1770" spans="1:2" x14ac:dyDescent="0.35">
      <c r="A1770" s="29" t="s">
        <v>8408</v>
      </c>
      <c r="B1770">
        <v>72</v>
      </c>
    </row>
    <row r="1771" spans="1:2" x14ac:dyDescent="0.35">
      <c r="A1771" s="29" t="s">
        <v>8408</v>
      </c>
      <c r="B1771">
        <v>3</v>
      </c>
    </row>
    <row r="1772" spans="1:2" x14ac:dyDescent="0.35">
      <c r="A1772" s="29" t="s">
        <v>8408</v>
      </c>
      <c r="B1772">
        <v>18</v>
      </c>
    </row>
    <row r="1773" spans="1:2" x14ac:dyDescent="0.35">
      <c r="A1773" s="29" t="s">
        <v>8408</v>
      </c>
      <c r="B1773">
        <v>30</v>
      </c>
    </row>
    <row r="1774" spans="1:2" x14ac:dyDescent="0.35">
      <c r="A1774" s="29" t="s">
        <v>8408</v>
      </c>
      <c r="B1774">
        <v>23</v>
      </c>
    </row>
    <row r="1775" spans="1:2" x14ac:dyDescent="0.35">
      <c r="A1775" s="29" t="s">
        <v>8408</v>
      </c>
      <c r="B1775">
        <v>54</v>
      </c>
    </row>
    <row r="1776" spans="1:2" x14ac:dyDescent="0.35">
      <c r="A1776" s="29" t="s">
        <v>8408</v>
      </c>
      <c r="B1776">
        <v>26</v>
      </c>
    </row>
    <row r="1777" spans="1:2" x14ac:dyDescent="0.35">
      <c r="A1777" s="29" t="s">
        <v>8408</v>
      </c>
      <c r="B1777">
        <v>9</v>
      </c>
    </row>
    <row r="1778" spans="1:2" x14ac:dyDescent="0.35">
      <c r="A1778" s="29" t="s">
        <v>8408</v>
      </c>
      <c r="B1778">
        <v>27</v>
      </c>
    </row>
    <row r="1779" spans="1:2" x14ac:dyDescent="0.35">
      <c r="A1779" s="29" t="s">
        <v>8408</v>
      </c>
      <c r="B1779">
        <v>30</v>
      </c>
    </row>
    <row r="1780" spans="1:2" x14ac:dyDescent="0.35">
      <c r="A1780" s="29" t="s">
        <v>8408</v>
      </c>
      <c r="B1780">
        <v>52</v>
      </c>
    </row>
    <row r="1781" spans="1:2" x14ac:dyDescent="0.35">
      <c r="A1781" s="29" t="s">
        <v>8408</v>
      </c>
      <c r="B1781">
        <v>17</v>
      </c>
    </row>
    <row r="1782" spans="1:2" x14ac:dyDescent="0.35">
      <c r="A1782" s="29" t="s">
        <v>8408</v>
      </c>
      <c r="B1782">
        <v>19</v>
      </c>
    </row>
    <row r="1783" spans="1:2" x14ac:dyDescent="0.35">
      <c r="A1783" s="29" t="s">
        <v>8408</v>
      </c>
      <c r="B1783">
        <v>77</v>
      </c>
    </row>
    <row r="1784" spans="1:2" x14ac:dyDescent="0.35">
      <c r="A1784" s="29" t="s">
        <v>8408</v>
      </c>
      <c r="B1784">
        <v>21</v>
      </c>
    </row>
    <row r="1785" spans="1:2" x14ac:dyDescent="0.35">
      <c r="A1785" s="29" t="s">
        <v>8408</v>
      </c>
      <c r="B1785">
        <v>38</v>
      </c>
    </row>
    <row r="1786" spans="1:2" x14ac:dyDescent="0.35">
      <c r="A1786" s="29" t="s">
        <v>8408</v>
      </c>
      <c r="B1786">
        <v>28</v>
      </c>
    </row>
    <row r="1787" spans="1:2" x14ac:dyDescent="0.35">
      <c r="A1787" s="29" t="s">
        <v>8408</v>
      </c>
      <c r="B1787">
        <v>48</v>
      </c>
    </row>
    <row r="1788" spans="1:2" x14ac:dyDescent="0.35">
      <c r="A1788" s="29" t="s">
        <v>8408</v>
      </c>
      <c r="B1788">
        <v>46</v>
      </c>
    </row>
    <row r="1789" spans="1:2" x14ac:dyDescent="0.35">
      <c r="A1789" s="29" t="s">
        <v>8408</v>
      </c>
      <c r="B1789">
        <v>30</v>
      </c>
    </row>
    <row r="1790" spans="1:2" x14ac:dyDescent="0.35">
      <c r="A1790" s="29" t="s">
        <v>8408</v>
      </c>
      <c r="B1790">
        <v>64</v>
      </c>
    </row>
    <row r="1791" spans="1:2" x14ac:dyDescent="0.35">
      <c r="A1791" s="29" t="s">
        <v>8408</v>
      </c>
      <c r="B1791">
        <v>15</v>
      </c>
    </row>
    <row r="1792" spans="1:2" x14ac:dyDescent="0.35">
      <c r="A1792" s="29" t="s">
        <v>8408</v>
      </c>
      <c r="B1792">
        <v>41</v>
      </c>
    </row>
    <row r="1793" spans="1:2" x14ac:dyDescent="0.35">
      <c r="A1793" s="29" t="s">
        <v>8408</v>
      </c>
      <c r="B1793">
        <v>35</v>
      </c>
    </row>
    <row r="1794" spans="1:2" x14ac:dyDescent="0.35">
      <c r="A1794" s="29" t="s">
        <v>8408</v>
      </c>
      <c r="B1794">
        <v>45</v>
      </c>
    </row>
    <row r="1795" spans="1:2" x14ac:dyDescent="0.35">
      <c r="A1795" s="29" t="s">
        <v>8408</v>
      </c>
      <c r="B1795">
        <v>62</v>
      </c>
    </row>
    <row r="1796" spans="1:2" x14ac:dyDescent="0.35">
      <c r="A1796" s="29" t="s">
        <v>8408</v>
      </c>
      <c r="B1796">
        <v>22</v>
      </c>
    </row>
    <row r="1797" spans="1:2" x14ac:dyDescent="0.35">
      <c r="A1797" s="29" t="s">
        <v>8408</v>
      </c>
      <c r="B1797">
        <v>18</v>
      </c>
    </row>
    <row r="1798" spans="1:2" x14ac:dyDescent="0.35">
      <c r="A1798" s="29" t="s">
        <v>8408</v>
      </c>
      <c r="B1798">
        <v>12</v>
      </c>
    </row>
    <row r="1799" spans="1:2" x14ac:dyDescent="0.35">
      <c r="A1799" s="29" t="s">
        <v>8408</v>
      </c>
      <c r="B1799">
        <v>44</v>
      </c>
    </row>
    <row r="1800" spans="1:2" x14ac:dyDescent="0.35">
      <c r="A1800" s="29" t="s">
        <v>8408</v>
      </c>
      <c r="B1800">
        <v>27</v>
      </c>
    </row>
    <row r="1801" spans="1:2" x14ac:dyDescent="0.35">
      <c r="A1801" s="29" t="s">
        <v>8408</v>
      </c>
      <c r="B1801">
        <v>38</v>
      </c>
    </row>
    <row r="1802" spans="1:2" x14ac:dyDescent="0.35">
      <c r="A1802" s="29" t="s">
        <v>8408</v>
      </c>
      <c r="B1802">
        <v>28</v>
      </c>
    </row>
    <row r="1803" spans="1:2" x14ac:dyDescent="0.35">
      <c r="A1803" s="29" t="s">
        <v>8408</v>
      </c>
      <c r="B1803">
        <v>24</v>
      </c>
    </row>
    <row r="1804" spans="1:2" x14ac:dyDescent="0.35">
      <c r="A1804" s="29" t="s">
        <v>8408</v>
      </c>
      <c r="B1804">
        <v>65</v>
      </c>
    </row>
    <row r="1805" spans="1:2" x14ac:dyDescent="0.35">
      <c r="A1805" s="29" t="s">
        <v>8408</v>
      </c>
      <c r="B1805">
        <v>46</v>
      </c>
    </row>
    <row r="1806" spans="1:2" x14ac:dyDescent="0.35">
      <c r="A1806" s="29" t="s">
        <v>8408</v>
      </c>
      <c r="B1806">
        <v>85</v>
      </c>
    </row>
    <row r="1807" spans="1:2" x14ac:dyDescent="0.35">
      <c r="A1807" s="29" t="s">
        <v>8408</v>
      </c>
      <c r="B1807">
        <v>66</v>
      </c>
    </row>
    <row r="1808" spans="1:2" x14ac:dyDescent="0.35">
      <c r="A1808" s="29" t="s">
        <v>8408</v>
      </c>
      <c r="B1808">
        <v>165</v>
      </c>
    </row>
    <row r="1809" spans="1:2" x14ac:dyDescent="0.35">
      <c r="A1809" s="29" t="s">
        <v>8408</v>
      </c>
      <c r="B1809">
        <v>17</v>
      </c>
    </row>
    <row r="1810" spans="1:2" x14ac:dyDescent="0.35">
      <c r="A1810" s="29" t="s">
        <v>8408</v>
      </c>
      <c r="B1810">
        <v>3</v>
      </c>
    </row>
    <row r="1811" spans="1:2" x14ac:dyDescent="0.35">
      <c r="A1811" s="29" t="s">
        <v>8408</v>
      </c>
      <c r="B1811">
        <v>17</v>
      </c>
    </row>
    <row r="1812" spans="1:2" x14ac:dyDescent="0.35">
      <c r="A1812" s="29" t="s">
        <v>8408</v>
      </c>
      <c r="B1812">
        <v>91</v>
      </c>
    </row>
    <row r="1813" spans="1:2" x14ac:dyDescent="0.35">
      <c r="A1813" s="29" t="s">
        <v>8408</v>
      </c>
      <c r="B1813">
        <v>67</v>
      </c>
    </row>
    <row r="1814" spans="1:2" x14ac:dyDescent="0.35">
      <c r="A1814" s="29" t="s">
        <v>8408</v>
      </c>
      <c r="B1814">
        <v>18</v>
      </c>
    </row>
    <row r="1815" spans="1:2" x14ac:dyDescent="0.35">
      <c r="A1815" s="29" t="s">
        <v>8408</v>
      </c>
      <c r="B1815">
        <v>21</v>
      </c>
    </row>
    <row r="1816" spans="1:2" x14ac:dyDescent="0.35">
      <c r="A1816" s="29" t="s">
        <v>8408</v>
      </c>
      <c r="B1816">
        <v>40</v>
      </c>
    </row>
    <row r="1817" spans="1:2" x14ac:dyDescent="0.35">
      <c r="A1817" s="29" t="s">
        <v>8408</v>
      </c>
      <c r="B1817">
        <v>78</v>
      </c>
    </row>
    <row r="1818" spans="1:2" x14ac:dyDescent="0.35">
      <c r="A1818" s="29" t="s">
        <v>8408</v>
      </c>
      <c r="B1818">
        <v>26</v>
      </c>
    </row>
    <row r="1819" spans="1:2" x14ac:dyDescent="0.35">
      <c r="A1819" s="29" t="s">
        <v>8408</v>
      </c>
      <c r="B1819">
        <v>14</v>
      </c>
    </row>
    <row r="1820" spans="1:2" x14ac:dyDescent="0.35">
      <c r="A1820" s="29" t="s">
        <v>8408</v>
      </c>
      <c r="B1820">
        <v>44</v>
      </c>
    </row>
    <row r="1821" spans="1:2" x14ac:dyDescent="0.35">
      <c r="A1821" s="29" t="s">
        <v>8408</v>
      </c>
      <c r="B1821">
        <v>9</v>
      </c>
    </row>
    <row r="1822" spans="1:2" x14ac:dyDescent="0.35">
      <c r="A1822" s="29" t="s">
        <v>8408</v>
      </c>
      <c r="B1822">
        <v>30</v>
      </c>
    </row>
    <row r="1823" spans="1:2" x14ac:dyDescent="0.35">
      <c r="A1823" s="29" t="s">
        <v>8408</v>
      </c>
      <c r="B1823">
        <v>45</v>
      </c>
    </row>
    <row r="1824" spans="1:2" x14ac:dyDescent="0.35">
      <c r="A1824" s="29" t="s">
        <v>8408</v>
      </c>
      <c r="B1824">
        <v>56</v>
      </c>
    </row>
    <row r="1825" spans="1:2" x14ac:dyDescent="0.35">
      <c r="A1825" s="29" t="s">
        <v>8408</v>
      </c>
      <c r="B1825">
        <v>46</v>
      </c>
    </row>
    <row r="1826" spans="1:2" x14ac:dyDescent="0.35">
      <c r="A1826" s="29" t="s">
        <v>8408</v>
      </c>
      <c r="B1826">
        <v>34</v>
      </c>
    </row>
    <row r="1827" spans="1:2" x14ac:dyDescent="0.35">
      <c r="A1827" s="29" t="s">
        <v>8408</v>
      </c>
      <c r="B1827">
        <v>98</v>
      </c>
    </row>
    <row r="1828" spans="1:2" x14ac:dyDescent="0.35">
      <c r="A1828" s="29" t="s">
        <v>8408</v>
      </c>
      <c r="B1828">
        <v>46</v>
      </c>
    </row>
    <row r="1829" spans="1:2" x14ac:dyDescent="0.35">
      <c r="A1829" s="29" t="s">
        <v>8408</v>
      </c>
      <c r="B1829">
        <v>10</v>
      </c>
    </row>
    <row r="1830" spans="1:2" x14ac:dyDescent="0.35">
      <c r="A1830" s="29" t="s">
        <v>8408</v>
      </c>
      <c r="B1830">
        <v>76</v>
      </c>
    </row>
    <row r="1831" spans="1:2" x14ac:dyDescent="0.35">
      <c r="A1831" s="29" t="s">
        <v>8408</v>
      </c>
      <c r="B1831">
        <v>104</v>
      </c>
    </row>
    <row r="1832" spans="1:2" x14ac:dyDescent="0.35">
      <c r="A1832" s="29" t="s">
        <v>8408</v>
      </c>
      <c r="B1832">
        <v>87</v>
      </c>
    </row>
    <row r="1833" spans="1:2" x14ac:dyDescent="0.35">
      <c r="A1833" s="29" t="s">
        <v>8408</v>
      </c>
      <c r="B1833">
        <v>29</v>
      </c>
    </row>
    <row r="1834" spans="1:2" x14ac:dyDescent="0.35">
      <c r="A1834" s="29" t="s">
        <v>8408</v>
      </c>
      <c r="B1834">
        <v>51</v>
      </c>
    </row>
    <row r="1835" spans="1:2" x14ac:dyDescent="0.35">
      <c r="A1835" s="29" t="s">
        <v>8408</v>
      </c>
      <c r="B1835">
        <v>12</v>
      </c>
    </row>
    <row r="1836" spans="1:2" x14ac:dyDescent="0.35">
      <c r="A1836" s="29" t="s">
        <v>8408</v>
      </c>
      <c r="B1836">
        <v>72</v>
      </c>
    </row>
    <row r="1837" spans="1:2" x14ac:dyDescent="0.35">
      <c r="A1837" s="29" t="s">
        <v>8408</v>
      </c>
      <c r="B1837">
        <v>21</v>
      </c>
    </row>
    <row r="1838" spans="1:2" x14ac:dyDescent="0.35">
      <c r="A1838" s="29" t="s">
        <v>8408</v>
      </c>
      <c r="B1838">
        <v>42</v>
      </c>
    </row>
    <row r="1839" spans="1:2" x14ac:dyDescent="0.35">
      <c r="A1839" s="29" t="s">
        <v>8408</v>
      </c>
      <c r="B1839">
        <v>71</v>
      </c>
    </row>
    <row r="1840" spans="1:2" x14ac:dyDescent="0.35">
      <c r="A1840" s="29" t="s">
        <v>8408</v>
      </c>
      <c r="B1840">
        <v>168</v>
      </c>
    </row>
    <row r="1841" spans="1:2" x14ac:dyDescent="0.35">
      <c r="A1841" s="29" t="s">
        <v>8408</v>
      </c>
      <c r="B1841">
        <v>19</v>
      </c>
    </row>
    <row r="1842" spans="1:2" x14ac:dyDescent="0.35">
      <c r="A1842" s="29" t="s">
        <v>8408</v>
      </c>
      <c r="B1842">
        <v>37</v>
      </c>
    </row>
    <row r="1843" spans="1:2" x14ac:dyDescent="0.35">
      <c r="A1843" s="29" t="s">
        <v>8408</v>
      </c>
      <c r="B1843">
        <v>36</v>
      </c>
    </row>
    <row r="1844" spans="1:2" x14ac:dyDescent="0.35">
      <c r="A1844" s="29" t="s">
        <v>8408</v>
      </c>
      <c r="B1844">
        <v>14</v>
      </c>
    </row>
    <row r="1845" spans="1:2" x14ac:dyDescent="0.35">
      <c r="A1845" s="29" t="s">
        <v>8408</v>
      </c>
      <c r="B1845">
        <v>18</v>
      </c>
    </row>
    <row r="1846" spans="1:2" x14ac:dyDescent="0.35">
      <c r="A1846" s="29" t="s">
        <v>8408</v>
      </c>
      <c r="B1846">
        <v>82</v>
      </c>
    </row>
    <row r="1847" spans="1:2" x14ac:dyDescent="0.35">
      <c r="A1847" s="29" t="s">
        <v>8408</v>
      </c>
      <c r="B1847">
        <v>43</v>
      </c>
    </row>
    <row r="1848" spans="1:2" x14ac:dyDescent="0.35">
      <c r="A1848" s="29" t="s">
        <v>8408</v>
      </c>
      <c r="B1848">
        <v>8</v>
      </c>
    </row>
    <row r="1849" spans="1:2" x14ac:dyDescent="0.35">
      <c r="A1849" s="29" t="s">
        <v>8408</v>
      </c>
      <c r="B1849">
        <v>45</v>
      </c>
    </row>
    <row r="1850" spans="1:2" x14ac:dyDescent="0.35">
      <c r="A1850" s="29" t="s">
        <v>8408</v>
      </c>
      <c r="B1850">
        <v>20</v>
      </c>
    </row>
    <row r="1851" spans="1:2" x14ac:dyDescent="0.35">
      <c r="A1851" s="29" t="s">
        <v>8408</v>
      </c>
      <c r="B1851">
        <v>31</v>
      </c>
    </row>
    <row r="1852" spans="1:2" x14ac:dyDescent="0.35">
      <c r="A1852" s="29" t="s">
        <v>8408</v>
      </c>
      <c r="B1852">
        <v>25</v>
      </c>
    </row>
    <row r="1853" spans="1:2" x14ac:dyDescent="0.35">
      <c r="A1853" s="29" t="s">
        <v>8408</v>
      </c>
      <c r="B1853">
        <v>14</v>
      </c>
    </row>
    <row r="1854" spans="1:2" x14ac:dyDescent="0.35">
      <c r="A1854" s="29" t="s">
        <v>8408</v>
      </c>
      <c r="B1854">
        <v>45</v>
      </c>
    </row>
    <row r="1855" spans="1:2" x14ac:dyDescent="0.35">
      <c r="A1855" s="29" t="s">
        <v>8408</v>
      </c>
      <c r="B1855">
        <v>20</v>
      </c>
    </row>
    <row r="1856" spans="1:2" x14ac:dyDescent="0.35">
      <c r="A1856" s="29" t="s">
        <v>8408</v>
      </c>
      <c r="B1856">
        <v>39</v>
      </c>
    </row>
    <row r="1857" spans="1:2" x14ac:dyDescent="0.35">
      <c r="A1857" s="29" t="s">
        <v>8408</v>
      </c>
      <c r="B1857">
        <v>16</v>
      </c>
    </row>
    <row r="1858" spans="1:2" x14ac:dyDescent="0.35">
      <c r="A1858" s="29" t="s">
        <v>8408</v>
      </c>
      <c r="B1858">
        <v>37</v>
      </c>
    </row>
    <row r="1859" spans="1:2" x14ac:dyDescent="0.35">
      <c r="A1859" s="29" t="s">
        <v>8408</v>
      </c>
      <c r="B1859">
        <v>14</v>
      </c>
    </row>
    <row r="1860" spans="1:2" x14ac:dyDescent="0.35">
      <c r="A1860" s="29" t="s">
        <v>8408</v>
      </c>
      <c r="B1860">
        <v>21</v>
      </c>
    </row>
    <row r="1861" spans="1:2" x14ac:dyDescent="0.35">
      <c r="A1861" s="29" t="s">
        <v>8408</v>
      </c>
      <c r="B1861">
        <v>69</v>
      </c>
    </row>
    <row r="1862" spans="1:2" x14ac:dyDescent="0.35">
      <c r="A1862" s="29" t="s">
        <v>8408</v>
      </c>
      <c r="B1862">
        <v>16</v>
      </c>
    </row>
    <row r="1863" spans="1:2" x14ac:dyDescent="0.35">
      <c r="A1863" s="29" t="s">
        <v>8408</v>
      </c>
      <c r="B1863">
        <v>55</v>
      </c>
    </row>
    <row r="1864" spans="1:2" x14ac:dyDescent="0.35">
      <c r="A1864" s="29" t="s">
        <v>8408</v>
      </c>
      <c r="B1864">
        <v>27</v>
      </c>
    </row>
    <row r="1865" spans="1:2" x14ac:dyDescent="0.35">
      <c r="A1865" s="29" t="s">
        <v>8408</v>
      </c>
      <c r="B1865">
        <v>36</v>
      </c>
    </row>
    <row r="1866" spans="1:2" x14ac:dyDescent="0.35">
      <c r="A1866" s="29" t="s">
        <v>8408</v>
      </c>
      <c r="B1866">
        <v>19</v>
      </c>
    </row>
    <row r="1867" spans="1:2" x14ac:dyDescent="0.35">
      <c r="A1867" s="29" t="s">
        <v>8408</v>
      </c>
      <c r="B1867">
        <v>12</v>
      </c>
    </row>
    <row r="1868" spans="1:2" x14ac:dyDescent="0.35">
      <c r="A1868" s="29" t="s">
        <v>8408</v>
      </c>
      <c r="B1868">
        <v>17</v>
      </c>
    </row>
    <row r="1869" spans="1:2" x14ac:dyDescent="0.35">
      <c r="A1869" s="29" t="s">
        <v>8408</v>
      </c>
      <c r="B1869">
        <v>114</v>
      </c>
    </row>
    <row r="1870" spans="1:2" x14ac:dyDescent="0.35">
      <c r="A1870" s="29" t="s">
        <v>8408</v>
      </c>
      <c r="B1870">
        <v>93</v>
      </c>
    </row>
    <row r="1871" spans="1:2" x14ac:dyDescent="0.35">
      <c r="A1871" s="29" t="s">
        <v>8408</v>
      </c>
      <c r="B1871">
        <v>36</v>
      </c>
    </row>
    <row r="1872" spans="1:2" x14ac:dyDescent="0.35">
      <c r="A1872" s="29" t="s">
        <v>8408</v>
      </c>
      <c r="B1872">
        <v>61</v>
      </c>
    </row>
    <row r="1873" spans="1:2" x14ac:dyDescent="0.35">
      <c r="A1873" s="29" t="s">
        <v>8408</v>
      </c>
      <c r="B1873">
        <v>47</v>
      </c>
    </row>
    <row r="1874" spans="1:2" x14ac:dyDescent="0.35">
      <c r="A1874" s="29" t="s">
        <v>8408</v>
      </c>
      <c r="B1874">
        <v>17</v>
      </c>
    </row>
    <row r="1875" spans="1:2" x14ac:dyDescent="0.35">
      <c r="A1875" s="29" t="s">
        <v>8408</v>
      </c>
      <c r="B1875">
        <v>63</v>
      </c>
    </row>
    <row r="1876" spans="1:2" x14ac:dyDescent="0.35">
      <c r="A1876" s="29" t="s">
        <v>8408</v>
      </c>
      <c r="B1876">
        <v>9</v>
      </c>
    </row>
    <row r="1877" spans="1:2" x14ac:dyDescent="0.35">
      <c r="A1877" s="29" t="s">
        <v>8408</v>
      </c>
      <c r="B1877">
        <v>30</v>
      </c>
    </row>
    <row r="1878" spans="1:2" x14ac:dyDescent="0.35">
      <c r="A1878" s="29" t="s">
        <v>8408</v>
      </c>
      <c r="B1878">
        <v>23</v>
      </c>
    </row>
    <row r="1879" spans="1:2" x14ac:dyDescent="0.35">
      <c r="A1879" s="29" t="s">
        <v>8408</v>
      </c>
      <c r="B1879">
        <v>33</v>
      </c>
    </row>
    <row r="1880" spans="1:2" x14ac:dyDescent="0.35">
      <c r="A1880" s="29" t="s">
        <v>8408</v>
      </c>
      <c r="B1880">
        <v>39</v>
      </c>
    </row>
    <row r="1881" spans="1:2" x14ac:dyDescent="0.35">
      <c r="A1881" s="29" t="s">
        <v>8408</v>
      </c>
      <c r="B1881">
        <v>17</v>
      </c>
    </row>
    <row r="1882" spans="1:2" x14ac:dyDescent="0.35">
      <c r="A1882" s="29" t="s">
        <v>8408</v>
      </c>
      <c r="B1882">
        <v>6</v>
      </c>
    </row>
    <row r="1883" spans="1:2" x14ac:dyDescent="0.35">
      <c r="A1883" s="29" t="s">
        <v>8408</v>
      </c>
      <c r="B1883">
        <v>39</v>
      </c>
    </row>
    <row r="1884" spans="1:2" x14ac:dyDescent="0.35">
      <c r="A1884" s="29" t="s">
        <v>8408</v>
      </c>
      <c r="B1884">
        <v>57</v>
      </c>
    </row>
    <row r="1885" spans="1:2" x14ac:dyDescent="0.35">
      <c r="A1885" s="29" t="s">
        <v>8408</v>
      </c>
      <c r="B1885">
        <v>56</v>
      </c>
    </row>
    <row r="1886" spans="1:2" x14ac:dyDescent="0.35">
      <c r="A1886" s="29" t="s">
        <v>8408</v>
      </c>
      <c r="B1886">
        <v>13</v>
      </c>
    </row>
    <row r="1887" spans="1:2" x14ac:dyDescent="0.35">
      <c r="A1887" s="29" t="s">
        <v>8408</v>
      </c>
      <c r="B1887">
        <v>95</v>
      </c>
    </row>
    <row r="1888" spans="1:2" x14ac:dyDescent="0.35">
      <c r="A1888" s="29" t="s">
        <v>8408</v>
      </c>
      <c r="B1888">
        <v>80</v>
      </c>
    </row>
    <row r="1889" spans="1:2" x14ac:dyDescent="0.35">
      <c r="A1889" s="29" t="s">
        <v>8408</v>
      </c>
      <c r="B1889">
        <v>133</v>
      </c>
    </row>
    <row r="1890" spans="1:2" x14ac:dyDescent="0.35">
      <c r="A1890" s="29" t="s">
        <v>8408</v>
      </c>
      <c r="B1890">
        <v>44</v>
      </c>
    </row>
    <row r="1891" spans="1:2" x14ac:dyDescent="0.35">
      <c r="A1891" s="29" t="s">
        <v>8408</v>
      </c>
      <c r="B1891">
        <v>30</v>
      </c>
    </row>
    <row r="1892" spans="1:2" x14ac:dyDescent="0.35">
      <c r="A1892" s="29" t="s">
        <v>8408</v>
      </c>
      <c r="B1892">
        <v>56</v>
      </c>
    </row>
    <row r="1893" spans="1:2" x14ac:dyDescent="0.35">
      <c r="A1893" s="29" t="s">
        <v>8408</v>
      </c>
      <c r="B1893">
        <v>66</v>
      </c>
    </row>
    <row r="1894" spans="1:2" x14ac:dyDescent="0.35">
      <c r="A1894" s="29" t="s">
        <v>8408</v>
      </c>
      <c r="B1894">
        <v>29</v>
      </c>
    </row>
    <row r="1895" spans="1:2" x14ac:dyDescent="0.35">
      <c r="A1895" s="29" t="s">
        <v>8408</v>
      </c>
      <c r="B1895">
        <v>72</v>
      </c>
    </row>
    <row r="1896" spans="1:2" x14ac:dyDescent="0.35">
      <c r="A1896" s="29" t="s">
        <v>8408</v>
      </c>
      <c r="B1896">
        <v>27</v>
      </c>
    </row>
    <row r="1897" spans="1:2" x14ac:dyDescent="0.35">
      <c r="A1897" s="29" t="s">
        <v>8408</v>
      </c>
      <c r="B1897">
        <v>10</v>
      </c>
    </row>
    <row r="1898" spans="1:2" x14ac:dyDescent="0.35">
      <c r="A1898" s="29" t="s">
        <v>8408</v>
      </c>
      <c r="B1898">
        <v>35</v>
      </c>
    </row>
    <row r="1899" spans="1:2" x14ac:dyDescent="0.35">
      <c r="A1899" s="29" t="s">
        <v>8408</v>
      </c>
      <c r="B1899">
        <v>29</v>
      </c>
    </row>
    <row r="1900" spans="1:2" x14ac:dyDescent="0.35">
      <c r="A1900" s="29" t="s">
        <v>8408</v>
      </c>
      <c r="B1900">
        <v>13</v>
      </c>
    </row>
    <row r="1901" spans="1:2" x14ac:dyDescent="0.35">
      <c r="A1901" s="29" t="s">
        <v>8408</v>
      </c>
      <c r="B1901">
        <v>72</v>
      </c>
    </row>
    <row r="1902" spans="1:2" x14ac:dyDescent="0.35">
      <c r="A1902" s="29" t="s">
        <v>8408</v>
      </c>
      <c r="B1902">
        <v>78</v>
      </c>
    </row>
    <row r="1903" spans="1:2" x14ac:dyDescent="0.35">
      <c r="A1903" s="29" t="s">
        <v>8408</v>
      </c>
      <c r="B1903">
        <v>49</v>
      </c>
    </row>
    <row r="1904" spans="1:2" x14ac:dyDescent="0.35">
      <c r="A1904" s="29" t="s">
        <v>8408</v>
      </c>
      <c r="B1904">
        <v>42</v>
      </c>
    </row>
    <row r="1905" spans="1:2" x14ac:dyDescent="0.35">
      <c r="A1905" s="29" t="s">
        <v>8408</v>
      </c>
      <c r="B1905">
        <v>35</v>
      </c>
    </row>
    <row r="1906" spans="1:2" x14ac:dyDescent="0.35">
      <c r="A1906" s="29" t="s">
        <v>8408</v>
      </c>
      <c r="B1906">
        <v>42</v>
      </c>
    </row>
    <row r="1907" spans="1:2" x14ac:dyDescent="0.35">
      <c r="A1907" s="29" t="s">
        <v>8408</v>
      </c>
      <c r="B1907">
        <v>42</v>
      </c>
    </row>
    <row r="1908" spans="1:2" x14ac:dyDescent="0.35">
      <c r="A1908" s="29" t="s">
        <v>8408</v>
      </c>
      <c r="B1908">
        <v>31</v>
      </c>
    </row>
    <row r="1909" spans="1:2" x14ac:dyDescent="0.35">
      <c r="A1909" s="29" t="s">
        <v>8408</v>
      </c>
      <c r="B1909">
        <v>38</v>
      </c>
    </row>
    <row r="1910" spans="1:2" x14ac:dyDescent="0.35">
      <c r="A1910" s="29" t="s">
        <v>8408</v>
      </c>
      <c r="B1910">
        <v>8</v>
      </c>
    </row>
    <row r="1911" spans="1:2" x14ac:dyDescent="0.35">
      <c r="A1911" s="29" t="s">
        <v>8408</v>
      </c>
      <c r="B1911">
        <v>39</v>
      </c>
    </row>
    <row r="1912" spans="1:2" x14ac:dyDescent="0.35">
      <c r="A1912" s="29" t="s">
        <v>8408</v>
      </c>
      <c r="B1912">
        <v>29</v>
      </c>
    </row>
    <row r="1913" spans="1:2" x14ac:dyDescent="0.35">
      <c r="A1913" s="29" t="s">
        <v>8408</v>
      </c>
      <c r="B1913">
        <v>72</v>
      </c>
    </row>
    <row r="1914" spans="1:2" x14ac:dyDescent="0.35">
      <c r="A1914" s="29" t="s">
        <v>8408</v>
      </c>
      <c r="B1914">
        <v>15</v>
      </c>
    </row>
    <row r="1915" spans="1:2" x14ac:dyDescent="0.35">
      <c r="A1915" s="29" t="s">
        <v>8408</v>
      </c>
      <c r="B1915">
        <v>33</v>
      </c>
    </row>
    <row r="1916" spans="1:2" x14ac:dyDescent="0.35">
      <c r="A1916" s="29" t="s">
        <v>8408</v>
      </c>
      <c r="B1916">
        <v>15</v>
      </c>
    </row>
    <row r="1917" spans="1:2" x14ac:dyDescent="0.35">
      <c r="A1917" s="29" t="s">
        <v>8408</v>
      </c>
      <c r="B1917">
        <v>19</v>
      </c>
    </row>
    <row r="1918" spans="1:2" x14ac:dyDescent="0.35">
      <c r="A1918" s="29" t="s">
        <v>8408</v>
      </c>
      <c r="B1918">
        <v>17</v>
      </c>
    </row>
    <row r="1919" spans="1:2" x14ac:dyDescent="0.35">
      <c r="A1919" s="29" t="s">
        <v>8408</v>
      </c>
      <c r="B1919">
        <v>44</v>
      </c>
    </row>
    <row r="1920" spans="1:2" x14ac:dyDescent="0.35">
      <c r="A1920" s="29" t="s">
        <v>8408</v>
      </c>
      <c r="B1920">
        <v>10</v>
      </c>
    </row>
    <row r="1921" spans="1:2" x14ac:dyDescent="0.35">
      <c r="A1921" s="29" t="s">
        <v>8408</v>
      </c>
      <c r="B1921">
        <v>46</v>
      </c>
    </row>
    <row r="1922" spans="1:2" x14ac:dyDescent="0.35">
      <c r="A1922" s="29" t="s">
        <v>8408</v>
      </c>
      <c r="B1922">
        <v>11</v>
      </c>
    </row>
    <row r="1923" spans="1:2" x14ac:dyDescent="0.35">
      <c r="A1923" s="29" t="s">
        <v>8408</v>
      </c>
      <c r="B1923">
        <v>13</v>
      </c>
    </row>
    <row r="1924" spans="1:2" x14ac:dyDescent="0.35">
      <c r="A1924" s="29" t="s">
        <v>8408</v>
      </c>
      <c r="B1924">
        <v>33</v>
      </c>
    </row>
    <row r="1925" spans="1:2" x14ac:dyDescent="0.35">
      <c r="A1925" s="29" t="s">
        <v>8408</v>
      </c>
      <c r="B1925">
        <v>28</v>
      </c>
    </row>
    <row r="1926" spans="1:2" x14ac:dyDescent="0.35">
      <c r="A1926" s="29" t="s">
        <v>8408</v>
      </c>
      <c r="B1926">
        <v>21</v>
      </c>
    </row>
    <row r="1927" spans="1:2" x14ac:dyDescent="0.35">
      <c r="A1927" s="29" t="s">
        <v>8408</v>
      </c>
      <c r="B1927">
        <v>13</v>
      </c>
    </row>
    <row r="1928" spans="1:2" x14ac:dyDescent="0.35">
      <c r="A1928" s="29" t="s">
        <v>8408</v>
      </c>
      <c r="B1928">
        <v>34</v>
      </c>
    </row>
    <row r="1929" spans="1:2" x14ac:dyDescent="0.35">
      <c r="A1929" s="29" t="s">
        <v>8408</v>
      </c>
      <c r="B1929">
        <v>80</v>
      </c>
    </row>
    <row r="1930" spans="1:2" x14ac:dyDescent="0.35">
      <c r="A1930" s="29" t="s">
        <v>8408</v>
      </c>
      <c r="B1930">
        <v>74</v>
      </c>
    </row>
    <row r="1931" spans="1:2" x14ac:dyDescent="0.35">
      <c r="A1931" s="29" t="s">
        <v>8408</v>
      </c>
      <c r="B1931">
        <v>7</v>
      </c>
    </row>
    <row r="1932" spans="1:2" x14ac:dyDescent="0.35">
      <c r="A1932" s="29" t="s">
        <v>8408</v>
      </c>
      <c r="B1932">
        <v>34</v>
      </c>
    </row>
    <row r="1933" spans="1:2" x14ac:dyDescent="0.35">
      <c r="A1933" s="29" t="s">
        <v>8408</v>
      </c>
      <c r="B1933">
        <v>86</v>
      </c>
    </row>
    <row r="1934" spans="1:2" x14ac:dyDescent="0.35">
      <c r="A1934" s="29" t="s">
        <v>8408</v>
      </c>
      <c r="B1934">
        <v>37</v>
      </c>
    </row>
    <row r="1935" spans="1:2" x14ac:dyDescent="0.35">
      <c r="A1935" s="29" t="s">
        <v>8408</v>
      </c>
      <c r="B1935">
        <v>18</v>
      </c>
    </row>
    <row r="1936" spans="1:2" x14ac:dyDescent="0.35">
      <c r="A1936" s="29" t="s">
        <v>8408</v>
      </c>
      <c r="B1936">
        <v>22</v>
      </c>
    </row>
    <row r="1937" spans="1:2" x14ac:dyDescent="0.35">
      <c r="A1937" s="29" t="s">
        <v>8408</v>
      </c>
      <c r="B1937">
        <v>26</v>
      </c>
    </row>
    <row r="1938" spans="1:2" x14ac:dyDescent="0.35">
      <c r="A1938" s="29" t="s">
        <v>8408</v>
      </c>
      <c r="B1938">
        <v>27</v>
      </c>
    </row>
    <row r="1939" spans="1:2" x14ac:dyDescent="0.35">
      <c r="A1939" s="29" t="s">
        <v>8408</v>
      </c>
      <c r="B1939">
        <v>8</v>
      </c>
    </row>
    <row r="1940" spans="1:2" x14ac:dyDescent="0.35">
      <c r="A1940" s="29" t="s">
        <v>8408</v>
      </c>
      <c r="B1940">
        <v>204</v>
      </c>
    </row>
    <row r="1941" spans="1:2" x14ac:dyDescent="0.35">
      <c r="A1941" s="29" t="s">
        <v>8408</v>
      </c>
      <c r="B1941">
        <v>46</v>
      </c>
    </row>
    <row r="1942" spans="1:2" x14ac:dyDescent="0.35">
      <c r="A1942" s="29" t="s">
        <v>8408</v>
      </c>
      <c r="B1942">
        <v>17</v>
      </c>
    </row>
    <row r="1943" spans="1:2" x14ac:dyDescent="0.35">
      <c r="A1943" s="29" t="s">
        <v>8408</v>
      </c>
      <c r="B1943">
        <v>28</v>
      </c>
    </row>
    <row r="1944" spans="1:2" x14ac:dyDescent="0.35">
      <c r="A1944" s="29" t="s">
        <v>8408</v>
      </c>
      <c r="B1944">
        <v>83</v>
      </c>
    </row>
    <row r="1945" spans="1:2" x14ac:dyDescent="0.35">
      <c r="A1945" s="29" t="s">
        <v>8408</v>
      </c>
      <c r="B1945">
        <v>13</v>
      </c>
    </row>
    <row r="1946" spans="1:2" x14ac:dyDescent="0.35">
      <c r="A1946" s="29" t="s">
        <v>8408</v>
      </c>
      <c r="B1946">
        <v>8</v>
      </c>
    </row>
    <row r="1947" spans="1:2" x14ac:dyDescent="0.35">
      <c r="A1947" s="29" t="s">
        <v>8408</v>
      </c>
      <c r="B1947">
        <v>32</v>
      </c>
    </row>
    <row r="1948" spans="1:2" x14ac:dyDescent="0.35">
      <c r="A1948" s="29" t="s">
        <v>8408</v>
      </c>
      <c r="B1948">
        <v>85</v>
      </c>
    </row>
    <row r="1949" spans="1:2" x14ac:dyDescent="0.35">
      <c r="A1949" s="29" t="s">
        <v>8408</v>
      </c>
      <c r="B1949">
        <v>29</v>
      </c>
    </row>
    <row r="1950" spans="1:2" x14ac:dyDescent="0.35">
      <c r="A1950" s="29" t="s">
        <v>8408</v>
      </c>
      <c r="B1950">
        <v>24</v>
      </c>
    </row>
    <row r="1951" spans="1:2" x14ac:dyDescent="0.35">
      <c r="A1951" s="29" t="s">
        <v>8408</v>
      </c>
      <c r="B1951">
        <v>8</v>
      </c>
    </row>
    <row r="1952" spans="1:2" x14ac:dyDescent="0.35">
      <c r="A1952" s="29" t="s">
        <v>8408</v>
      </c>
      <c r="B1952">
        <v>19</v>
      </c>
    </row>
    <row r="1953" spans="1:2" x14ac:dyDescent="0.35">
      <c r="A1953" s="29" t="s">
        <v>8408</v>
      </c>
      <c r="B1953">
        <v>336</v>
      </c>
    </row>
    <row r="1954" spans="1:2" x14ac:dyDescent="0.35">
      <c r="A1954" s="29" t="s">
        <v>8408</v>
      </c>
      <c r="B1954">
        <v>13</v>
      </c>
    </row>
    <row r="1955" spans="1:2" x14ac:dyDescent="0.35">
      <c r="A1955" s="29" t="s">
        <v>8408</v>
      </c>
      <c r="B1955">
        <v>42</v>
      </c>
    </row>
    <row r="1956" spans="1:2" x14ac:dyDescent="0.35">
      <c r="A1956" s="29" t="s">
        <v>8408</v>
      </c>
      <c r="B1956">
        <v>64</v>
      </c>
    </row>
    <row r="1957" spans="1:2" x14ac:dyDescent="0.35">
      <c r="A1957" s="29" t="s">
        <v>8408</v>
      </c>
      <c r="B1957">
        <v>25</v>
      </c>
    </row>
    <row r="1958" spans="1:2" x14ac:dyDescent="0.35">
      <c r="A1958" s="29" t="s">
        <v>8408</v>
      </c>
      <c r="B1958">
        <v>20</v>
      </c>
    </row>
    <row r="1959" spans="1:2" x14ac:dyDescent="0.35">
      <c r="A1959" s="29" t="s">
        <v>8408</v>
      </c>
      <c r="B1959">
        <v>104</v>
      </c>
    </row>
    <row r="1960" spans="1:2" x14ac:dyDescent="0.35">
      <c r="A1960" s="29" t="s">
        <v>8408</v>
      </c>
      <c r="B1960">
        <v>53</v>
      </c>
    </row>
    <row r="1961" spans="1:2" x14ac:dyDescent="0.35">
      <c r="A1961" s="29" t="s">
        <v>8408</v>
      </c>
      <c r="B1961">
        <v>14</v>
      </c>
    </row>
    <row r="1962" spans="1:2" x14ac:dyDescent="0.35">
      <c r="A1962" s="29" t="s">
        <v>8408</v>
      </c>
      <c r="B1962">
        <v>20</v>
      </c>
    </row>
    <row r="1963" spans="1:2" x14ac:dyDescent="0.35">
      <c r="A1963" s="29" t="s">
        <v>8408</v>
      </c>
      <c r="B1963">
        <v>558</v>
      </c>
    </row>
    <row r="1964" spans="1:2" x14ac:dyDescent="0.35">
      <c r="A1964" s="29" t="s">
        <v>8408</v>
      </c>
      <c r="B1964">
        <v>22</v>
      </c>
    </row>
    <row r="1965" spans="1:2" x14ac:dyDescent="0.35">
      <c r="A1965" s="29" t="s">
        <v>8408</v>
      </c>
      <c r="B1965">
        <v>24</v>
      </c>
    </row>
    <row r="1966" spans="1:2" x14ac:dyDescent="0.35">
      <c r="A1966" s="29" t="s">
        <v>8408</v>
      </c>
      <c r="B1966">
        <v>74</v>
      </c>
    </row>
    <row r="1967" spans="1:2" x14ac:dyDescent="0.35">
      <c r="A1967" s="29" t="s">
        <v>8408</v>
      </c>
      <c r="B1967">
        <v>54</v>
      </c>
    </row>
    <row r="1968" spans="1:2" x14ac:dyDescent="0.35">
      <c r="A1968" s="29" t="s">
        <v>8408</v>
      </c>
      <c r="B1968">
        <v>31</v>
      </c>
    </row>
    <row r="1969" spans="1:2" x14ac:dyDescent="0.35">
      <c r="A1969" s="29" t="s">
        <v>8408</v>
      </c>
      <c r="B1969">
        <v>25</v>
      </c>
    </row>
    <row r="1970" spans="1:2" x14ac:dyDescent="0.35">
      <c r="A1970" s="29" t="s">
        <v>8408</v>
      </c>
      <c r="B1970">
        <v>17</v>
      </c>
    </row>
    <row r="1971" spans="1:2" x14ac:dyDescent="0.35">
      <c r="A1971" s="29" t="s">
        <v>8408</v>
      </c>
      <c r="B1971">
        <v>12</v>
      </c>
    </row>
    <row r="1972" spans="1:2" x14ac:dyDescent="0.35">
      <c r="A1972" s="29" t="s">
        <v>8408</v>
      </c>
      <c r="B1972">
        <v>38</v>
      </c>
    </row>
    <row r="1973" spans="1:2" x14ac:dyDescent="0.35">
      <c r="A1973" s="29" t="s">
        <v>8408</v>
      </c>
      <c r="B1973">
        <v>41</v>
      </c>
    </row>
    <row r="1974" spans="1:2" x14ac:dyDescent="0.35">
      <c r="A1974" s="29" t="s">
        <v>8408</v>
      </c>
      <c r="B1974">
        <v>19</v>
      </c>
    </row>
    <row r="1975" spans="1:2" x14ac:dyDescent="0.35">
      <c r="A1975" s="29" t="s">
        <v>8408</v>
      </c>
      <c r="B1975">
        <v>41</v>
      </c>
    </row>
    <row r="1976" spans="1:2" x14ac:dyDescent="0.35">
      <c r="A1976" s="29" t="s">
        <v>8408</v>
      </c>
      <c r="B1976">
        <v>26</v>
      </c>
    </row>
    <row r="1977" spans="1:2" x14ac:dyDescent="0.35">
      <c r="A1977" s="29" t="s">
        <v>8408</v>
      </c>
      <c r="B1977">
        <v>25</v>
      </c>
    </row>
    <row r="1978" spans="1:2" x14ac:dyDescent="0.35">
      <c r="A1978" s="29" t="s">
        <v>8408</v>
      </c>
      <c r="B1978">
        <v>9</v>
      </c>
    </row>
    <row r="1979" spans="1:2" x14ac:dyDescent="0.35">
      <c r="A1979" s="29" t="s">
        <v>8408</v>
      </c>
      <c r="B1979">
        <v>78</v>
      </c>
    </row>
    <row r="1980" spans="1:2" x14ac:dyDescent="0.35">
      <c r="A1980" s="29" t="s">
        <v>8408</v>
      </c>
      <c r="B1980">
        <v>45</v>
      </c>
    </row>
    <row r="1981" spans="1:2" x14ac:dyDescent="0.35">
      <c r="A1981" s="29" t="s">
        <v>8408</v>
      </c>
      <c r="B1981">
        <v>102</v>
      </c>
    </row>
    <row r="1982" spans="1:2" x14ac:dyDescent="0.35">
      <c r="A1982" s="29" t="s">
        <v>8408</v>
      </c>
      <c r="B1982">
        <v>5</v>
      </c>
    </row>
    <row r="1983" spans="1:2" x14ac:dyDescent="0.35">
      <c r="A1983" s="29" t="s">
        <v>8408</v>
      </c>
      <c r="B1983">
        <v>27</v>
      </c>
    </row>
    <row r="1984" spans="1:2" x14ac:dyDescent="0.35">
      <c r="A1984" s="29" t="s">
        <v>8408</v>
      </c>
      <c r="B1984">
        <v>37</v>
      </c>
    </row>
    <row r="1985" spans="1:2" x14ac:dyDescent="0.35">
      <c r="A1985" s="29" t="s">
        <v>8408</v>
      </c>
      <c r="B1985">
        <v>14</v>
      </c>
    </row>
    <row r="1986" spans="1:2" x14ac:dyDescent="0.35">
      <c r="A1986" s="29" t="s">
        <v>8408</v>
      </c>
      <c r="B1986">
        <v>27</v>
      </c>
    </row>
    <row r="1987" spans="1:2" x14ac:dyDescent="0.35">
      <c r="A1987" s="29" t="s">
        <v>8408</v>
      </c>
      <c r="B1987">
        <v>45</v>
      </c>
    </row>
    <row r="1988" spans="1:2" x14ac:dyDescent="0.35">
      <c r="A1988" s="29" t="s">
        <v>8408</v>
      </c>
      <c r="B1988">
        <v>49</v>
      </c>
    </row>
    <row r="1989" spans="1:2" x14ac:dyDescent="0.35">
      <c r="A1989" s="29" t="s">
        <v>8408</v>
      </c>
      <c r="B1989">
        <v>24</v>
      </c>
    </row>
    <row r="1990" spans="1:2" x14ac:dyDescent="0.35">
      <c r="A1990" s="29" t="s">
        <v>8408</v>
      </c>
      <c r="B1990">
        <v>112</v>
      </c>
    </row>
    <row r="1991" spans="1:2" x14ac:dyDescent="0.35">
      <c r="A1991" s="29" t="s">
        <v>8408</v>
      </c>
      <c r="B1991">
        <v>23</v>
      </c>
    </row>
    <row r="1992" spans="1:2" x14ac:dyDescent="0.35">
      <c r="A1992" s="29" t="s">
        <v>8408</v>
      </c>
      <c r="B1992">
        <v>54</v>
      </c>
    </row>
    <row r="1993" spans="1:2" x14ac:dyDescent="0.35">
      <c r="A1993" s="29" t="s">
        <v>8408</v>
      </c>
      <c r="B1993">
        <v>28</v>
      </c>
    </row>
    <row r="1994" spans="1:2" x14ac:dyDescent="0.35">
      <c r="A1994" s="29" t="s">
        <v>8408</v>
      </c>
      <c r="B1994">
        <v>11</v>
      </c>
    </row>
    <row r="1995" spans="1:2" x14ac:dyDescent="0.35">
      <c r="A1995" s="29" t="s">
        <v>8408</v>
      </c>
      <c r="B1995">
        <v>62</v>
      </c>
    </row>
    <row r="1996" spans="1:2" x14ac:dyDescent="0.35">
      <c r="A1996" s="29" t="s">
        <v>8408</v>
      </c>
      <c r="B1996">
        <v>73</v>
      </c>
    </row>
    <row r="1997" spans="1:2" x14ac:dyDescent="0.35">
      <c r="A1997" s="29" t="s">
        <v>8408</v>
      </c>
      <c r="B1997">
        <v>18</v>
      </c>
    </row>
    <row r="1998" spans="1:2" x14ac:dyDescent="0.35">
      <c r="A1998" s="29" t="s">
        <v>8408</v>
      </c>
      <c r="B1998">
        <v>35</v>
      </c>
    </row>
    <row r="1999" spans="1:2" x14ac:dyDescent="0.35">
      <c r="A1999" s="29" t="s">
        <v>8408</v>
      </c>
      <c r="B1999">
        <v>43</v>
      </c>
    </row>
    <row r="2000" spans="1:2" x14ac:dyDescent="0.35">
      <c r="A2000" s="29" t="s">
        <v>8408</v>
      </c>
      <c r="B2000">
        <v>36</v>
      </c>
    </row>
    <row r="2001" spans="1:2" x14ac:dyDescent="0.35">
      <c r="A2001" s="29" t="s">
        <v>8408</v>
      </c>
      <c r="B2001">
        <v>62</v>
      </c>
    </row>
    <row r="2002" spans="1:2" x14ac:dyDescent="0.35">
      <c r="A2002" s="29" t="s">
        <v>8408</v>
      </c>
      <c r="B2002">
        <v>15</v>
      </c>
    </row>
    <row r="2003" spans="1:2" x14ac:dyDescent="0.35">
      <c r="A2003" s="29" t="s">
        <v>8408</v>
      </c>
      <c r="B2003">
        <v>33</v>
      </c>
    </row>
    <row r="2004" spans="1:2" x14ac:dyDescent="0.35">
      <c r="A2004" s="29" t="s">
        <v>8408</v>
      </c>
      <c r="B2004">
        <v>27</v>
      </c>
    </row>
    <row r="2005" spans="1:2" x14ac:dyDescent="0.35">
      <c r="A2005" s="29" t="s">
        <v>8408</v>
      </c>
      <c r="B2005">
        <v>17</v>
      </c>
    </row>
    <row r="2006" spans="1:2" x14ac:dyDescent="0.35">
      <c r="A2006" s="29" t="s">
        <v>8408</v>
      </c>
      <c r="B2006">
        <v>4</v>
      </c>
    </row>
    <row r="2007" spans="1:2" x14ac:dyDescent="0.35">
      <c r="A2007" s="29" t="s">
        <v>8408</v>
      </c>
      <c r="B2007">
        <v>53</v>
      </c>
    </row>
    <row r="2008" spans="1:2" x14ac:dyDescent="0.35">
      <c r="A2008" s="29" t="s">
        <v>8408</v>
      </c>
      <c r="B2008">
        <v>49</v>
      </c>
    </row>
    <row r="2009" spans="1:2" x14ac:dyDescent="0.35">
      <c r="A2009" s="29" t="s">
        <v>8408</v>
      </c>
      <c r="B2009">
        <v>57</v>
      </c>
    </row>
    <row r="2010" spans="1:2" x14ac:dyDescent="0.35">
      <c r="A2010" s="29" t="s">
        <v>8408</v>
      </c>
      <c r="B2010">
        <v>69</v>
      </c>
    </row>
    <row r="2011" spans="1:2" x14ac:dyDescent="0.35">
      <c r="A2011" s="29" t="s">
        <v>8408</v>
      </c>
      <c r="B2011">
        <v>15</v>
      </c>
    </row>
    <row r="2012" spans="1:2" x14ac:dyDescent="0.35">
      <c r="A2012" s="29" t="s">
        <v>8408</v>
      </c>
      <c r="B2012">
        <v>64</v>
      </c>
    </row>
    <row r="2013" spans="1:2" x14ac:dyDescent="0.35">
      <c r="A2013" s="29" t="s">
        <v>8408</v>
      </c>
      <c r="B2013">
        <v>20</v>
      </c>
    </row>
    <row r="2014" spans="1:2" x14ac:dyDescent="0.35">
      <c r="A2014" s="29" t="s">
        <v>8408</v>
      </c>
      <c r="B2014">
        <v>27</v>
      </c>
    </row>
    <row r="2015" spans="1:2" x14ac:dyDescent="0.35">
      <c r="A2015" s="29" t="s">
        <v>8408</v>
      </c>
      <c r="B2015">
        <v>21</v>
      </c>
    </row>
    <row r="2016" spans="1:2" x14ac:dyDescent="0.35">
      <c r="A2016" s="29" t="s">
        <v>8408</v>
      </c>
      <c r="B2016">
        <v>31</v>
      </c>
    </row>
    <row r="2017" spans="1:2" x14ac:dyDescent="0.35">
      <c r="A2017" s="29" t="s">
        <v>8408</v>
      </c>
      <c r="B2017">
        <v>51</v>
      </c>
    </row>
    <row r="2018" spans="1:2" x14ac:dyDescent="0.35">
      <c r="A2018" s="29" t="s">
        <v>8408</v>
      </c>
      <c r="B2018">
        <v>57</v>
      </c>
    </row>
    <row r="2019" spans="1:2" x14ac:dyDescent="0.35">
      <c r="A2019" s="29" t="s">
        <v>8408</v>
      </c>
      <c r="B2019">
        <v>20</v>
      </c>
    </row>
    <row r="2020" spans="1:2" x14ac:dyDescent="0.35">
      <c r="A2020" s="29" t="s">
        <v>8408</v>
      </c>
      <c r="B2020">
        <v>71</v>
      </c>
    </row>
    <row r="2021" spans="1:2" x14ac:dyDescent="0.35">
      <c r="A2021" s="29" t="s">
        <v>8408</v>
      </c>
      <c r="B2021">
        <v>72</v>
      </c>
    </row>
    <row r="2022" spans="1:2" x14ac:dyDescent="0.35">
      <c r="A2022" s="29" t="s">
        <v>8408</v>
      </c>
      <c r="B2022">
        <v>45</v>
      </c>
    </row>
    <row r="2023" spans="1:2" x14ac:dyDescent="0.35">
      <c r="A2023" s="29" t="s">
        <v>8408</v>
      </c>
      <c r="B2023">
        <v>51</v>
      </c>
    </row>
    <row r="2024" spans="1:2" x14ac:dyDescent="0.35">
      <c r="A2024" s="29" t="s">
        <v>8408</v>
      </c>
      <c r="B2024">
        <v>56</v>
      </c>
    </row>
    <row r="2025" spans="1:2" x14ac:dyDescent="0.35">
      <c r="A2025" s="29" t="s">
        <v>8408</v>
      </c>
      <c r="B2025">
        <v>17</v>
      </c>
    </row>
    <row r="2026" spans="1:2" x14ac:dyDescent="0.35">
      <c r="A2026" s="29" t="s">
        <v>8408</v>
      </c>
      <c r="B2026">
        <v>197</v>
      </c>
    </row>
    <row r="2027" spans="1:2" x14ac:dyDescent="0.35">
      <c r="A2027" s="29" t="s">
        <v>8408</v>
      </c>
      <c r="B2027">
        <v>70</v>
      </c>
    </row>
    <row r="2028" spans="1:2" x14ac:dyDescent="0.35">
      <c r="A2028" s="29" t="s">
        <v>8408</v>
      </c>
      <c r="B2028">
        <v>21</v>
      </c>
    </row>
    <row r="2029" spans="1:2" x14ac:dyDescent="0.35">
      <c r="A2029" s="29" t="s">
        <v>8408</v>
      </c>
      <c r="B2029">
        <v>34</v>
      </c>
    </row>
    <row r="2030" spans="1:2" x14ac:dyDescent="0.35">
      <c r="A2030" s="29" t="s">
        <v>8408</v>
      </c>
      <c r="B2030">
        <v>39</v>
      </c>
    </row>
    <row r="2031" spans="1:2" x14ac:dyDescent="0.35">
      <c r="A2031" s="29" t="s">
        <v>8408</v>
      </c>
      <c r="B2031">
        <v>78</v>
      </c>
    </row>
    <row r="2032" spans="1:2" x14ac:dyDescent="0.35">
      <c r="A2032" s="29" t="s">
        <v>8408</v>
      </c>
      <c r="B2032">
        <v>48</v>
      </c>
    </row>
    <row r="2033" spans="1:2" x14ac:dyDescent="0.35">
      <c r="A2033" s="29" t="s">
        <v>8408</v>
      </c>
      <c r="B2033">
        <v>29</v>
      </c>
    </row>
    <row r="2034" spans="1:2" x14ac:dyDescent="0.35">
      <c r="A2034" s="29" t="s">
        <v>8408</v>
      </c>
      <c r="B2034">
        <v>73</v>
      </c>
    </row>
    <row r="2035" spans="1:2" x14ac:dyDescent="0.35">
      <c r="A2035" s="29" t="s">
        <v>8408</v>
      </c>
      <c r="B2035">
        <v>8</v>
      </c>
    </row>
    <row r="2036" spans="1:2" x14ac:dyDescent="0.35">
      <c r="A2036" s="29" t="s">
        <v>8408</v>
      </c>
      <c r="B2036">
        <v>17</v>
      </c>
    </row>
    <row r="2037" spans="1:2" x14ac:dyDescent="0.35">
      <c r="A2037" s="29" t="s">
        <v>8408</v>
      </c>
      <c r="B2037">
        <v>9</v>
      </c>
    </row>
    <row r="2038" spans="1:2" x14ac:dyDescent="0.35">
      <c r="A2038" s="29" t="s">
        <v>8408</v>
      </c>
      <c r="B2038">
        <v>17</v>
      </c>
    </row>
    <row r="2039" spans="1:2" x14ac:dyDescent="0.35">
      <c r="A2039" s="29" t="s">
        <v>8408</v>
      </c>
      <c r="B2039">
        <v>33</v>
      </c>
    </row>
    <row r="2040" spans="1:2" x14ac:dyDescent="0.35">
      <c r="A2040" s="29" t="s">
        <v>8408</v>
      </c>
      <c r="B2040">
        <v>38</v>
      </c>
    </row>
    <row r="2041" spans="1:2" x14ac:dyDescent="0.35">
      <c r="A2041" s="29" t="s">
        <v>8408</v>
      </c>
      <c r="B2041">
        <v>79</v>
      </c>
    </row>
    <row r="2042" spans="1:2" x14ac:dyDescent="0.35">
      <c r="A2042" s="29" t="s">
        <v>8408</v>
      </c>
      <c r="B2042">
        <v>46</v>
      </c>
    </row>
    <row r="2043" spans="1:2" x14ac:dyDescent="0.35">
      <c r="A2043" s="29" t="s">
        <v>8408</v>
      </c>
      <c r="B2043">
        <v>20</v>
      </c>
    </row>
    <row r="2044" spans="1:2" x14ac:dyDescent="0.35">
      <c r="A2044" s="29" t="s">
        <v>8408</v>
      </c>
      <c r="B2044">
        <v>20</v>
      </c>
    </row>
    <row r="2045" spans="1:2" x14ac:dyDescent="0.35">
      <c r="A2045" s="29" t="s">
        <v>8408</v>
      </c>
      <c r="B2045">
        <v>13</v>
      </c>
    </row>
    <row r="2046" spans="1:2" x14ac:dyDescent="0.35">
      <c r="A2046" s="29" t="s">
        <v>8408</v>
      </c>
      <c r="B2046">
        <v>22</v>
      </c>
    </row>
    <row r="2047" spans="1:2" x14ac:dyDescent="0.35">
      <c r="A2047" s="29" t="s">
        <v>8408</v>
      </c>
      <c r="B2047">
        <v>36</v>
      </c>
    </row>
    <row r="2048" spans="1:2" x14ac:dyDescent="0.35">
      <c r="A2048" s="29" t="s">
        <v>8408</v>
      </c>
      <c r="B2048">
        <v>40</v>
      </c>
    </row>
    <row r="2049" spans="1:2" x14ac:dyDescent="0.35">
      <c r="A2049" s="29" t="s">
        <v>8408</v>
      </c>
      <c r="B2049">
        <v>9</v>
      </c>
    </row>
    <row r="2050" spans="1:2" x14ac:dyDescent="0.35">
      <c r="A2050" s="29" t="s">
        <v>8408</v>
      </c>
      <c r="B2050">
        <v>19</v>
      </c>
    </row>
    <row r="2051" spans="1:2" x14ac:dyDescent="0.35">
      <c r="A2051" s="29" t="s">
        <v>8408</v>
      </c>
      <c r="B2051">
        <v>14</v>
      </c>
    </row>
    <row r="2052" spans="1:2" x14ac:dyDescent="0.35">
      <c r="A2052" s="29" t="s">
        <v>8408</v>
      </c>
      <c r="B2052">
        <v>38</v>
      </c>
    </row>
    <row r="2053" spans="1:2" x14ac:dyDescent="0.35">
      <c r="A2053" s="29" t="s">
        <v>8408</v>
      </c>
      <c r="B2053">
        <v>58</v>
      </c>
    </row>
    <row r="2054" spans="1:2" x14ac:dyDescent="0.35">
      <c r="A2054" s="29" t="s">
        <v>8408</v>
      </c>
      <c r="B2054">
        <v>28</v>
      </c>
    </row>
    <row r="2055" spans="1:2" x14ac:dyDescent="0.35">
      <c r="A2055" s="29" t="s">
        <v>8408</v>
      </c>
      <c r="B2055">
        <v>17</v>
      </c>
    </row>
    <row r="2056" spans="1:2" x14ac:dyDescent="0.35">
      <c r="A2056" s="29" t="s">
        <v>8408</v>
      </c>
      <c r="B2056">
        <v>12</v>
      </c>
    </row>
    <row r="2057" spans="1:2" x14ac:dyDescent="0.35">
      <c r="A2057" s="29" t="s">
        <v>8408</v>
      </c>
      <c r="B2057">
        <v>40</v>
      </c>
    </row>
    <row r="2058" spans="1:2" x14ac:dyDescent="0.35">
      <c r="A2058" s="29" t="s">
        <v>8408</v>
      </c>
      <c r="B2058">
        <v>57</v>
      </c>
    </row>
    <row r="2059" spans="1:2" x14ac:dyDescent="0.35">
      <c r="A2059" s="29" t="s">
        <v>8408</v>
      </c>
      <c r="B2059">
        <v>114</v>
      </c>
    </row>
    <row r="2060" spans="1:2" x14ac:dyDescent="0.35">
      <c r="A2060" s="29" t="s">
        <v>8408</v>
      </c>
      <c r="B2060">
        <v>31</v>
      </c>
    </row>
    <row r="2061" spans="1:2" x14ac:dyDescent="0.35">
      <c r="A2061" s="29" t="s">
        <v>8408</v>
      </c>
      <c r="B2061">
        <v>3</v>
      </c>
    </row>
    <row r="2062" spans="1:2" x14ac:dyDescent="0.35">
      <c r="A2062" s="29" t="s">
        <v>8408</v>
      </c>
      <c r="B2062">
        <v>16</v>
      </c>
    </row>
    <row r="2063" spans="1:2" x14ac:dyDescent="0.35">
      <c r="A2063" s="29" t="s">
        <v>8408</v>
      </c>
      <c r="B2063">
        <v>199</v>
      </c>
    </row>
    <row r="2064" spans="1:2" x14ac:dyDescent="0.35">
      <c r="A2064" s="29" t="s">
        <v>8408</v>
      </c>
      <c r="B2064">
        <v>31</v>
      </c>
    </row>
    <row r="2065" spans="1:2" x14ac:dyDescent="0.35">
      <c r="A2065" s="29" t="s">
        <v>8408</v>
      </c>
      <c r="B2065">
        <v>30</v>
      </c>
    </row>
    <row r="2066" spans="1:2" x14ac:dyDescent="0.35">
      <c r="A2066" s="29" t="s">
        <v>8408</v>
      </c>
      <c r="B2066">
        <v>34</v>
      </c>
    </row>
    <row r="2067" spans="1:2" x14ac:dyDescent="0.35">
      <c r="A2067" s="29" t="s">
        <v>8408</v>
      </c>
      <c r="B2067">
        <v>18</v>
      </c>
    </row>
    <row r="2068" spans="1:2" x14ac:dyDescent="0.35">
      <c r="A2068" s="29" t="s">
        <v>8408</v>
      </c>
      <c r="B2068">
        <v>67</v>
      </c>
    </row>
    <row r="2069" spans="1:2" x14ac:dyDescent="0.35">
      <c r="A2069" s="29" t="s">
        <v>8408</v>
      </c>
      <c r="B2069">
        <v>66</v>
      </c>
    </row>
    <row r="2070" spans="1:2" x14ac:dyDescent="0.35">
      <c r="A2070" s="29" t="s">
        <v>8408</v>
      </c>
      <c r="B2070">
        <v>23</v>
      </c>
    </row>
    <row r="2071" spans="1:2" x14ac:dyDescent="0.35">
      <c r="A2071" s="29" t="s">
        <v>8408</v>
      </c>
      <c r="B2071">
        <v>126</v>
      </c>
    </row>
    <row r="2072" spans="1:2" x14ac:dyDescent="0.35">
      <c r="A2072" s="29" t="s">
        <v>8408</v>
      </c>
      <c r="B2072">
        <v>6</v>
      </c>
    </row>
    <row r="2073" spans="1:2" x14ac:dyDescent="0.35">
      <c r="A2073" s="29" t="s">
        <v>8408</v>
      </c>
      <c r="B2073">
        <v>25</v>
      </c>
    </row>
    <row r="2074" spans="1:2" x14ac:dyDescent="0.35">
      <c r="A2074" s="29" t="s">
        <v>8408</v>
      </c>
      <c r="B2074">
        <v>39</v>
      </c>
    </row>
    <row r="2075" spans="1:2" x14ac:dyDescent="0.35">
      <c r="A2075" s="29" t="s">
        <v>8408</v>
      </c>
      <c r="B2075">
        <v>62</v>
      </c>
    </row>
    <row r="2076" spans="1:2" x14ac:dyDescent="0.35">
      <c r="A2076" s="29" t="s">
        <v>8408</v>
      </c>
      <c r="B2076">
        <v>31</v>
      </c>
    </row>
    <row r="2077" spans="1:2" x14ac:dyDescent="0.35">
      <c r="A2077" s="29" t="s">
        <v>8408</v>
      </c>
      <c r="B2077">
        <v>274</v>
      </c>
    </row>
    <row r="2078" spans="1:2" x14ac:dyDescent="0.35">
      <c r="A2078" s="29" t="s">
        <v>8408</v>
      </c>
      <c r="B2078">
        <v>17</v>
      </c>
    </row>
    <row r="2079" spans="1:2" x14ac:dyDescent="0.35">
      <c r="A2079" s="29" t="s">
        <v>8408</v>
      </c>
      <c r="B2079">
        <v>14</v>
      </c>
    </row>
    <row r="2080" spans="1:2" x14ac:dyDescent="0.35">
      <c r="A2080" s="29" t="s">
        <v>8408</v>
      </c>
      <c r="B2080">
        <v>60</v>
      </c>
    </row>
    <row r="2081" spans="1:2" x14ac:dyDescent="0.35">
      <c r="A2081" s="29" t="s">
        <v>8408</v>
      </c>
      <c r="B2081">
        <v>33</v>
      </c>
    </row>
    <row r="2082" spans="1:2" x14ac:dyDescent="0.35">
      <c r="A2082" s="29" t="s">
        <v>8408</v>
      </c>
      <c r="B2082">
        <v>78</v>
      </c>
    </row>
    <row r="2083" spans="1:2" x14ac:dyDescent="0.35">
      <c r="A2083" s="29" t="s">
        <v>8408</v>
      </c>
      <c r="B2083">
        <v>30</v>
      </c>
    </row>
    <row r="2084" spans="1:2" x14ac:dyDescent="0.35">
      <c r="A2084" s="29" t="s">
        <v>8408</v>
      </c>
      <c r="B2084">
        <v>136</v>
      </c>
    </row>
    <row r="2085" spans="1:2" x14ac:dyDescent="0.35">
      <c r="A2085" s="29" t="s">
        <v>8408</v>
      </c>
      <c r="B2085">
        <v>40</v>
      </c>
    </row>
    <row r="2086" spans="1:2" x14ac:dyDescent="0.35">
      <c r="A2086" s="29" t="s">
        <v>8408</v>
      </c>
      <c r="B2086">
        <v>18</v>
      </c>
    </row>
    <row r="2087" spans="1:2" x14ac:dyDescent="0.35">
      <c r="A2087" s="29" t="s">
        <v>8408</v>
      </c>
      <c r="B2087">
        <v>39</v>
      </c>
    </row>
    <row r="2088" spans="1:2" x14ac:dyDescent="0.35">
      <c r="A2088" s="29" t="s">
        <v>8408</v>
      </c>
      <c r="B2088">
        <v>21</v>
      </c>
    </row>
    <row r="2089" spans="1:2" x14ac:dyDescent="0.35">
      <c r="A2089" s="29" t="s">
        <v>8408</v>
      </c>
      <c r="B2089">
        <v>30</v>
      </c>
    </row>
    <row r="2090" spans="1:2" x14ac:dyDescent="0.35">
      <c r="A2090" s="29" t="s">
        <v>8408</v>
      </c>
      <c r="B2090">
        <v>27</v>
      </c>
    </row>
    <row r="2091" spans="1:2" x14ac:dyDescent="0.35">
      <c r="A2091" s="29" t="s">
        <v>8408</v>
      </c>
      <c r="B2091">
        <v>35</v>
      </c>
    </row>
    <row r="2092" spans="1:2" x14ac:dyDescent="0.35">
      <c r="A2092" s="29" t="s">
        <v>8408</v>
      </c>
      <c r="B2092">
        <v>13</v>
      </c>
    </row>
    <row r="2093" spans="1:2" x14ac:dyDescent="0.35">
      <c r="A2093" s="29" t="s">
        <v>8408</v>
      </c>
      <c r="B2093">
        <v>23</v>
      </c>
    </row>
    <row r="2094" spans="1:2" x14ac:dyDescent="0.35">
      <c r="A2094" s="29" t="s">
        <v>8408</v>
      </c>
      <c r="B2094">
        <v>39</v>
      </c>
    </row>
    <row r="2095" spans="1:2" x14ac:dyDescent="0.35">
      <c r="A2095" s="29" t="s">
        <v>8408</v>
      </c>
      <c r="B2095">
        <v>35</v>
      </c>
    </row>
    <row r="2096" spans="1:2" x14ac:dyDescent="0.35">
      <c r="A2096" s="29" t="s">
        <v>8408</v>
      </c>
      <c r="B2096">
        <v>27</v>
      </c>
    </row>
    <row r="2097" spans="1:2" x14ac:dyDescent="0.35">
      <c r="A2097" s="29" t="s">
        <v>8408</v>
      </c>
      <c r="B2097">
        <v>21</v>
      </c>
    </row>
    <row r="2098" spans="1:2" x14ac:dyDescent="0.35">
      <c r="A2098" s="29" t="s">
        <v>8408</v>
      </c>
      <c r="B2098">
        <v>104</v>
      </c>
    </row>
    <row r="2099" spans="1:2" x14ac:dyDescent="0.35">
      <c r="A2099" s="29" t="s">
        <v>8408</v>
      </c>
      <c r="B2099">
        <v>19</v>
      </c>
    </row>
    <row r="2100" spans="1:2" x14ac:dyDescent="0.35">
      <c r="A2100" s="29" t="s">
        <v>8408</v>
      </c>
      <c r="B2100">
        <v>97</v>
      </c>
    </row>
    <row r="2101" spans="1:2" x14ac:dyDescent="0.35">
      <c r="A2101" s="29" t="s">
        <v>8408</v>
      </c>
      <c r="B2101">
        <v>27</v>
      </c>
    </row>
    <row r="2102" spans="1:2" x14ac:dyDescent="0.35">
      <c r="A2102" s="29" t="s">
        <v>8408</v>
      </c>
      <c r="B2102">
        <v>24</v>
      </c>
    </row>
    <row r="2103" spans="1:2" x14ac:dyDescent="0.35">
      <c r="A2103" s="29" t="s">
        <v>8408</v>
      </c>
      <c r="B2103">
        <v>13</v>
      </c>
    </row>
    <row r="2104" spans="1:2" x14ac:dyDescent="0.35">
      <c r="A2104" s="29" t="s">
        <v>8408</v>
      </c>
      <c r="B2104">
        <v>46</v>
      </c>
    </row>
    <row r="2105" spans="1:2" x14ac:dyDescent="0.35">
      <c r="A2105" s="29" t="s">
        <v>8408</v>
      </c>
      <c r="B2105">
        <v>4</v>
      </c>
    </row>
    <row r="2106" spans="1:2" x14ac:dyDescent="0.35">
      <c r="A2106" s="29" t="s">
        <v>8408</v>
      </c>
      <c r="B2106">
        <v>40</v>
      </c>
    </row>
    <row r="2107" spans="1:2" x14ac:dyDescent="0.35">
      <c r="A2107" s="29" t="s">
        <v>8408</v>
      </c>
      <c r="B2107">
        <v>44</v>
      </c>
    </row>
    <row r="2108" spans="1:2" x14ac:dyDescent="0.35">
      <c r="A2108" s="29" t="s">
        <v>8408</v>
      </c>
      <c r="B2108">
        <v>35</v>
      </c>
    </row>
    <row r="2109" spans="1:2" x14ac:dyDescent="0.35">
      <c r="A2109" s="29" t="s">
        <v>8408</v>
      </c>
      <c r="B2109">
        <v>63</v>
      </c>
    </row>
    <row r="2110" spans="1:2" x14ac:dyDescent="0.35">
      <c r="A2110" s="29" t="s">
        <v>8408</v>
      </c>
      <c r="B2110">
        <v>89</v>
      </c>
    </row>
    <row r="2111" spans="1:2" x14ac:dyDescent="0.35">
      <c r="A2111" s="29" t="s">
        <v>8408</v>
      </c>
      <c r="B2111">
        <v>15</v>
      </c>
    </row>
    <row r="2112" spans="1:2" x14ac:dyDescent="0.35">
      <c r="A2112" s="29" t="s">
        <v>8408</v>
      </c>
      <c r="B2112">
        <v>46</v>
      </c>
    </row>
    <row r="2113" spans="1:2" x14ac:dyDescent="0.35">
      <c r="A2113" s="29" t="s">
        <v>8408</v>
      </c>
      <c r="B2113">
        <v>33</v>
      </c>
    </row>
    <row r="2114" spans="1:2" x14ac:dyDescent="0.35">
      <c r="A2114" s="29" t="s">
        <v>8408</v>
      </c>
      <c r="B2114">
        <v>52</v>
      </c>
    </row>
    <row r="2115" spans="1:2" x14ac:dyDescent="0.35">
      <c r="A2115" s="29" t="s">
        <v>8408</v>
      </c>
      <c r="B2115">
        <v>7</v>
      </c>
    </row>
    <row r="2116" spans="1:2" x14ac:dyDescent="0.35">
      <c r="A2116" s="29" t="s">
        <v>8408</v>
      </c>
      <c r="B2116">
        <v>28</v>
      </c>
    </row>
    <row r="2117" spans="1:2" x14ac:dyDescent="0.35">
      <c r="A2117" s="29" t="s">
        <v>8408</v>
      </c>
      <c r="B2117">
        <v>11</v>
      </c>
    </row>
    <row r="2118" spans="1:2" x14ac:dyDescent="0.35">
      <c r="A2118" s="29" t="s">
        <v>8408</v>
      </c>
      <c r="B2118">
        <v>15</v>
      </c>
    </row>
    <row r="2119" spans="1:2" x14ac:dyDescent="0.35">
      <c r="A2119" s="29" t="s">
        <v>8408</v>
      </c>
      <c r="B2119">
        <v>30</v>
      </c>
    </row>
    <row r="2120" spans="1:2" x14ac:dyDescent="0.35">
      <c r="A2120" s="29" t="s">
        <v>8408</v>
      </c>
      <c r="B2120">
        <v>27</v>
      </c>
    </row>
    <row r="2121" spans="1:2" x14ac:dyDescent="0.35">
      <c r="A2121" s="29" t="s">
        <v>8408</v>
      </c>
      <c r="B2121">
        <v>28</v>
      </c>
    </row>
    <row r="2122" spans="1:2" x14ac:dyDescent="0.35">
      <c r="A2122" s="29" t="s">
        <v>8408</v>
      </c>
      <c r="B2122">
        <v>17</v>
      </c>
    </row>
    <row r="2123" spans="1:2" x14ac:dyDescent="0.35">
      <c r="A2123" s="29" t="s">
        <v>8408</v>
      </c>
      <c r="B2123">
        <v>50</v>
      </c>
    </row>
    <row r="2124" spans="1:2" x14ac:dyDescent="0.35">
      <c r="A2124" s="29" t="s">
        <v>8408</v>
      </c>
      <c r="B2124">
        <v>26</v>
      </c>
    </row>
    <row r="2125" spans="1:2" x14ac:dyDescent="0.35">
      <c r="A2125" s="29" t="s">
        <v>8408</v>
      </c>
      <c r="B2125">
        <v>88</v>
      </c>
    </row>
    <row r="2126" spans="1:2" x14ac:dyDescent="0.35">
      <c r="A2126" s="29" t="s">
        <v>8408</v>
      </c>
      <c r="B2126">
        <v>91</v>
      </c>
    </row>
    <row r="2127" spans="1:2" x14ac:dyDescent="0.35">
      <c r="A2127" s="29" t="s">
        <v>8408</v>
      </c>
      <c r="B2127">
        <v>3</v>
      </c>
    </row>
    <row r="2128" spans="1:2" x14ac:dyDescent="0.35">
      <c r="A2128" s="29" t="s">
        <v>8408</v>
      </c>
      <c r="B2128">
        <v>28</v>
      </c>
    </row>
    <row r="2129" spans="1:2" x14ac:dyDescent="0.35">
      <c r="A2129" s="29" t="s">
        <v>8408</v>
      </c>
      <c r="B2129">
        <v>77</v>
      </c>
    </row>
    <row r="2130" spans="1:2" x14ac:dyDescent="0.35">
      <c r="A2130" s="29" t="s">
        <v>8408</v>
      </c>
      <c r="B2130">
        <v>27</v>
      </c>
    </row>
    <row r="2131" spans="1:2" x14ac:dyDescent="0.35">
      <c r="A2131" s="29" t="s">
        <v>8408</v>
      </c>
      <c r="B2131">
        <v>107</v>
      </c>
    </row>
    <row r="2132" spans="1:2" x14ac:dyDescent="0.35">
      <c r="A2132" s="29" t="s">
        <v>8408</v>
      </c>
      <c r="B2132">
        <v>96</v>
      </c>
    </row>
    <row r="2133" spans="1:2" x14ac:dyDescent="0.35">
      <c r="A2133" s="29" t="s">
        <v>8408</v>
      </c>
      <c r="B2133">
        <v>56</v>
      </c>
    </row>
    <row r="2134" spans="1:2" x14ac:dyDescent="0.35">
      <c r="A2134" s="29" t="s">
        <v>8408</v>
      </c>
      <c r="B2134">
        <v>58</v>
      </c>
    </row>
    <row r="2135" spans="1:2" x14ac:dyDescent="0.35">
      <c r="A2135" s="29" t="s">
        <v>8408</v>
      </c>
      <c r="B2135">
        <v>15</v>
      </c>
    </row>
    <row r="2136" spans="1:2" x14ac:dyDescent="0.35">
      <c r="A2136" s="29" t="s">
        <v>8408</v>
      </c>
      <c r="B2136">
        <v>20</v>
      </c>
    </row>
    <row r="2137" spans="1:2" x14ac:dyDescent="0.35">
      <c r="A2137" s="29" t="s">
        <v>8408</v>
      </c>
      <c r="B2137">
        <v>38</v>
      </c>
    </row>
    <row r="2138" spans="1:2" x14ac:dyDescent="0.35">
      <c r="A2138" s="29" t="s">
        <v>8408</v>
      </c>
      <c r="B2138">
        <v>33</v>
      </c>
    </row>
    <row r="2139" spans="1:2" x14ac:dyDescent="0.35">
      <c r="A2139" s="29" t="s">
        <v>8408</v>
      </c>
      <c r="B2139">
        <v>57</v>
      </c>
    </row>
    <row r="2140" spans="1:2" x14ac:dyDescent="0.35">
      <c r="A2140" s="29" t="s">
        <v>8408</v>
      </c>
      <c r="B2140">
        <v>25</v>
      </c>
    </row>
    <row r="2141" spans="1:2" x14ac:dyDescent="0.35">
      <c r="A2141" s="29" t="s">
        <v>8408</v>
      </c>
      <c r="B2141">
        <v>14</v>
      </c>
    </row>
    <row r="2142" spans="1:2" x14ac:dyDescent="0.35">
      <c r="A2142" s="29" t="s">
        <v>8408</v>
      </c>
      <c r="B2142">
        <v>94</v>
      </c>
    </row>
    <row r="2143" spans="1:2" x14ac:dyDescent="0.35">
      <c r="A2143" s="29" t="s">
        <v>8408</v>
      </c>
      <c r="B2143">
        <v>59</v>
      </c>
    </row>
    <row r="2144" spans="1:2" x14ac:dyDescent="0.35">
      <c r="A2144" s="29" t="s">
        <v>8408</v>
      </c>
      <c r="B2144">
        <v>36</v>
      </c>
    </row>
    <row r="2145" spans="1:2" x14ac:dyDescent="0.35">
      <c r="A2145" s="29" t="s">
        <v>8408</v>
      </c>
      <c r="B2145">
        <v>115</v>
      </c>
    </row>
    <row r="2146" spans="1:2" x14ac:dyDescent="0.35">
      <c r="A2146" s="29" t="s">
        <v>8408</v>
      </c>
      <c r="B2146">
        <v>30</v>
      </c>
    </row>
    <row r="2147" spans="1:2" x14ac:dyDescent="0.35">
      <c r="A2147" s="29" t="s">
        <v>8408</v>
      </c>
      <c r="B2147">
        <v>52</v>
      </c>
    </row>
    <row r="2148" spans="1:2" x14ac:dyDescent="0.35">
      <c r="A2148" s="29" t="s">
        <v>8408</v>
      </c>
      <c r="B2148">
        <v>27</v>
      </c>
    </row>
    <row r="2149" spans="1:2" x14ac:dyDescent="0.35">
      <c r="A2149" s="29" t="s">
        <v>8408</v>
      </c>
      <c r="B2149">
        <v>24</v>
      </c>
    </row>
    <row r="2150" spans="1:2" x14ac:dyDescent="0.35">
      <c r="A2150" s="29" t="s">
        <v>8408</v>
      </c>
      <c r="B2150">
        <v>10</v>
      </c>
    </row>
    <row r="2151" spans="1:2" x14ac:dyDescent="0.35">
      <c r="A2151" s="29" t="s">
        <v>8408</v>
      </c>
      <c r="B2151">
        <v>30</v>
      </c>
    </row>
    <row r="2152" spans="1:2" x14ac:dyDescent="0.35">
      <c r="A2152" s="29" t="s">
        <v>8408</v>
      </c>
      <c r="B2152">
        <v>71</v>
      </c>
    </row>
    <row r="2153" spans="1:2" x14ac:dyDescent="0.35">
      <c r="A2153" s="29" t="s">
        <v>8408</v>
      </c>
      <c r="B2153">
        <v>10</v>
      </c>
    </row>
    <row r="2154" spans="1:2" x14ac:dyDescent="0.35">
      <c r="A2154" s="29" t="s">
        <v>8408</v>
      </c>
      <c r="B2154">
        <v>24</v>
      </c>
    </row>
    <row r="2155" spans="1:2" x14ac:dyDescent="0.35">
      <c r="A2155" s="29" t="s">
        <v>8408</v>
      </c>
      <c r="B2155">
        <v>38</v>
      </c>
    </row>
    <row r="2156" spans="1:2" x14ac:dyDescent="0.35">
      <c r="A2156" s="29" t="s">
        <v>8408</v>
      </c>
      <c r="B2156">
        <v>26</v>
      </c>
    </row>
    <row r="2157" spans="1:2" x14ac:dyDescent="0.35">
      <c r="A2157" s="29" t="s">
        <v>8408</v>
      </c>
      <c r="B2157">
        <v>19</v>
      </c>
    </row>
    <row r="2158" spans="1:2" x14ac:dyDescent="0.35">
      <c r="A2158" s="29" t="s">
        <v>8408</v>
      </c>
      <c r="B2158">
        <v>11</v>
      </c>
    </row>
    <row r="2159" spans="1:2" x14ac:dyDescent="0.35">
      <c r="A2159" s="29" t="s">
        <v>8408</v>
      </c>
      <c r="B2159">
        <v>27</v>
      </c>
    </row>
    <row r="2160" spans="1:2" x14ac:dyDescent="0.35">
      <c r="A2160" s="29" t="s">
        <v>8408</v>
      </c>
      <c r="B2160">
        <v>34</v>
      </c>
    </row>
    <row r="2161" spans="1:2" x14ac:dyDescent="0.35">
      <c r="A2161" s="29" t="s">
        <v>8408</v>
      </c>
      <c r="B2161">
        <v>20</v>
      </c>
    </row>
    <row r="2162" spans="1:2" x14ac:dyDescent="0.35">
      <c r="A2162" s="29" t="s">
        <v>8408</v>
      </c>
      <c r="B2162">
        <v>37</v>
      </c>
    </row>
    <row r="2163" spans="1:2" x14ac:dyDescent="0.35">
      <c r="A2163" s="29" t="s">
        <v>8408</v>
      </c>
      <c r="B2163">
        <v>20</v>
      </c>
    </row>
    <row r="2164" spans="1:2" x14ac:dyDescent="0.35">
      <c r="A2164" s="29" t="s">
        <v>8408</v>
      </c>
      <c r="B2164">
        <v>10</v>
      </c>
    </row>
    <row r="2165" spans="1:2" x14ac:dyDescent="0.35">
      <c r="A2165" s="29" t="s">
        <v>8408</v>
      </c>
      <c r="B2165">
        <v>26</v>
      </c>
    </row>
    <row r="2166" spans="1:2" x14ac:dyDescent="0.35">
      <c r="A2166" s="29" t="s">
        <v>8408</v>
      </c>
      <c r="B2166">
        <v>20</v>
      </c>
    </row>
    <row r="2167" spans="1:2" x14ac:dyDescent="0.35">
      <c r="A2167" s="29" t="s">
        <v>8408</v>
      </c>
      <c r="B2167">
        <v>46</v>
      </c>
    </row>
    <row r="2168" spans="1:2" x14ac:dyDescent="0.35">
      <c r="A2168" s="29" t="s">
        <v>8408</v>
      </c>
      <c r="B2168">
        <v>76</v>
      </c>
    </row>
    <row r="2169" spans="1:2" x14ac:dyDescent="0.35">
      <c r="A2169" s="29" t="s">
        <v>8408</v>
      </c>
      <c r="B2169">
        <v>41</v>
      </c>
    </row>
    <row r="2170" spans="1:2" x14ac:dyDescent="0.35">
      <c r="A2170" s="29" t="s">
        <v>8408</v>
      </c>
      <c r="B2170">
        <v>7</v>
      </c>
    </row>
    <row r="2171" spans="1:2" x14ac:dyDescent="0.35">
      <c r="A2171" s="29" t="s">
        <v>8408</v>
      </c>
      <c r="B2171">
        <v>49</v>
      </c>
    </row>
    <row r="2172" spans="1:2" x14ac:dyDescent="0.35">
      <c r="A2172" s="29" t="s">
        <v>8408</v>
      </c>
      <c r="B2172">
        <v>26</v>
      </c>
    </row>
    <row r="2173" spans="1:2" x14ac:dyDescent="0.35">
      <c r="A2173" s="29" t="s">
        <v>8408</v>
      </c>
      <c r="B2173">
        <v>65</v>
      </c>
    </row>
    <row r="2174" spans="1:2" x14ac:dyDescent="0.35">
      <c r="A2174" s="29" t="s">
        <v>8408</v>
      </c>
      <c r="B2174">
        <v>28</v>
      </c>
    </row>
    <row r="2175" spans="1:2" x14ac:dyDescent="0.35">
      <c r="A2175" s="29" t="s">
        <v>8408</v>
      </c>
      <c r="B2175">
        <v>8</v>
      </c>
    </row>
    <row r="2176" spans="1:2" x14ac:dyDescent="0.35">
      <c r="A2176" s="29" t="s">
        <v>8408</v>
      </c>
      <c r="B2176">
        <v>3</v>
      </c>
    </row>
    <row r="2177" spans="1:2" x14ac:dyDescent="0.35">
      <c r="A2177" s="29" t="s">
        <v>8408</v>
      </c>
      <c r="B2177">
        <v>9</v>
      </c>
    </row>
    <row r="2178" spans="1:2" x14ac:dyDescent="0.35">
      <c r="A2178" s="29" t="s">
        <v>8408</v>
      </c>
      <c r="B2178">
        <v>9</v>
      </c>
    </row>
    <row r="2179" spans="1:2" x14ac:dyDescent="0.35">
      <c r="A2179" s="29" t="s">
        <v>8408</v>
      </c>
      <c r="B2179">
        <v>20</v>
      </c>
    </row>
    <row r="2180" spans="1:2" x14ac:dyDescent="0.35">
      <c r="A2180" s="29" t="s">
        <v>8408</v>
      </c>
      <c r="B2180">
        <v>57</v>
      </c>
    </row>
    <row r="2181" spans="1:2" x14ac:dyDescent="0.35">
      <c r="A2181" s="29" t="s">
        <v>8408</v>
      </c>
      <c r="B2181">
        <v>8</v>
      </c>
    </row>
    <row r="2182" spans="1:2" x14ac:dyDescent="0.35">
      <c r="A2182" s="29" t="s">
        <v>8408</v>
      </c>
      <c r="B2182">
        <v>14</v>
      </c>
    </row>
    <row r="2183" spans="1:2" x14ac:dyDescent="0.35">
      <c r="A2183" s="29" t="s">
        <v>8408</v>
      </c>
      <c r="B2183">
        <v>17</v>
      </c>
    </row>
    <row r="2184" spans="1:2" x14ac:dyDescent="0.35">
      <c r="A2184" s="29" t="s">
        <v>8408</v>
      </c>
      <c r="B2184">
        <v>100</v>
      </c>
    </row>
    <row r="2185" spans="1:2" x14ac:dyDescent="0.35">
      <c r="A2185" s="29" t="s">
        <v>8408</v>
      </c>
      <c r="B2185">
        <v>32</v>
      </c>
    </row>
    <row r="2186" spans="1:2" x14ac:dyDescent="0.35">
      <c r="A2186" s="29" t="s">
        <v>8408</v>
      </c>
      <c r="B2186">
        <v>3</v>
      </c>
    </row>
  </sheetData>
  <mergeCells count="1">
    <mergeCell ref="F2:H2"/>
  </mergeCells>
  <conditionalFormatting sqref="C1">
    <cfRule type="cellIs" dxfId="10" priority="1" operator="equal">
      <formula>"live"</formula>
    </cfRule>
    <cfRule type="cellIs" dxfId="9" priority="2" operator="equal">
      <formula>"canceled"</formula>
    </cfRule>
    <cfRule type="cellIs" dxfId="8" priority="3" operator="equal">
      <formula>"failed"</formula>
    </cfRule>
    <cfRule type="containsText" dxfId="7" priority="4" operator="containsText" text="successful">
      <formula>NOT(ISERROR(SEARCH("successful",C1)))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8.7265625" style="5"/>
    <col min="16" max="16" width="8.7265625" style="8"/>
    <col min="17" max="17" width="23.81640625" style="9" bestFit="1" customWidth="1"/>
    <col min="18" max="18" width="17.6328125" style="9" bestFit="1" customWidth="1"/>
    <col min="19" max="19" width="23.7265625" style="15" bestFit="1" customWidth="1"/>
    <col min="20" max="20" width="22.3632812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0" t="s">
        <v>8381</v>
      </c>
      <c r="R1" s="10" t="s">
        <v>8309</v>
      </c>
      <c r="S1" s="13" t="s">
        <v>8365</v>
      </c>
      <c r="T1" s="13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s="9" t="s">
        <v>8310</v>
      </c>
      <c r="R2" s="9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s="9" t="s">
        <v>8310</v>
      </c>
      <c r="R3" s="9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s="9" t="s">
        <v>8310</v>
      </c>
      <c r="R4" s="9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s="9" t="s">
        <v>8310</v>
      </c>
      <c r="R5" s="9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s="9" t="s">
        <v>8310</v>
      </c>
      <c r="R6" s="9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s="9" t="s">
        <v>8310</v>
      </c>
      <c r="R7" s="9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s="9" t="s">
        <v>8310</v>
      </c>
      <c r="R8" s="9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s="9" t="s">
        <v>8310</v>
      </c>
      <c r="R9" s="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s="9" t="s">
        <v>8310</v>
      </c>
      <c r="R10" s="9" t="s">
        <v>8311</v>
      </c>
      <c r="S10" s="14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s="9" t="s">
        <v>8310</v>
      </c>
      <c r="R11" s="9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s="9" t="s">
        <v>8310</v>
      </c>
      <c r="R12" s="9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s="9" t="s">
        <v>8310</v>
      </c>
      <c r="R13" s="9" t="s">
        <v>8311</v>
      </c>
      <c r="S13" s="14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s="9" t="s">
        <v>8310</v>
      </c>
      <c r="R14" s="9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s="9" t="s">
        <v>8310</v>
      </c>
      <c r="R15" s="9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s="9" t="s">
        <v>8310</v>
      </c>
      <c r="R16" s="9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s="9" t="s">
        <v>8310</v>
      </c>
      <c r="R17" s="9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s="9" t="s">
        <v>8310</v>
      </c>
      <c r="R18" s="9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s="9" t="s">
        <v>8310</v>
      </c>
      <c r="R19" s="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s="9" t="s">
        <v>8310</v>
      </c>
      <c r="R20" s="9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s="9" t="s">
        <v>8310</v>
      </c>
      <c r="R21" s="9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s="9" t="s">
        <v>8310</v>
      </c>
      <c r="R22" s="9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s="9" t="s">
        <v>8310</v>
      </c>
      <c r="R23" s="9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s="9" t="s">
        <v>8310</v>
      </c>
      <c r="R24" s="9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s="9" t="s">
        <v>8310</v>
      </c>
      <c r="R25" s="9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s="9" t="s">
        <v>8310</v>
      </c>
      <c r="R26" s="9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s="9" t="s">
        <v>8310</v>
      </c>
      <c r="R27" s="9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s="9" t="s">
        <v>8310</v>
      </c>
      <c r="R28" s="9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s="9" t="s">
        <v>8310</v>
      </c>
      <c r="R29" s="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s="9" t="s">
        <v>8310</v>
      </c>
      <c r="R30" s="9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s="9" t="s">
        <v>8310</v>
      </c>
      <c r="R31" s="9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s="9" t="s">
        <v>8310</v>
      </c>
      <c r="R32" s="9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s="9" t="s">
        <v>8310</v>
      </c>
      <c r="R33" s="9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s="9" t="s">
        <v>8310</v>
      </c>
      <c r="R34" s="9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s="9" t="s">
        <v>8310</v>
      </c>
      <c r="R35" s="9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s="9" t="s">
        <v>8310</v>
      </c>
      <c r="R36" s="9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s="9" t="s">
        <v>8310</v>
      </c>
      <c r="R37" s="9" t="s">
        <v>8311</v>
      </c>
      <c r="S37" s="14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s="9" t="s">
        <v>8310</v>
      </c>
      <c r="R38" s="9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s="9" t="s">
        <v>8310</v>
      </c>
      <c r="R39" s="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s="9" t="s">
        <v>8310</v>
      </c>
      <c r="R40" s="9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s="9" t="s">
        <v>8310</v>
      </c>
      <c r="R41" s="9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s="9" t="s">
        <v>8310</v>
      </c>
      <c r="R42" s="9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s="9" t="s">
        <v>8310</v>
      </c>
      <c r="R43" s="9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s="9" t="s">
        <v>8310</v>
      </c>
      <c r="R44" s="9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s="9" t="s">
        <v>8310</v>
      </c>
      <c r="R45" s="9" t="s">
        <v>8311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s="9" t="s">
        <v>8310</v>
      </c>
      <c r="R46" s="9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s="9" t="s">
        <v>8310</v>
      </c>
      <c r="R47" s="9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s="9" t="s">
        <v>8310</v>
      </c>
      <c r="R48" s="9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s="9" t="s">
        <v>8310</v>
      </c>
      <c r="R49" s="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s="9" t="s">
        <v>8310</v>
      </c>
      <c r="R50" s="9" t="s">
        <v>8311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s="9" t="s">
        <v>8310</v>
      </c>
      <c r="R51" s="9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s="9" t="s">
        <v>8310</v>
      </c>
      <c r="R52" s="9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s="9" t="s">
        <v>8310</v>
      </c>
      <c r="R53" s="9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s="9" t="s">
        <v>8310</v>
      </c>
      <c r="R54" s="9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s="9" t="s">
        <v>8310</v>
      </c>
      <c r="R55" s="9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s="9" t="s">
        <v>8310</v>
      </c>
      <c r="R56" s="9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s="9" t="s">
        <v>8310</v>
      </c>
      <c r="R57" s="9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s="9" t="s">
        <v>8310</v>
      </c>
      <c r="R58" s="9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s="9" t="s">
        <v>8310</v>
      </c>
      <c r="R59" s="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s="9" t="s">
        <v>8310</v>
      </c>
      <c r="R60" s="9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s="9" t="s">
        <v>8310</v>
      </c>
      <c r="R61" s="9" t="s">
        <v>8311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s="9" t="s">
        <v>8310</v>
      </c>
      <c r="R62" s="9" t="s">
        <v>8312</v>
      </c>
      <c r="S62" s="14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s="9" t="s">
        <v>8310</v>
      </c>
      <c r="R63" s="9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s="9" t="s">
        <v>8310</v>
      </c>
      <c r="R64" s="9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s="9" t="s">
        <v>8310</v>
      </c>
      <c r="R65" s="9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s="9" t="s">
        <v>8310</v>
      </c>
      <c r="R66" s="9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s="9" t="s">
        <v>8310</v>
      </c>
      <c r="R67" s="9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s="9" t="s">
        <v>8310</v>
      </c>
      <c r="R68" s="9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s="9" t="s">
        <v>8310</v>
      </c>
      <c r="R69" s="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s="9" t="s">
        <v>8310</v>
      </c>
      <c r="R70" s="9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s="9" t="s">
        <v>8310</v>
      </c>
      <c r="R71" s="9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s="9" t="s">
        <v>8310</v>
      </c>
      <c r="R72" s="9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s="9" t="s">
        <v>8310</v>
      </c>
      <c r="R73" s="9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s="9" t="s">
        <v>8310</v>
      </c>
      <c r="R74" s="9" t="s">
        <v>8312</v>
      </c>
      <c r="S74" s="14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s="9" t="s">
        <v>8310</v>
      </c>
      <c r="R75" s="9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s="9" t="s">
        <v>8310</v>
      </c>
      <c r="R76" s="9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s="9" t="s">
        <v>8310</v>
      </c>
      <c r="R77" s="9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s="9" t="s">
        <v>8310</v>
      </c>
      <c r="R78" s="9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s="9" t="s">
        <v>8310</v>
      </c>
      <c r="R79" s="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s="9" t="s">
        <v>8310</v>
      </c>
      <c r="R80" s="9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s="9" t="s">
        <v>8310</v>
      </c>
      <c r="R81" s="9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s="9" t="s">
        <v>8310</v>
      </c>
      <c r="R82" s="9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s="9" t="s">
        <v>8310</v>
      </c>
      <c r="R83" s="9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s="9" t="s">
        <v>8310</v>
      </c>
      <c r="R84" s="9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s="9" t="s">
        <v>8310</v>
      </c>
      <c r="R85" s="9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s="9" t="s">
        <v>8310</v>
      </c>
      <c r="R86" s="9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s="9" t="s">
        <v>8310</v>
      </c>
      <c r="R87" s="9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s="9" t="s">
        <v>8310</v>
      </c>
      <c r="R88" s="9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s="9" t="s">
        <v>8310</v>
      </c>
      <c r="R89" s="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s="9" t="s">
        <v>8310</v>
      </c>
      <c r="R90" s="9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s="9" t="s">
        <v>8310</v>
      </c>
      <c r="R91" s="9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s="9" t="s">
        <v>8310</v>
      </c>
      <c r="R92" s="9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s="9" t="s">
        <v>8310</v>
      </c>
      <c r="R93" s="9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s="9" t="s">
        <v>8310</v>
      </c>
      <c r="R94" s="9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s="9" t="s">
        <v>8310</v>
      </c>
      <c r="R95" s="9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s="9" t="s">
        <v>8310</v>
      </c>
      <c r="R96" s="9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s="9" t="s">
        <v>8310</v>
      </c>
      <c r="R97" s="9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s="9" t="s">
        <v>8310</v>
      </c>
      <c r="R98" s="9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s="9" t="s">
        <v>8310</v>
      </c>
      <c r="R99" s="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s="9" t="s">
        <v>8310</v>
      </c>
      <c r="R100" s="9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s="9" t="s">
        <v>8310</v>
      </c>
      <c r="R101" s="9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s="9" t="s">
        <v>8310</v>
      </c>
      <c r="R102" s="9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s="9" t="s">
        <v>8310</v>
      </c>
      <c r="R103" s="9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s="9" t="s">
        <v>8310</v>
      </c>
      <c r="R104" s="9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s="9" t="s">
        <v>8310</v>
      </c>
      <c r="R105" s="9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s="9" t="s">
        <v>8310</v>
      </c>
      <c r="R106" s="9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s="9" t="s">
        <v>8310</v>
      </c>
      <c r="R107" s="9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s="9" t="s">
        <v>8310</v>
      </c>
      <c r="R108" s="9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s="9" t="s">
        <v>8310</v>
      </c>
      <c r="R109" s="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s="9" t="s">
        <v>8310</v>
      </c>
      <c r="R110" s="9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s="9" t="s">
        <v>8310</v>
      </c>
      <c r="R111" s="9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s="9" t="s">
        <v>8310</v>
      </c>
      <c r="R112" s="9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s="9" t="s">
        <v>8310</v>
      </c>
      <c r="R113" s="9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s="9" t="s">
        <v>8310</v>
      </c>
      <c r="R114" s="9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s="9" t="s">
        <v>8310</v>
      </c>
      <c r="R115" s="9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s="9" t="s">
        <v>8310</v>
      </c>
      <c r="R116" s="9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s="9" t="s">
        <v>8310</v>
      </c>
      <c r="R117" s="9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s="9" t="s">
        <v>8310</v>
      </c>
      <c r="R118" s="9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s="9" t="s">
        <v>8310</v>
      </c>
      <c r="R119" s="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s="9" t="s">
        <v>8310</v>
      </c>
      <c r="R120" s="9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s="9" t="s">
        <v>8310</v>
      </c>
      <c r="R121" s="9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s="9" t="s">
        <v>8310</v>
      </c>
      <c r="R122" s="9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s="9" t="s">
        <v>8310</v>
      </c>
      <c r="R123" s="9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s="9" t="s">
        <v>8310</v>
      </c>
      <c r="R124" s="9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s="9" t="s">
        <v>8310</v>
      </c>
      <c r="R125" s="9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s="9" t="s">
        <v>8310</v>
      </c>
      <c r="R126" s="9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s="9" t="s">
        <v>8310</v>
      </c>
      <c r="R127" s="9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s="9" t="s">
        <v>8310</v>
      </c>
      <c r="R128" s="9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s="9" t="s">
        <v>8310</v>
      </c>
      <c r="R129" s="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s="9" t="s">
        <v>8310</v>
      </c>
      <c r="R130" s="9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 t="e">
        <f t="shared" ref="P131:P194" si="9">E131/L131</f>
        <v>#DIV/0!</v>
      </c>
      <c r="Q131" s="9" t="s">
        <v>8310</v>
      </c>
      <c r="R131" s="9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s="9" t="s">
        <v>8310</v>
      </c>
      <c r="R132" s="9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s="9" t="s">
        <v>8310</v>
      </c>
      <c r="R133" s="9" t="s">
        <v>8313</v>
      </c>
      <c r="S133" s="14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s="9" t="s">
        <v>8310</v>
      </c>
      <c r="R134" s="9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s="9" t="s">
        <v>8310</v>
      </c>
      <c r="R135" s="9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s="9" t="s">
        <v>8310</v>
      </c>
      <c r="R136" s="9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s="9" t="s">
        <v>8310</v>
      </c>
      <c r="R137" s="9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s="9" t="s">
        <v>8310</v>
      </c>
      <c r="R138" s="9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s="9" t="s">
        <v>8310</v>
      </c>
      <c r="R139" s="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s="9" t="s">
        <v>8310</v>
      </c>
      <c r="R140" s="9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s="9" t="s">
        <v>8310</v>
      </c>
      <c r="R141" s="9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s="9" t="s">
        <v>8310</v>
      </c>
      <c r="R142" s="9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s="9" t="s">
        <v>8310</v>
      </c>
      <c r="R143" s="9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s="9" t="s">
        <v>8310</v>
      </c>
      <c r="R144" s="9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s="9" t="s">
        <v>8310</v>
      </c>
      <c r="R145" s="9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s="9" t="s">
        <v>8310</v>
      </c>
      <c r="R146" s="9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s="9" t="s">
        <v>8310</v>
      </c>
      <c r="R147" s="9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s="9" t="s">
        <v>8310</v>
      </c>
      <c r="R148" s="9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s="9" t="s">
        <v>8310</v>
      </c>
      <c r="R149" s="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s="9" t="s">
        <v>8310</v>
      </c>
      <c r="R150" s="9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s="9" t="s">
        <v>8310</v>
      </c>
      <c r="R151" s="9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s="9" t="s">
        <v>8310</v>
      </c>
      <c r="R152" s="9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s="9" t="s">
        <v>8310</v>
      </c>
      <c r="R153" s="9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s="9" t="s">
        <v>8310</v>
      </c>
      <c r="R154" s="9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s="9" t="s">
        <v>8310</v>
      </c>
      <c r="R155" s="9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s="9" t="s">
        <v>8310</v>
      </c>
      <c r="R156" s="9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s="9" t="s">
        <v>8310</v>
      </c>
      <c r="R157" s="9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s="9" t="s">
        <v>8310</v>
      </c>
      <c r="R158" s="9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s="9" t="s">
        <v>8310</v>
      </c>
      <c r="R159" s="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s="9" t="s">
        <v>8310</v>
      </c>
      <c r="R160" s="9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s="9" t="s">
        <v>8310</v>
      </c>
      <c r="R161" s="9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s="9" t="s">
        <v>8310</v>
      </c>
      <c r="R162" s="9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s="9" t="s">
        <v>8310</v>
      </c>
      <c r="R163" s="9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s="9" t="s">
        <v>8310</v>
      </c>
      <c r="R164" s="9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s="9" t="s">
        <v>8310</v>
      </c>
      <c r="R165" s="9" t="s">
        <v>8314</v>
      </c>
      <c r="S165" s="14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s="9" t="s">
        <v>8310</v>
      </c>
      <c r="R166" s="9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s="9" t="s">
        <v>8310</v>
      </c>
      <c r="R167" s="9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s="9" t="s">
        <v>8310</v>
      </c>
      <c r="R168" s="9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s="9" t="s">
        <v>8310</v>
      </c>
      <c r="R169" s="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s="9" t="s">
        <v>8310</v>
      </c>
      <c r="R170" s="9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s="9" t="s">
        <v>8310</v>
      </c>
      <c r="R171" s="9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s="9" t="s">
        <v>8310</v>
      </c>
      <c r="R172" s="9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s="9" t="s">
        <v>8310</v>
      </c>
      <c r="R173" s="9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s="9" t="s">
        <v>8310</v>
      </c>
      <c r="R174" s="9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s="9" t="s">
        <v>8310</v>
      </c>
      <c r="R175" s="9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s="9" t="s">
        <v>8310</v>
      </c>
      <c r="R176" s="9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s="9" t="s">
        <v>8310</v>
      </c>
      <c r="R177" s="9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s="9" t="s">
        <v>8310</v>
      </c>
      <c r="R178" s="9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s="9" t="s">
        <v>8310</v>
      </c>
      <c r="R179" s="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s="9" t="s">
        <v>8310</v>
      </c>
      <c r="R180" s="9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s="9" t="s">
        <v>8310</v>
      </c>
      <c r="R181" s="9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s="9" t="s">
        <v>8310</v>
      </c>
      <c r="R182" s="9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s="9" t="s">
        <v>8310</v>
      </c>
      <c r="R183" s="9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s="9" t="s">
        <v>8310</v>
      </c>
      <c r="R184" s="9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s="9" t="s">
        <v>8310</v>
      </c>
      <c r="R185" s="9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s="9" t="s">
        <v>8310</v>
      </c>
      <c r="R186" s="9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s="9" t="s">
        <v>8310</v>
      </c>
      <c r="R187" s="9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s="9" t="s">
        <v>8310</v>
      </c>
      <c r="R188" s="9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s="9" t="s">
        <v>8310</v>
      </c>
      <c r="R189" s="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s="9" t="s">
        <v>8310</v>
      </c>
      <c r="R190" s="9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s="9" t="s">
        <v>8310</v>
      </c>
      <c r="R191" s="9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s="9" t="s">
        <v>8310</v>
      </c>
      <c r="R192" s="9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s="9" t="s">
        <v>8310</v>
      </c>
      <c r="R193" s="9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s="9" t="s">
        <v>8310</v>
      </c>
      <c r="R194" s="9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 t="e">
        <f t="shared" ref="P195:P258" si="13">E195/L195</f>
        <v>#DIV/0!</v>
      </c>
      <c r="Q195" s="9" t="s">
        <v>8310</v>
      </c>
      <c r="R195" s="9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s="9" t="s">
        <v>8310</v>
      </c>
      <c r="R196" s="9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s="9" t="s">
        <v>8310</v>
      </c>
      <c r="R197" s="9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s="9" t="s">
        <v>8310</v>
      </c>
      <c r="R198" s="9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s="9" t="s">
        <v>8310</v>
      </c>
      <c r="R199" s="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s="9" t="s">
        <v>8310</v>
      </c>
      <c r="R200" s="9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s="9" t="s">
        <v>8310</v>
      </c>
      <c r="R201" s="9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s="9" t="s">
        <v>8310</v>
      </c>
      <c r="R202" s="9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s="9" t="s">
        <v>8310</v>
      </c>
      <c r="R203" s="9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s="9" t="s">
        <v>8310</v>
      </c>
      <c r="R204" s="9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s="9" t="s">
        <v>8310</v>
      </c>
      <c r="R205" s="9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s="9" t="s">
        <v>8310</v>
      </c>
      <c r="R206" s="9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s="9" t="s">
        <v>8310</v>
      </c>
      <c r="R207" s="9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s="9" t="s">
        <v>8310</v>
      </c>
      <c r="R208" s="9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s="9" t="s">
        <v>8310</v>
      </c>
      <c r="R209" s="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s="9" t="s">
        <v>8310</v>
      </c>
      <c r="R210" s="9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s="9" t="s">
        <v>8310</v>
      </c>
      <c r="R211" s="9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s="9" t="s">
        <v>8310</v>
      </c>
      <c r="R212" s="9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s="9" t="s">
        <v>8310</v>
      </c>
      <c r="R213" s="9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s="9" t="s">
        <v>8310</v>
      </c>
      <c r="R214" s="9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s="9" t="s">
        <v>8310</v>
      </c>
      <c r="R215" s="9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s="9" t="s">
        <v>8310</v>
      </c>
      <c r="R216" s="9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s="9" t="s">
        <v>8310</v>
      </c>
      <c r="R217" s="9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s="9" t="s">
        <v>8310</v>
      </c>
      <c r="R218" s="9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s="9" t="s">
        <v>8310</v>
      </c>
      <c r="R219" s="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s="9" t="s">
        <v>8310</v>
      </c>
      <c r="R220" s="9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s="9" t="s">
        <v>8310</v>
      </c>
      <c r="R221" s="9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s="9" t="s">
        <v>8310</v>
      </c>
      <c r="R222" s="9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s="9" t="s">
        <v>8310</v>
      </c>
      <c r="R223" s="9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s="9" t="s">
        <v>8310</v>
      </c>
      <c r="R224" s="9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s="9" t="s">
        <v>8310</v>
      </c>
      <c r="R225" s="9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s="9" t="s">
        <v>8310</v>
      </c>
      <c r="R226" s="9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s="9" t="s">
        <v>8310</v>
      </c>
      <c r="R227" s="9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s="9" t="s">
        <v>8310</v>
      </c>
      <c r="R228" s="9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s="9" t="s">
        <v>8310</v>
      </c>
      <c r="R229" s="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s="9" t="s">
        <v>8310</v>
      </c>
      <c r="R230" s="9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s="9" t="s">
        <v>8310</v>
      </c>
      <c r="R231" s="9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s="9" t="s">
        <v>8310</v>
      </c>
      <c r="R232" s="9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s="9" t="s">
        <v>8310</v>
      </c>
      <c r="R233" s="9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s="9" t="s">
        <v>8310</v>
      </c>
      <c r="R234" s="9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s="9" t="s">
        <v>8310</v>
      </c>
      <c r="R235" s="9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s="9" t="s">
        <v>8310</v>
      </c>
      <c r="R236" s="9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s="9" t="s">
        <v>8310</v>
      </c>
      <c r="R237" s="9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s="9" t="s">
        <v>8310</v>
      </c>
      <c r="R238" s="9" t="s">
        <v>8314</v>
      </c>
      <c r="S238" s="14">
        <f t="shared" si="14"/>
        <v>42321.08447916666</v>
      </c>
      <c r="T238" s="14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s="9" t="s">
        <v>8310</v>
      </c>
      <c r="R239" s="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s="9" t="s">
        <v>8310</v>
      </c>
      <c r="R240" s="9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s="9" t="s">
        <v>8310</v>
      </c>
      <c r="R241" s="9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s="9" t="s">
        <v>8310</v>
      </c>
      <c r="R242" s="9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s="9" t="s">
        <v>8310</v>
      </c>
      <c r="R243" s="9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s="9" t="s">
        <v>8310</v>
      </c>
      <c r="R244" s="9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s="9" t="s">
        <v>8310</v>
      </c>
      <c r="R245" s="9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s="9" t="s">
        <v>8310</v>
      </c>
      <c r="R246" s="9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s="9" t="s">
        <v>8310</v>
      </c>
      <c r="R247" s="9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s="9" t="s">
        <v>8310</v>
      </c>
      <c r="R248" s="9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s="9" t="s">
        <v>8310</v>
      </c>
      <c r="R249" s="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s="9" t="s">
        <v>8310</v>
      </c>
      <c r="R250" s="9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s="9" t="s">
        <v>8310</v>
      </c>
      <c r="R251" s="9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s="9" t="s">
        <v>8310</v>
      </c>
      <c r="R252" s="9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s="9" t="s">
        <v>8310</v>
      </c>
      <c r="R253" s="9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s="9" t="s">
        <v>8310</v>
      </c>
      <c r="R254" s="9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s="9" t="s">
        <v>8310</v>
      </c>
      <c r="R255" s="9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s="9" t="s">
        <v>8310</v>
      </c>
      <c r="R256" s="9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s="9" t="s">
        <v>8310</v>
      </c>
      <c r="R257" s="9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s="9" t="s">
        <v>8310</v>
      </c>
      <c r="R258" s="9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E259/L259</f>
        <v>66.70405357142856</v>
      </c>
      <c r="Q259" s="9" t="s">
        <v>8310</v>
      </c>
      <c r="R259" s="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s="9" t="s">
        <v>8310</v>
      </c>
      <c r="R260" s="9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s="9" t="s">
        <v>8310</v>
      </c>
      <c r="R261" s="9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s="9" t="s">
        <v>8310</v>
      </c>
      <c r="R262" s="9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s="9" t="s">
        <v>8310</v>
      </c>
      <c r="R263" s="9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s="9" t="s">
        <v>8310</v>
      </c>
      <c r="R264" s="9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s="9" t="s">
        <v>8310</v>
      </c>
      <c r="R265" s="9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s="9" t="s">
        <v>8310</v>
      </c>
      <c r="R266" s="9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s="9" t="s">
        <v>8310</v>
      </c>
      <c r="R267" s="9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s="9" t="s">
        <v>8310</v>
      </c>
      <c r="R268" s="9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s="9" t="s">
        <v>8310</v>
      </c>
      <c r="R269" s="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s="9" t="s">
        <v>8310</v>
      </c>
      <c r="R270" s="9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s="9" t="s">
        <v>8310</v>
      </c>
      <c r="R271" s="9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s="9" t="s">
        <v>8310</v>
      </c>
      <c r="R272" s="9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s="9" t="s">
        <v>8310</v>
      </c>
      <c r="R273" s="9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s="9" t="s">
        <v>8310</v>
      </c>
      <c r="R274" s="9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s="9" t="s">
        <v>8310</v>
      </c>
      <c r="R275" s="9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s="9" t="s">
        <v>8310</v>
      </c>
      <c r="R276" s="9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s="9" t="s">
        <v>8310</v>
      </c>
      <c r="R277" s="9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s="9" t="s">
        <v>8310</v>
      </c>
      <c r="R278" s="9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s="9" t="s">
        <v>8310</v>
      </c>
      <c r="R279" s="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s="9" t="s">
        <v>8310</v>
      </c>
      <c r="R280" s="9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s="9" t="s">
        <v>8310</v>
      </c>
      <c r="R281" s="9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s="9" t="s">
        <v>8310</v>
      </c>
      <c r="R282" s="9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s="9" t="s">
        <v>8310</v>
      </c>
      <c r="R283" s="9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s="9" t="s">
        <v>8310</v>
      </c>
      <c r="R284" s="9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s="9" t="s">
        <v>8310</v>
      </c>
      <c r="R285" s="9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s="9" t="s">
        <v>8310</v>
      </c>
      <c r="R286" s="9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s="9" t="s">
        <v>8310</v>
      </c>
      <c r="R287" s="9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s="9" t="s">
        <v>8310</v>
      </c>
      <c r="R288" s="9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s="9" t="s">
        <v>8310</v>
      </c>
      <c r="R289" s="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s="9" t="s">
        <v>8310</v>
      </c>
      <c r="R290" s="9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s="9" t="s">
        <v>8310</v>
      </c>
      <c r="R291" s="9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s="9" t="s">
        <v>8310</v>
      </c>
      <c r="R292" s="9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s="9" t="s">
        <v>8310</v>
      </c>
      <c r="R293" s="9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s="9" t="s">
        <v>8310</v>
      </c>
      <c r="R294" s="9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s="9" t="s">
        <v>8310</v>
      </c>
      <c r="R295" s="9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s="9" t="s">
        <v>8310</v>
      </c>
      <c r="R296" s="9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s="9" t="s">
        <v>8310</v>
      </c>
      <c r="R297" s="9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s="9" t="s">
        <v>8310</v>
      </c>
      <c r="R298" s="9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s="9" t="s">
        <v>8310</v>
      </c>
      <c r="R299" s="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s="9" t="s">
        <v>8310</v>
      </c>
      <c r="R300" s="9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s="9" t="s">
        <v>8310</v>
      </c>
      <c r="R301" s="9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s="9" t="s">
        <v>8310</v>
      </c>
      <c r="R302" s="9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s="9" t="s">
        <v>8310</v>
      </c>
      <c r="R303" s="9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s="9" t="s">
        <v>8310</v>
      </c>
      <c r="R304" s="9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s="9" t="s">
        <v>8310</v>
      </c>
      <c r="R305" s="9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s="9" t="s">
        <v>8310</v>
      </c>
      <c r="R306" s="9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s="9" t="s">
        <v>8310</v>
      </c>
      <c r="R307" s="9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s="9" t="s">
        <v>8310</v>
      </c>
      <c r="R308" s="9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s="9" t="s">
        <v>8310</v>
      </c>
      <c r="R309" s="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s="9" t="s">
        <v>8310</v>
      </c>
      <c r="R310" s="9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s="9" t="s">
        <v>8310</v>
      </c>
      <c r="R311" s="9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s="9" t="s">
        <v>8310</v>
      </c>
      <c r="R312" s="9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s="9" t="s">
        <v>8310</v>
      </c>
      <c r="R313" s="9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s="9" t="s">
        <v>8310</v>
      </c>
      <c r="R314" s="9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s="9" t="s">
        <v>8310</v>
      </c>
      <c r="R315" s="9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s="9" t="s">
        <v>8310</v>
      </c>
      <c r="R316" s="9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s="9" t="s">
        <v>8310</v>
      </c>
      <c r="R317" s="9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s="9" t="s">
        <v>8310</v>
      </c>
      <c r="R318" s="9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s="9" t="s">
        <v>8310</v>
      </c>
      <c r="R319" s="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s="9" t="s">
        <v>8310</v>
      </c>
      <c r="R320" s="9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s="9" t="s">
        <v>8310</v>
      </c>
      <c r="R321" s="9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s="9" t="s">
        <v>8310</v>
      </c>
      <c r="R322" s="9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E323/L323</f>
        <v>106.62314540059347</v>
      </c>
      <c r="Q323" s="9" t="s">
        <v>8310</v>
      </c>
      <c r="R323" s="9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s="9" t="s">
        <v>8310</v>
      </c>
      <c r="R324" s="9" t="s">
        <v>8315</v>
      </c>
      <c r="S324" s="14">
        <f t="shared" si="22"/>
        <v>42473.57</v>
      </c>
      <c r="T324" s="14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s="9" t="s">
        <v>8310</v>
      </c>
      <c r="R325" s="9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s="9" t="s">
        <v>8310</v>
      </c>
      <c r="R326" s="9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s="9" t="s">
        <v>8310</v>
      </c>
      <c r="R327" s="9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s="9" t="s">
        <v>8310</v>
      </c>
      <c r="R328" s="9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s="9" t="s">
        <v>8310</v>
      </c>
      <c r="R329" s="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s="9" t="s">
        <v>8310</v>
      </c>
      <c r="R330" s="9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s="9" t="s">
        <v>8310</v>
      </c>
      <c r="R331" s="9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s="9" t="s">
        <v>8310</v>
      </c>
      <c r="R332" s="9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s="9" t="s">
        <v>8310</v>
      </c>
      <c r="R333" s="9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s="9" t="s">
        <v>8310</v>
      </c>
      <c r="R334" s="9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s="9" t="s">
        <v>8310</v>
      </c>
      <c r="R335" s="9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s="9" t="s">
        <v>8310</v>
      </c>
      <c r="R336" s="9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s="9" t="s">
        <v>8310</v>
      </c>
      <c r="R337" s="9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s="9" t="s">
        <v>8310</v>
      </c>
      <c r="R338" s="9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s="9" t="s">
        <v>8310</v>
      </c>
      <c r="R339" s="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s="9" t="s">
        <v>8310</v>
      </c>
      <c r="R340" s="9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s="9" t="s">
        <v>8310</v>
      </c>
      <c r="R341" s="9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s="9" t="s">
        <v>8310</v>
      </c>
      <c r="R342" s="9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s="9" t="s">
        <v>8310</v>
      </c>
      <c r="R343" s="9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s="9" t="s">
        <v>8310</v>
      </c>
      <c r="R344" s="9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s="9" t="s">
        <v>8310</v>
      </c>
      <c r="R345" s="9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s="9" t="s">
        <v>8310</v>
      </c>
      <c r="R346" s="9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s="9" t="s">
        <v>8310</v>
      </c>
      <c r="R347" s="9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s="9" t="s">
        <v>8310</v>
      </c>
      <c r="R348" s="9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s="9" t="s">
        <v>8310</v>
      </c>
      <c r="R349" s="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s="9" t="s">
        <v>8310</v>
      </c>
      <c r="R350" s="9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s="9" t="s">
        <v>8310</v>
      </c>
      <c r="R351" s="9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s="9" t="s">
        <v>8310</v>
      </c>
      <c r="R352" s="9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s="9" t="s">
        <v>8310</v>
      </c>
      <c r="R353" s="9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s="9" t="s">
        <v>8310</v>
      </c>
      <c r="R354" s="9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s="9" t="s">
        <v>8310</v>
      </c>
      <c r="R355" s="9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s="9" t="s">
        <v>8310</v>
      </c>
      <c r="R356" s="9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s="9" t="s">
        <v>8310</v>
      </c>
      <c r="R357" s="9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s="9" t="s">
        <v>8310</v>
      </c>
      <c r="R358" s="9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s="9" t="s">
        <v>8310</v>
      </c>
      <c r="R359" s="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s="9" t="s">
        <v>8310</v>
      </c>
      <c r="R360" s="9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s="9" t="s">
        <v>8310</v>
      </c>
      <c r="R361" s="9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s="9" t="s">
        <v>8310</v>
      </c>
      <c r="R362" s="9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s="9" t="s">
        <v>8310</v>
      </c>
      <c r="R363" s="9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s="9" t="s">
        <v>8310</v>
      </c>
      <c r="R364" s="9" t="s">
        <v>8315</v>
      </c>
      <c r="S364" s="14">
        <f t="shared" si="22"/>
        <v>41837.210543981484</v>
      </c>
      <c r="T364" s="14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s="9" t="s">
        <v>8310</v>
      </c>
      <c r="R365" s="9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s="9" t="s">
        <v>8310</v>
      </c>
      <c r="R366" s="9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s="9" t="s">
        <v>8310</v>
      </c>
      <c r="R367" s="9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s="9" t="s">
        <v>8310</v>
      </c>
      <c r="R368" s="9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s="9" t="s">
        <v>8310</v>
      </c>
      <c r="R369" s="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s="9" t="s">
        <v>8310</v>
      </c>
      <c r="R370" s="9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s="9" t="s">
        <v>8310</v>
      </c>
      <c r="R371" s="9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s="9" t="s">
        <v>8310</v>
      </c>
      <c r="R372" s="9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s="9" t="s">
        <v>8310</v>
      </c>
      <c r="R373" s="9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s="9" t="s">
        <v>8310</v>
      </c>
      <c r="R374" s="9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s="9" t="s">
        <v>8310</v>
      </c>
      <c r="R375" s="9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s="9" t="s">
        <v>8310</v>
      </c>
      <c r="R376" s="9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s="9" t="s">
        <v>8310</v>
      </c>
      <c r="R377" s="9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s="9" t="s">
        <v>8310</v>
      </c>
      <c r="R378" s="9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s="9" t="s">
        <v>8310</v>
      </c>
      <c r="R379" s="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s="9" t="s">
        <v>8310</v>
      </c>
      <c r="R380" s="9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s="9" t="s">
        <v>8310</v>
      </c>
      <c r="R381" s="9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s="9" t="s">
        <v>8310</v>
      </c>
      <c r="R382" s="9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s="9" t="s">
        <v>8310</v>
      </c>
      <c r="R383" s="9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s="9" t="s">
        <v>8310</v>
      </c>
      <c r="R384" s="9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s="9" t="s">
        <v>8310</v>
      </c>
      <c r="R385" s="9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s="9" t="s">
        <v>8310</v>
      </c>
      <c r="R386" s="9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E387/L387</f>
        <v>111.79535864978902</v>
      </c>
      <c r="Q387" s="9" t="s">
        <v>8310</v>
      </c>
      <c r="R387" s="9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s="9" t="s">
        <v>8310</v>
      </c>
      <c r="R388" s="9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s="9" t="s">
        <v>8310</v>
      </c>
      <c r="R389" s="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s="9" t="s">
        <v>8310</v>
      </c>
      <c r="R390" s="9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s="9" t="s">
        <v>8310</v>
      </c>
      <c r="R391" s="9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s="9" t="s">
        <v>8310</v>
      </c>
      <c r="R392" s="9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s="9" t="s">
        <v>8310</v>
      </c>
      <c r="R393" s="9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s="9" t="s">
        <v>8310</v>
      </c>
      <c r="R394" s="9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s="9" t="s">
        <v>8310</v>
      </c>
      <c r="R395" s="9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s="9" t="s">
        <v>8310</v>
      </c>
      <c r="R396" s="9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s="9" t="s">
        <v>8310</v>
      </c>
      <c r="R397" s="9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s="9" t="s">
        <v>8310</v>
      </c>
      <c r="R398" s="9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s="9" t="s">
        <v>8310</v>
      </c>
      <c r="R399" s="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s="9" t="s">
        <v>8310</v>
      </c>
      <c r="R400" s="9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s="9" t="s">
        <v>8310</v>
      </c>
      <c r="R401" s="9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s="9" t="s">
        <v>8310</v>
      </c>
      <c r="R402" s="9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s="9" t="s">
        <v>8310</v>
      </c>
      <c r="R403" s="9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s="9" t="s">
        <v>8310</v>
      </c>
      <c r="R404" s="9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s="9" t="s">
        <v>8310</v>
      </c>
      <c r="R405" s="9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s="9" t="s">
        <v>8310</v>
      </c>
      <c r="R406" s="9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s="9" t="s">
        <v>8310</v>
      </c>
      <c r="R407" s="9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s="9" t="s">
        <v>8310</v>
      </c>
      <c r="R408" s="9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s="9" t="s">
        <v>8310</v>
      </c>
      <c r="R409" s="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s="9" t="s">
        <v>8310</v>
      </c>
      <c r="R410" s="9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s="9" t="s">
        <v>8310</v>
      </c>
      <c r="R411" s="9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s="9" t="s">
        <v>8310</v>
      </c>
      <c r="R412" s="9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s="9" t="s">
        <v>8310</v>
      </c>
      <c r="R413" s="9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s="9" t="s">
        <v>8310</v>
      </c>
      <c r="R414" s="9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s="9" t="s">
        <v>8310</v>
      </c>
      <c r="R415" s="9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s="9" t="s">
        <v>8310</v>
      </c>
      <c r="R416" s="9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s="9" t="s">
        <v>8310</v>
      </c>
      <c r="R417" s="9" t="s">
        <v>8315</v>
      </c>
      <c r="S417" s="14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s="9" t="s">
        <v>8310</v>
      </c>
      <c r="R418" s="9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s="9" t="s">
        <v>8310</v>
      </c>
      <c r="R419" s="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s="9" t="s">
        <v>8310</v>
      </c>
      <c r="R420" s="9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s="9" t="s">
        <v>8310</v>
      </c>
      <c r="R421" s="9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s="9" t="s">
        <v>8310</v>
      </c>
      <c r="R422" s="9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s="9" t="s">
        <v>8310</v>
      </c>
      <c r="R423" s="9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s="9" t="s">
        <v>8310</v>
      </c>
      <c r="R424" s="9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s="9" t="s">
        <v>8310</v>
      </c>
      <c r="R425" s="9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s="9" t="s">
        <v>8310</v>
      </c>
      <c r="R426" s="9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s="9" t="s">
        <v>8310</v>
      </c>
      <c r="R427" s="9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s="9" t="s">
        <v>8310</v>
      </c>
      <c r="R428" s="9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s="9" t="s">
        <v>8310</v>
      </c>
      <c r="R429" s="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s="9" t="s">
        <v>8310</v>
      </c>
      <c r="R430" s="9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s="9" t="s">
        <v>8310</v>
      </c>
      <c r="R431" s="9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s="9" t="s">
        <v>8310</v>
      </c>
      <c r="R432" s="9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s="9" t="s">
        <v>8310</v>
      </c>
      <c r="R433" s="9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s="9" t="s">
        <v>8310</v>
      </c>
      <c r="R434" s="9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s="9" t="s">
        <v>8310</v>
      </c>
      <c r="R435" s="9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s="9" t="s">
        <v>8310</v>
      </c>
      <c r="R436" s="9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s="9" t="s">
        <v>8310</v>
      </c>
      <c r="R437" s="9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s="9" t="s">
        <v>8310</v>
      </c>
      <c r="R438" s="9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s="9" t="s">
        <v>8310</v>
      </c>
      <c r="R439" s="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s="9" t="s">
        <v>8310</v>
      </c>
      <c r="R440" s="9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s="9" t="s">
        <v>8310</v>
      </c>
      <c r="R441" s="9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s="9" t="s">
        <v>8310</v>
      </c>
      <c r="R442" s="9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s="9" t="s">
        <v>8310</v>
      </c>
      <c r="R443" s="9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s="9" t="s">
        <v>8310</v>
      </c>
      <c r="R444" s="9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s="9" t="s">
        <v>8310</v>
      </c>
      <c r="R445" s="9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s="9" t="s">
        <v>8310</v>
      </c>
      <c r="R446" s="9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s="9" t="s">
        <v>8310</v>
      </c>
      <c r="R447" s="9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s="9" t="s">
        <v>8310</v>
      </c>
      <c r="R448" s="9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s="9" t="s">
        <v>8310</v>
      </c>
      <c r="R449" s="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s="9" t="s">
        <v>8310</v>
      </c>
      <c r="R450" s="9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E451/L451</f>
        <v>9</v>
      </c>
      <c r="Q451" s="9" t="s">
        <v>8310</v>
      </c>
      <c r="R451" s="9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s="9" t="s">
        <v>8310</v>
      </c>
      <c r="R452" s="9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s="9" t="s">
        <v>8310</v>
      </c>
      <c r="R453" s="9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s="9" t="s">
        <v>8310</v>
      </c>
      <c r="R454" s="9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s="9" t="s">
        <v>8310</v>
      </c>
      <c r="R455" s="9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s="9" t="s">
        <v>8310</v>
      </c>
      <c r="R456" s="9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s="9" t="s">
        <v>8310</v>
      </c>
      <c r="R457" s="9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s="9" t="s">
        <v>8310</v>
      </c>
      <c r="R458" s="9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s="9" t="s">
        <v>8310</v>
      </c>
      <c r="R459" s="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s="9" t="s">
        <v>8310</v>
      </c>
      <c r="R460" s="9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s="9" t="s">
        <v>8310</v>
      </c>
      <c r="R461" s="9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s="9" t="s">
        <v>8310</v>
      </c>
      <c r="R462" s="9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s="9" t="s">
        <v>8310</v>
      </c>
      <c r="R463" s="9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s="9" t="s">
        <v>8310</v>
      </c>
      <c r="R464" s="9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s="9" t="s">
        <v>8310</v>
      </c>
      <c r="R465" s="9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s="9" t="s">
        <v>8310</v>
      </c>
      <c r="R466" s="9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s="9" t="s">
        <v>8310</v>
      </c>
      <c r="R467" s="9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s="9" t="s">
        <v>8310</v>
      </c>
      <c r="R468" s="9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s="9" t="s">
        <v>8310</v>
      </c>
      <c r="R469" s="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s="9" t="s">
        <v>8310</v>
      </c>
      <c r="R470" s="9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s="9" t="s">
        <v>8310</v>
      </c>
      <c r="R471" s="9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s="9" t="s">
        <v>8310</v>
      </c>
      <c r="R472" s="9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s="9" t="s">
        <v>8310</v>
      </c>
      <c r="R473" s="9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s="9" t="s">
        <v>8310</v>
      </c>
      <c r="R474" s="9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s="9" t="s">
        <v>8310</v>
      </c>
      <c r="R475" s="9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s="9" t="s">
        <v>8310</v>
      </c>
      <c r="R476" s="9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s="9" t="s">
        <v>8310</v>
      </c>
      <c r="R477" s="9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s="9" t="s">
        <v>8310</v>
      </c>
      <c r="R478" s="9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s="9" t="s">
        <v>8310</v>
      </c>
      <c r="R479" s="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s="9" t="s">
        <v>8310</v>
      </c>
      <c r="R480" s="9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s="9" t="s">
        <v>8310</v>
      </c>
      <c r="R481" s="9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s="9" t="s">
        <v>8310</v>
      </c>
      <c r="R482" s="9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s="9" t="s">
        <v>8310</v>
      </c>
      <c r="R483" s="9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s="9" t="s">
        <v>8310</v>
      </c>
      <c r="R484" s="9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s="9" t="s">
        <v>8310</v>
      </c>
      <c r="R485" s="9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s="9" t="s">
        <v>8310</v>
      </c>
      <c r="R486" s="9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s="9" t="s">
        <v>8310</v>
      </c>
      <c r="R487" s="9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s="9" t="s">
        <v>8310</v>
      </c>
      <c r="R488" s="9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s="9" t="s">
        <v>8310</v>
      </c>
      <c r="R489" s="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s="9" t="s">
        <v>8310</v>
      </c>
      <c r="R490" s="9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s="9" t="s">
        <v>8310</v>
      </c>
      <c r="R491" s="9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s="9" t="s">
        <v>8310</v>
      </c>
      <c r="R492" s="9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s="9" t="s">
        <v>8310</v>
      </c>
      <c r="R493" s="9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s="9" t="s">
        <v>8310</v>
      </c>
      <c r="R494" s="9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s="9" t="s">
        <v>8310</v>
      </c>
      <c r="R495" s="9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s="9" t="s">
        <v>8310</v>
      </c>
      <c r="R496" s="9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s="9" t="s">
        <v>8310</v>
      </c>
      <c r="R497" s="9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s="9" t="s">
        <v>8310</v>
      </c>
      <c r="R498" s="9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s="9" t="s">
        <v>8310</v>
      </c>
      <c r="R499" s="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s="9" t="s">
        <v>8310</v>
      </c>
      <c r="R500" s="9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s="9" t="s">
        <v>8310</v>
      </c>
      <c r="R501" s="9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s="9" t="s">
        <v>8310</v>
      </c>
      <c r="R502" s="9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s="9" t="s">
        <v>8310</v>
      </c>
      <c r="R503" s="9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s="9" t="s">
        <v>8310</v>
      </c>
      <c r="R504" s="9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s="9" t="s">
        <v>8310</v>
      </c>
      <c r="R505" s="9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s="9" t="s">
        <v>8310</v>
      </c>
      <c r="R506" s="9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s="9" t="s">
        <v>8310</v>
      </c>
      <c r="R507" s="9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s="9" t="s">
        <v>8310</v>
      </c>
      <c r="R508" s="9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s="9" t="s">
        <v>8310</v>
      </c>
      <c r="R509" s="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s="9" t="s">
        <v>8310</v>
      </c>
      <c r="R510" s="9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s="9" t="s">
        <v>8310</v>
      </c>
      <c r="R511" s="9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s="9" t="s">
        <v>8310</v>
      </c>
      <c r="R512" s="9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s="9" t="s">
        <v>8310</v>
      </c>
      <c r="R513" s="9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s="9" t="s">
        <v>8310</v>
      </c>
      <c r="R514" s="9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E515/L515</f>
        <v>102.38235294117646</v>
      </c>
      <c r="Q515" s="9" t="s">
        <v>8310</v>
      </c>
      <c r="R515" s="9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s="9" t="s">
        <v>8310</v>
      </c>
      <c r="R516" s="9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s="9" t="s">
        <v>8310</v>
      </c>
      <c r="R517" s="9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s="9" t="s">
        <v>8310</v>
      </c>
      <c r="R518" s="9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s="9" t="s">
        <v>8310</v>
      </c>
      <c r="R519" s="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s="9" t="s">
        <v>8310</v>
      </c>
      <c r="R520" s="9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s="9" t="s">
        <v>8310</v>
      </c>
      <c r="R521" s="9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s="9" t="s">
        <v>8317</v>
      </c>
      <c r="R522" s="9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s="9" t="s">
        <v>8317</v>
      </c>
      <c r="R523" s="9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s="9" t="s">
        <v>8317</v>
      </c>
      <c r="R524" s="9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s="9" t="s">
        <v>8317</v>
      </c>
      <c r="R525" s="9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s="9" t="s">
        <v>8317</v>
      </c>
      <c r="R526" s="9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s="9" t="s">
        <v>8317</v>
      </c>
      <c r="R527" s="9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s="9" t="s">
        <v>8317</v>
      </c>
      <c r="R528" s="9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s="9" t="s">
        <v>8317</v>
      </c>
      <c r="R529" s="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s="9" t="s">
        <v>8317</v>
      </c>
      <c r="R530" s="9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s="9" t="s">
        <v>8317</v>
      </c>
      <c r="R531" s="9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s="9" t="s">
        <v>8317</v>
      </c>
      <c r="R532" s="9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s="9" t="s">
        <v>8317</v>
      </c>
      <c r="R533" s="9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s="9" t="s">
        <v>8317</v>
      </c>
      <c r="R534" s="9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s="9" t="s">
        <v>8317</v>
      </c>
      <c r="R535" s="9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s="9" t="s">
        <v>8317</v>
      </c>
      <c r="R536" s="9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s="9" t="s">
        <v>8317</v>
      </c>
      <c r="R537" s="9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s="9" t="s">
        <v>8317</v>
      </c>
      <c r="R538" s="9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s="9" t="s">
        <v>8317</v>
      </c>
      <c r="R539" s="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s="9" t="s">
        <v>8317</v>
      </c>
      <c r="R540" s="9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s="9" t="s">
        <v>8317</v>
      </c>
      <c r="R541" s="9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s="9" t="s">
        <v>8319</v>
      </c>
      <c r="R542" s="9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s="9" t="s">
        <v>8319</v>
      </c>
      <c r="R543" s="9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s="9" t="s">
        <v>8319</v>
      </c>
      <c r="R544" s="9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s="9" t="s">
        <v>8319</v>
      </c>
      <c r="R545" s="9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s="9" t="s">
        <v>8319</v>
      </c>
      <c r="R546" s="9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s="9" t="s">
        <v>8319</v>
      </c>
      <c r="R547" s="9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s="9" t="s">
        <v>8319</v>
      </c>
      <c r="R548" s="9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s="9" t="s">
        <v>8319</v>
      </c>
      <c r="R549" s="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s="9" t="s">
        <v>8319</v>
      </c>
      <c r="R550" s="9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s="9" t="s">
        <v>8319</v>
      </c>
      <c r="R551" s="9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s="9" t="s">
        <v>8319</v>
      </c>
      <c r="R552" s="9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s="9" t="s">
        <v>8319</v>
      </c>
      <c r="R553" s="9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s="9" t="s">
        <v>8319</v>
      </c>
      <c r="R554" s="9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s="9" t="s">
        <v>8319</v>
      </c>
      <c r="R555" s="9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s="9" t="s">
        <v>8319</v>
      </c>
      <c r="R556" s="9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s="9" t="s">
        <v>8319</v>
      </c>
      <c r="R557" s="9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s="9" t="s">
        <v>8319</v>
      </c>
      <c r="R558" s="9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s="9" t="s">
        <v>8319</v>
      </c>
      <c r="R559" s="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s="9" t="s">
        <v>8319</v>
      </c>
      <c r="R560" s="9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s="9" t="s">
        <v>8319</v>
      </c>
      <c r="R561" s="9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s="9" t="s">
        <v>8319</v>
      </c>
      <c r="R562" s="9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s="9" t="s">
        <v>8319</v>
      </c>
      <c r="R563" s="9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s="9" t="s">
        <v>8319</v>
      </c>
      <c r="R564" s="9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s="9" t="s">
        <v>8319</v>
      </c>
      <c r="R565" s="9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s="9" t="s">
        <v>8319</v>
      </c>
      <c r="R566" s="9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s="9" t="s">
        <v>8319</v>
      </c>
      <c r="R567" s="9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s="9" t="s">
        <v>8319</v>
      </c>
      <c r="R568" s="9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s="9" t="s">
        <v>8319</v>
      </c>
      <c r="R569" s="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s="9" t="s">
        <v>8319</v>
      </c>
      <c r="R570" s="9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s="9" t="s">
        <v>8319</v>
      </c>
      <c r="R571" s="9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s="9" t="s">
        <v>8319</v>
      </c>
      <c r="R572" s="9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s="9" t="s">
        <v>8319</v>
      </c>
      <c r="R573" s="9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s="9" t="s">
        <v>8319</v>
      </c>
      <c r="R574" s="9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s="9" t="s">
        <v>8319</v>
      </c>
      <c r="R575" s="9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s="9" t="s">
        <v>8319</v>
      </c>
      <c r="R576" s="9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s="9" t="s">
        <v>8319</v>
      </c>
      <c r="R577" s="9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s="9" t="s">
        <v>8319</v>
      </c>
      <c r="R578" s="9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E579/L579</f>
        <v>10</v>
      </c>
      <c r="Q579" s="9" t="s">
        <v>8319</v>
      </c>
      <c r="R579" s="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s="9" t="s">
        <v>8319</v>
      </c>
      <c r="R580" s="9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s="9" t="s">
        <v>8319</v>
      </c>
      <c r="R581" s="9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s="9" t="s">
        <v>8319</v>
      </c>
      <c r="R582" s="9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s="9" t="s">
        <v>8319</v>
      </c>
      <c r="R583" s="9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s="9" t="s">
        <v>8319</v>
      </c>
      <c r="R584" s="9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s="9" t="s">
        <v>8319</v>
      </c>
      <c r="R585" s="9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s="9" t="s">
        <v>8319</v>
      </c>
      <c r="R586" s="9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s="9" t="s">
        <v>8319</v>
      </c>
      <c r="R587" s="9" t="s">
        <v>8320</v>
      </c>
      <c r="S587" s="14">
        <f t="shared" si="38"/>
        <v>42283.3909375</v>
      </c>
      <c r="T587" s="14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s="9" t="s">
        <v>8319</v>
      </c>
      <c r="R588" s="9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s="9" t="s">
        <v>8319</v>
      </c>
      <c r="R589" s="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s="9" t="s">
        <v>8319</v>
      </c>
      <c r="R590" s="9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s="9" t="s">
        <v>8319</v>
      </c>
      <c r="R591" s="9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s="9" t="s">
        <v>8319</v>
      </c>
      <c r="R592" s="9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s="9" t="s">
        <v>8319</v>
      </c>
      <c r="R593" s="9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s="9" t="s">
        <v>8319</v>
      </c>
      <c r="R594" s="9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s="9" t="s">
        <v>8319</v>
      </c>
      <c r="R595" s="9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s="9" t="s">
        <v>8319</v>
      </c>
      <c r="R596" s="9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s="9" t="s">
        <v>8319</v>
      </c>
      <c r="R597" s="9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s="9" t="s">
        <v>8319</v>
      </c>
      <c r="R598" s="9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s="9" t="s">
        <v>8319</v>
      </c>
      <c r="R599" s="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s="9" t="s">
        <v>8319</v>
      </c>
      <c r="R600" s="9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s="9" t="s">
        <v>8319</v>
      </c>
      <c r="R601" s="9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s="9" t="s">
        <v>8319</v>
      </c>
      <c r="R602" s="9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s="9" t="s">
        <v>8319</v>
      </c>
      <c r="R603" s="9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s="9" t="s">
        <v>8319</v>
      </c>
      <c r="R604" s="9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s="9" t="s">
        <v>8319</v>
      </c>
      <c r="R605" s="9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s="9" t="s">
        <v>8319</v>
      </c>
      <c r="R606" s="9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s="9" t="s">
        <v>8319</v>
      </c>
      <c r="R607" s="9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s="9" t="s">
        <v>8319</v>
      </c>
      <c r="R608" s="9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s="9" t="s">
        <v>8319</v>
      </c>
      <c r="R609" s="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s="9" t="s">
        <v>8319</v>
      </c>
      <c r="R610" s="9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s="9" t="s">
        <v>8319</v>
      </c>
      <c r="R611" s="9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s="9" t="s">
        <v>8319</v>
      </c>
      <c r="R612" s="9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s="9" t="s">
        <v>8319</v>
      </c>
      <c r="R613" s="9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s="9" t="s">
        <v>8319</v>
      </c>
      <c r="R614" s="9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s="9" t="s">
        <v>8319</v>
      </c>
      <c r="R615" s="9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s="9" t="s">
        <v>8319</v>
      </c>
      <c r="R616" s="9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s="9" t="s">
        <v>8319</v>
      </c>
      <c r="R617" s="9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s="9" t="s">
        <v>8319</v>
      </c>
      <c r="R618" s="9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s="9" t="s">
        <v>8319</v>
      </c>
      <c r="R619" s="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s="9" t="s">
        <v>8319</v>
      </c>
      <c r="R620" s="9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s="9" t="s">
        <v>8319</v>
      </c>
      <c r="R621" s="9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s="9" t="s">
        <v>8319</v>
      </c>
      <c r="R622" s="9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s="9" t="s">
        <v>8319</v>
      </c>
      <c r="R623" s="9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s="9" t="s">
        <v>8319</v>
      </c>
      <c r="R624" s="9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s="9" t="s">
        <v>8319</v>
      </c>
      <c r="R625" s="9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s="9" t="s">
        <v>8319</v>
      </c>
      <c r="R626" s="9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s="9" t="s">
        <v>8319</v>
      </c>
      <c r="R627" s="9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s="9" t="s">
        <v>8319</v>
      </c>
      <c r="R628" s="9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s="9" t="s">
        <v>8319</v>
      </c>
      <c r="R629" s="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s="9" t="s">
        <v>8319</v>
      </c>
      <c r="R630" s="9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s="9" t="s">
        <v>8319</v>
      </c>
      <c r="R631" s="9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s="9" t="s">
        <v>8319</v>
      </c>
      <c r="R632" s="9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s="9" t="s">
        <v>8319</v>
      </c>
      <c r="R633" s="9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s="9" t="s">
        <v>8319</v>
      </c>
      <c r="R634" s="9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s="9" t="s">
        <v>8319</v>
      </c>
      <c r="R635" s="9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s="9" t="s">
        <v>8319</v>
      </c>
      <c r="R636" s="9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s="9" t="s">
        <v>8319</v>
      </c>
      <c r="R637" s="9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s="9" t="s">
        <v>8319</v>
      </c>
      <c r="R638" s="9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s="9" t="s">
        <v>8319</v>
      </c>
      <c r="R639" s="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s="9" t="s">
        <v>8319</v>
      </c>
      <c r="R640" s="9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s="9" t="s">
        <v>8319</v>
      </c>
      <c r="R641" s="9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s="9" t="s">
        <v>8319</v>
      </c>
      <c r="R642" s="9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E643/L643</f>
        <v>151.31746031746033</v>
      </c>
      <c r="Q643" s="9" t="s">
        <v>8319</v>
      </c>
      <c r="R643" s="9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s="9" t="s">
        <v>8319</v>
      </c>
      <c r="R644" s="9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s="9" t="s">
        <v>8319</v>
      </c>
      <c r="R645" s="9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s="9" t="s">
        <v>8319</v>
      </c>
      <c r="R646" s="9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s="9" t="s">
        <v>8319</v>
      </c>
      <c r="R647" s="9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s="9" t="s">
        <v>8319</v>
      </c>
      <c r="R648" s="9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s="9" t="s">
        <v>8319</v>
      </c>
      <c r="R649" s="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s="9" t="s">
        <v>8319</v>
      </c>
      <c r="R650" s="9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s="9" t="s">
        <v>8319</v>
      </c>
      <c r="R651" s="9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s="9" t="s">
        <v>8319</v>
      </c>
      <c r="R652" s="9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s="9" t="s">
        <v>8319</v>
      </c>
      <c r="R653" s="9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s="9" t="s">
        <v>8319</v>
      </c>
      <c r="R654" s="9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s="9" t="s">
        <v>8319</v>
      </c>
      <c r="R655" s="9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s="9" t="s">
        <v>8319</v>
      </c>
      <c r="R656" s="9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s="9" t="s">
        <v>8319</v>
      </c>
      <c r="R657" s="9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s="9" t="s">
        <v>8319</v>
      </c>
      <c r="R658" s="9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s="9" t="s">
        <v>8319</v>
      </c>
      <c r="R659" s="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s="9" t="s">
        <v>8319</v>
      </c>
      <c r="R660" s="9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s="9" t="s">
        <v>8319</v>
      </c>
      <c r="R661" s="9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s="9" t="s">
        <v>8319</v>
      </c>
      <c r="R662" s="9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s="9" t="s">
        <v>8319</v>
      </c>
      <c r="R663" s="9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s="9" t="s">
        <v>8319</v>
      </c>
      <c r="R664" s="9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s="9" t="s">
        <v>8319</v>
      </c>
      <c r="R665" s="9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s="9" t="s">
        <v>8319</v>
      </c>
      <c r="R666" s="9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s="9" t="s">
        <v>8319</v>
      </c>
      <c r="R667" s="9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s="9" t="s">
        <v>8319</v>
      </c>
      <c r="R668" s="9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s="9" t="s">
        <v>8319</v>
      </c>
      <c r="R669" s="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s="9" t="s">
        <v>8319</v>
      </c>
      <c r="R670" s="9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s="9" t="s">
        <v>8319</v>
      </c>
      <c r="R671" s="9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s="9" t="s">
        <v>8319</v>
      </c>
      <c r="R672" s="9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s="9" t="s">
        <v>8319</v>
      </c>
      <c r="R673" s="9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s="9" t="s">
        <v>8319</v>
      </c>
      <c r="R674" s="9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s="9" t="s">
        <v>8319</v>
      </c>
      <c r="R675" s="9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s="9" t="s">
        <v>8319</v>
      </c>
      <c r="R676" s="9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s="9" t="s">
        <v>8319</v>
      </c>
      <c r="R677" s="9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s="9" t="s">
        <v>8319</v>
      </c>
      <c r="R678" s="9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s="9" t="s">
        <v>8319</v>
      </c>
      <c r="R679" s="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s="9" t="s">
        <v>8319</v>
      </c>
      <c r="R680" s="9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s="9" t="s">
        <v>8319</v>
      </c>
      <c r="R681" s="9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s="9" t="s">
        <v>8319</v>
      </c>
      <c r="R682" s="9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s="9" t="s">
        <v>8319</v>
      </c>
      <c r="R683" s="9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s="9" t="s">
        <v>8319</v>
      </c>
      <c r="R684" s="9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s="9" t="s">
        <v>8319</v>
      </c>
      <c r="R685" s="9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s="9" t="s">
        <v>8319</v>
      </c>
      <c r="R686" s="9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s="9" t="s">
        <v>8319</v>
      </c>
      <c r="R687" s="9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s="9" t="s">
        <v>8319</v>
      </c>
      <c r="R688" s="9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s="9" t="s">
        <v>8319</v>
      </c>
      <c r="R689" s="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s="9" t="s">
        <v>8319</v>
      </c>
      <c r="R690" s="9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s="9" t="s">
        <v>8319</v>
      </c>
      <c r="R691" s="9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s="9" t="s">
        <v>8319</v>
      </c>
      <c r="R692" s="9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s="9" t="s">
        <v>8319</v>
      </c>
      <c r="R693" s="9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s="9" t="s">
        <v>8319</v>
      </c>
      <c r="R694" s="9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s="9" t="s">
        <v>8319</v>
      </c>
      <c r="R695" s="9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s="9" t="s">
        <v>8319</v>
      </c>
      <c r="R696" s="9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s="9" t="s">
        <v>8319</v>
      </c>
      <c r="R697" s="9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s="9" t="s">
        <v>8319</v>
      </c>
      <c r="R698" s="9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s="9" t="s">
        <v>8319</v>
      </c>
      <c r="R699" s="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s="9" t="s">
        <v>8319</v>
      </c>
      <c r="R700" s="9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s="9" t="s">
        <v>8319</v>
      </c>
      <c r="R701" s="9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s="9" t="s">
        <v>8319</v>
      </c>
      <c r="R702" s="9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s="9" t="s">
        <v>8319</v>
      </c>
      <c r="R703" s="9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s="9" t="s">
        <v>8319</v>
      </c>
      <c r="R704" s="9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s="9" t="s">
        <v>8319</v>
      </c>
      <c r="R705" s="9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s="9" t="s">
        <v>8319</v>
      </c>
      <c r="R706" s="9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E707/L707</f>
        <v>195.4</v>
      </c>
      <c r="Q707" s="9" t="s">
        <v>8319</v>
      </c>
      <c r="R707" s="9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s="9" t="s">
        <v>8319</v>
      </c>
      <c r="R708" s="9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s="9" t="s">
        <v>8319</v>
      </c>
      <c r="R709" s="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s="9" t="s">
        <v>8319</v>
      </c>
      <c r="R710" s="9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s="9" t="s">
        <v>8319</v>
      </c>
      <c r="R711" s="9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s="9" t="s">
        <v>8319</v>
      </c>
      <c r="R712" s="9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s="9" t="s">
        <v>8319</v>
      </c>
      <c r="R713" s="9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s="9" t="s">
        <v>8319</v>
      </c>
      <c r="R714" s="9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s="9" t="s">
        <v>8319</v>
      </c>
      <c r="R715" s="9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s="9" t="s">
        <v>8319</v>
      </c>
      <c r="R716" s="9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s="9" t="s">
        <v>8319</v>
      </c>
      <c r="R717" s="9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s="9" t="s">
        <v>8319</v>
      </c>
      <c r="R718" s="9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s="9" t="s">
        <v>8319</v>
      </c>
      <c r="R719" s="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s="9" t="s">
        <v>8319</v>
      </c>
      <c r="R720" s="9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s="9" t="s">
        <v>8319</v>
      </c>
      <c r="R721" s="9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s="9" t="s">
        <v>8322</v>
      </c>
      <c r="R722" s="9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s="9" t="s">
        <v>8322</v>
      </c>
      <c r="R723" s="9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s="9" t="s">
        <v>8322</v>
      </c>
      <c r="R724" s="9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s="9" t="s">
        <v>8322</v>
      </c>
      <c r="R725" s="9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s="9" t="s">
        <v>8322</v>
      </c>
      <c r="R726" s="9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s="9" t="s">
        <v>8322</v>
      </c>
      <c r="R727" s="9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s="9" t="s">
        <v>8322</v>
      </c>
      <c r="R728" s="9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s="9" t="s">
        <v>8322</v>
      </c>
      <c r="R729" s="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s="9" t="s">
        <v>8322</v>
      </c>
      <c r="R730" s="9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s="9" t="s">
        <v>8322</v>
      </c>
      <c r="R731" s="9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s="9" t="s">
        <v>8322</v>
      </c>
      <c r="R732" s="9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s="9" t="s">
        <v>8322</v>
      </c>
      <c r="R733" s="9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s="9" t="s">
        <v>8322</v>
      </c>
      <c r="R734" s="9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s="9" t="s">
        <v>8322</v>
      </c>
      <c r="R735" s="9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s="9" t="s">
        <v>8322</v>
      </c>
      <c r="R736" s="9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s="9" t="s">
        <v>8322</v>
      </c>
      <c r="R737" s="9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s="9" t="s">
        <v>8322</v>
      </c>
      <c r="R738" s="9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s="9" t="s">
        <v>8322</v>
      </c>
      <c r="R739" s="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s="9" t="s">
        <v>8322</v>
      </c>
      <c r="R740" s="9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s="9" t="s">
        <v>8322</v>
      </c>
      <c r="R741" s="9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s="9" t="s">
        <v>8322</v>
      </c>
      <c r="R742" s="9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s="9" t="s">
        <v>8322</v>
      </c>
      <c r="R743" s="9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s="9" t="s">
        <v>8322</v>
      </c>
      <c r="R744" s="9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s="9" t="s">
        <v>8322</v>
      </c>
      <c r="R745" s="9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s="9" t="s">
        <v>8322</v>
      </c>
      <c r="R746" s="9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s="9" t="s">
        <v>8322</v>
      </c>
      <c r="R747" s="9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s="9" t="s">
        <v>8322</v>
      </c>
      <c r="R748" s="9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s="9" t="s">
        <v>8322</v>
      </c>
      <c r="R749" s="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s="9" t="s">
        <v>8322</v>
      </c>
      <c r="R750" s="9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s="9" t="s">
        <v>8322</v>
      </c>
      <c r="R751" s="9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s="9" t="s">
        <v>8322</v>
      </c>
      <c r="R752" s="9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s="9" t="s">
        <v>8322</v>
      </c>
      <c r="R753" s="9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s="9" t="s">
        <v>8322</v>
      </c>
      <c r="R754" s="9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s="9" t="s">
        <v>8322</v>
      </c>
      <c r="R755" s="9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s="9" t="s">
        <v>8322</v>
      </c>
      <c r="R756" s="9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s="9" t="s">
        <v>8322</v>
      </c>
      <c r="R757" s="9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s="9" t="s">
        <v>8322</v>
      </c>
      <c r="R758" s="9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s="9" t="s">
        <v>8322</v>
      </c>
      <c r="R759" s="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s="9" t="s">
        <v>8322</v>
      </c>
      <c r="R760" s="9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s="9" t="s">
        <v>8322</v>
      </c>
      <c r="R761" s="9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s="9" t="s">
        <v>8322</v>
      </c>
      <c r="R762" s="9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s="9" t="s">
        <v>8322</v>
      </c>
      <c r="R763" s="9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s="9" t="s">
        <v>8322</v>
      </c>
      <c r="R764" s="9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s="9" t="s">
        <v>8322</v>
      </c>
      <c r="R765" s="9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s="9" t="s">
        <v>8322</v>
      </c>
      <c r="R766" s="9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s="9" t="s">
        <v>8322</v>
      </c>
      <c r="R767" s="9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s="9" t="s">
        <v>8322</v>
      </c>
      <c r="R768" s="9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s="9" t="s">
        <v>8322</v>
      </c>
      <c r="R769" s="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s="9" t="s">
        <v>8322</v>
      </c>
      <c r="R770" s="9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E771/L771</f>
        <v>31.846153846153847</v>
      </c>
      <c r="Q771" s="9" t="s">
        <v>8322</v>
      </c>
      <c r="R771" s="9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s="9" t="s">
        <v>8322</v>
      </c>
      <c r="R772" s="9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s="9" t="s">
        <v>8322</v>
      </c>
      <c r="R773" s="9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s="9" t="s">
        <v>8322</v>
      </c>
      <c r="R774" s="9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s="9" t="s">
        <v>8322</v>
      </c>
      <c r="R775" s="9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s="9" t="s">
        <v>8322</v>
      </c>
      <c r="R776" s="9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s="9" t="s">
        <v>8322</v>
      </c>
      <c r="R777" s="9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s="9" t="s">
        <v>8322</v>
      </c>
      <c r="R778" s="9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s="9" t="s">
        <v>8322</v>
      </c>
      <c r="R779" s="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s="9" t="s">
        <v>8322</v>
      </c>
      <c r="R780" s="9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s="9" t="s">
        <v>8322</v>
      </c>
      <c r="R781" s="9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s="9" t="s">
        <v>8325</v>
      </c>
      <c r="R782" s="9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s="9" t="s">
        <v>8325</v>
      </c>
      <c r="R783" s="9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s="9" t="s">
        <v>8325</v>
      </c>
      <c r="R784" s="9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s="9" t="s">
        <v>8325</v>
      </c>
      <c r="R785" s="9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s="9" t="s">
        <v>8325</v>
      </c>
      <c r="R786" s="9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s="9" t="s">
        <v>8325</v>
      </c>
      <c r="R787" s="9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s="9" t="s">
        <v>8325</v>
      </c>
      <c r="R788" s="9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s="9" t="s">
        <v>8325</v>
      </c>
      <c r="R789" s="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s="9" t="s">
        <v>8325</v>
      </c>
      <c r="R790" s="9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s="9" t="s">
        <v>8325</v>
      </c>
      <c r="R791" s="9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s="9" t="s">
        <v>8325</v>
      </c>
      <c r="R792" s="9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s="9" t="s">
        <v>8325</v>
      </c>
      <c r="R793" s="9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s="9" t="s">
        <v>8325</v>
      </c>
      <c r="R794" s="9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s="9" t="s">
        <v>8325</v>
      </c>
      <c r="R795" s="9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s="9" t="s">
        <v>8325</v>
      </c>
      <c r="R796" s="9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s="9" t="s">
        <v>8325</v>
      </c>
      <c r="R797" s="9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s="9" t="s">
        <v>8325</v>
      </c>
      <c r="R798" s="9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s="9" t="s">
        <v>8325</v>
      </c>
      <c r="R799" s="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s="9" t="s">
        <v>8325</v>
      </c>
      <c r="R800" s="9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s="9" t="s">
        <v>8325</v>
      </c>
      <c r="R801" s="9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s="9" t="s">
        <v>8325</v>
      </c>
      <c r="R802" s="9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s="9" t="s">
        <v>8325</v>
      </c>
      <c r="R803" s="9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s="9" t="s">
        <v>8325</v>
      </c>
      <c r="R804" s="9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s="9" t="s">
        <v>8325</v>
      </c>
      <c r="R805" s="9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s="9" t="s">
        <v>8325</v>
      </c>
      <c r="R806" s="9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s="9" t="s">
        <v>8325</v>
      </c>
      <c r="R807" s="9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s="9" t="s">
        <v>8325</v>
      </c>
      <c r="R808" s="9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s="9" t="s">
        <v>8325</v>
      </c>
      <c r="R809" s="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s="9" t="s">
        <v>8325</v>
      </c>
      <c r="R810" s="9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s="9" t="s">
        <v>8325</v>
      </c>
      <c r="R811" s="9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s="9" t="s">
        <v>8325</v>
      </c>
      <c r="R812" s="9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s="9" t="s">
        <v>8325</v>
      </c>
      <c r="R813" s="9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s="9" t="s">
        <v>8325</v>
      </c>
      <c r="R814" s="9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s="9" t="s">
        <v>8325</v>
      </c>
      <c r="R815" s="9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s="9" t="s">
        <v>8325</v>
      </c>
      <c r="R816" s="9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s="9" t="s">
        <v>8325</v>
      </c>
      <c r="R817" s="9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s="9" t="s">
        <v>8325</v>
      </c>
      <c r="R818" s="9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s="9" t="s">
        <v>8325</v>
      </c>
      <c r="R819" s="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s="9" t="s">
        <v>8325</v>
      </c>
      <c r="R820" s="9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s="9" t="s">
        <v>8325</v>
      </c>
      <c r="R821" s="9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s="9" t="s">
        <v>8325</v>
      </c>
      <c r="R822" s="9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s="9" t="s">
        <v>8325</v>
      </c>
      <c r="R823" s="9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s="9" t="s">
        <v>8325</v>
      </c>
      <c r="R824" s="9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s="9" t="s">
        <v>8325</v>
      </c>
      <c r="R825" s="9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s="9" t="s">
        <v>8325</v>
      </c>
      <c r="R826" s="9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s="9" t="s">
        <v>8325</v>
      </c>
      <c r="R827" s="9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s="9" t="s">
        <v>8325</v>
      </c>
      <c r="R828" s="9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s="9" t="s">
        <v>8325</v>
      </c>
      <c r="R829" s="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s="9" t="s">
        <v>8325</v>
      </c>
      <c r="R830" s="9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s="9" t="s">
        <v>8325</v>
      </c>
      <c r="R831" s="9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s="9" t="s">
        <v>8325</v>
      </c>
      <c r="R832" s="9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s="9" t="s">
        <v>8325</v>
      </c>
      <c r="R833" s="9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s="9" t="s">
        <v>8325</v>
      </c>
      <c r="R834" s="9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E835/L835</f>
        <v>148.78048780487805</v>
      </c>
      <c r="Q835" s="9" t="s">
        <v>8325</v>
      </c>
      <c r="R835" s="9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s="9" t="s">
        <v>8325</v>
      </c>
      <c r="R836" s="9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s="9" t="s">
        <v>8325</v>
      </c>
      <c r="R837" s="9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s="9" t="s">
        <v>8325</v>
      </c>
      <c r="R838" s="9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s="9" t="s">
        <v>8325</v>
      </c>
      <c r="R839" s="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s="9" t="s">
        <v>8325</v>
      </c>
      <c r="R840" s="9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s="9" t="s">
        <v>8325</v>
      </c>
      <c r="R841" s="9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s="9" t="s">
        <v>8325</v>
      </c>
      <c r="R842" s="9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s="9" t="s">
        <v>8325</v>
      </c>
      <c r="R843" s="9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s="9" t="s">
        <v>8325</v>
      </c>
      <c r="R844" s="9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s="9" t="s">
        <v>8325</v>
      </c>
      <c r="R845" s="9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s="9" t="s">
        <v>8325</v>
      </c>
      <c r="R846" s="9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s="9" t="s">
        <v>8325</v>
      </c>
      <c r="R847" s="9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s="9" t="s">
        <v>8325</v>
      </c>
      <c r="R848" s="9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s="9" t="s">
        <v>8325</v>
      </c>
      <c r="R849" s="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s="9" t="s">
        <v>8325</v>
      </c>
      <c r="R850" s="9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s="9" t="s">
        <v>8325</v>
      </c>
      <c r="R851" s="9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s="9" t="s">
        <v>8325</v>
      </c>
      <c r="R852" s="9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s="9" t="s">
        <v>8325</v>
      </c>
      <c r="R853" s="9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s="9" t="s">
        <v>8325</v>
      </c>
      <c r="R854" s="9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s="9" t="s">
        <v>8325</v>
      </c>
      <c r="R855" s="9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s="9" t="s">
        <v>8325</v>
      </c>
      <c r="R856" s="9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s="9" t="s">
        <v>8325</v>
      </c>
      <c r="R857" s="9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s="9" t="s">
        <v>8325</v>
      </c>
      <c r="R858" s="9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s="9" t="s">
        <v>8325</v>
      </c>
      <c r="R859" s="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s="9" t="s">
        <v>8325</v>
      </c>
      <c r="R860" s="9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s="9" t="s">
        <v>8325</v>
      </c>
      <c r="R861" s="9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s="9" t="s">
        <v>8325</v>
      </c>
      <c r="R862" s="9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s="9" t="s">
        <v>8325</v>
      </c>
      <c r="R863" s="9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s="9" t="s">
        <v>8325</v>
      </c>
      <c r="R864" s="9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s="9" t="s">
        <v>8325</v>
      </c>
      <c r="R865" s="9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s="9" t="s">
        <v>8325</v>
      </c>
      <c r="R866" s="9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s="9" t="s">
        <v>8325</v>
      </c>
      <c r="R867" s="9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s="9" t="s">
        <v>8325</v>
      </c>
      <c r="R868" s="9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s="9" t="s">
        <v>8325</v>
      </c>
      <c r="R869" s="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s="9" t="s">
        <v>8325</v>
      </c>
      <c r="R870" s="9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s="9" t="s">
        <v>8325</v>
      </c>
      <c r="R871" s="9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s="9" t="s">
        <v>8325</v>
      </c>
      <c r="R872" s="9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s="9" t="s">
        <v>8325</v>
      </c>
      <c r="R873" s="9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s="9" t="s">
        <v>8325</v>
      </c>
      <c r="R874" s="9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s="9" t="s">
        <v>8325</v>
      </c>
      <c r="R875" s="9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s="9" t="s">
        <v>8325</v>
      </c>
      <c r="R876" s="9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s="9" t="s">
        <v>8325</v>
      </c>
      <c r="R877" s="9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s="9" t="s">
        <v>8325</v>
      </c>
      <c r="R878" s="9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s="9" t="s">
        <v>8325</v>
      </c>
      <c r="R879" s="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s="9" t="s">
        <v>8325</v>
      </c>
      <c r="R880" s="9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s="9" t="s">
        <v>8325</v>
      </c>
      <c r="R881" s="9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s="9" t="s">
        <v>8325</v>
      </c>
      <c r="R882" s="9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s="9" t="s">
        <v>8325</v>
      </c>
      <c r="R883" s="9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s="9" t="s">
        <v>8325</v>
      </c>
      <c r="R884" s="9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s="9" t="s">
        <v>8325</v>
      </c>
      <c r="R885" s="9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s="9" t="s">
        <v>8325</v>
      </c>
      <c r="R886" s="9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s="9" t="s">
        <v>8325</v>
      </c>
      <c r="R887" s="9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s="9" t="s">
        <v>8325</v>
      </c>
      <c r="R888" s="9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s="9" t="s">
        <v>8325</v>
      </c>
      <c r="R889" s="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s="9" t="s">
        <v>8325</v>
      </c>
      <c r="R890" s="9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s="9" t="s">
        <v>8325</v>
      </c>
      <c r="R891" s="9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s="9" t="s">
        <v>8325</v>
      </c>
      <c r="R892" s="9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s="9" t="s">
        <v>8325</v>
      </c>
      <c r="R893" s="9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s="9" t="s">
        <v>8325</v>
      </c>
      <c r="R894" s="9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s="9" t="s">
        <v>8325</v>
      </c>
      <c r="R895" s="9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s="9" t="s">
        <v>8325</v>
      </c>
      <c r="R896" s="9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s="9" t="s">
        <v>8325</v>
      </c>
      <c r="R897" s="9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s="9" t="s">
        <v>8325</v>
      </c>
      <c r="R898" s="9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 t="e">
        <f t="shared" ref="P899:P962" si="57">E899/L899</f>
        <v>#DIV/0!</v>
      </c>
      <c r="Q899" s="9" t="s">
        <v>8325</v>
      </c>
      <c r="R899" s="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s="9" t="s">
        <v>8325</v>
      </c>
      <c r="R900" s="9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s="9" t="s">
        <v>8325</v>
      </c>
      <c r="R901" s="9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s="9" t="s">
        <v>8325</v>
      </c>
      <c r="R902" s="9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s="9" t="s">
        <v>8325</v>
      </c>
      <c r="R903" s="9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s="9" t="s">
        <v>8325</v>
      </c>
      <c r="R904" s="9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s="9" t="s">
        <v>8325</v>
      </c>
      <c r="R905" s="9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s="9" t="s">
        <v>8325</v>
      </c>
      <c r="R906" s="9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s="9" t="s">
        <v>8325</v>
      </c>
      <c r="R907" s="9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s="9" t="s">
        <v>8325</v>
      </c>
      <c r="R908" s="9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s="9" t="s">
        <v>8325</v>
      </c>
      <c r="R909" s="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s="9" t="s">
        <v>8325</v>
      </c>
      <c r="R910" s="9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s="9" t="s">
        <v>8325</v>
      </c>
      <c r="R911" s="9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s="9" t="s">
        <v>8325</v>
      </c>
      <c r="R912" s="9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s="9" t="s">
        <v>8325</v>
      </c>
      <c r="R913" s="9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s="9" t="s">
        <v>8325</v>
      </c>
      <c r="R914" s="9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s="9" t="s">
        <v>8325</v>
      </c>
      <c r="R915" s="9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s="9" t="s">
        <v>8325</v>
      </c>
      <c r="R916" s="9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s="9" t="s">
        <v>8325</v>
      </c>
      <c r="R917" s="9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s="9" t="s">
        <v>8325</v>
      </c>
      <c r="R918" s="9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s="9" t="s">
        <v>8325</v>
      </c>
      <c r="R919" s="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s="9" t="s">
        <v>8325</v>
      </c>
      <c r="R920" s="9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s="9" t="s">
        <v>8325</v>
      </c>
      <c r="R921" s="9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s="9" t="s">
        <v>8325</v>
      </c>
      <c r="R922" s="9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s="9" t="s">
        <v>8325</v>
      </c>
      <c r="R923" s="9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s="9" t="s">
        <v>8325</v>
      </c>
      <c r="R924" s="9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s="9" t="s">
        <v>8325</v>
      </c>
      <c r="R925" s="9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s="9" t="s">
        <v>8325</v>
      </c>
      <c r="R926" s="9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s="9" t="s">
        <v>8325</v>
      </c>
      <c r="R927" s="9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s="9" t="s">
        <v>8325</v>
      </c>
      <c r="R928" s="9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s="9" t="s">
        <v>8325</v>
      </c>
      <c r="R929" s="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s="9" t="s">
        <v>8325</v>
      </c>
      <c r="R930" s="9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s="9" t="s">
        <v>8325</v>
      </c>
      <c r="R931" s="9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s="9" t="s">
        <v>8325</v>
      </c>
      <c r="R932" s="9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s="9" t="s">
        <v>8325</v>
      </c>
      <c r="R933" s="9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s="9" t="s">
        <v>8325</v>
      </c>
      <c r="R934" s="9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s="9" t="s">
        <v>8325</v>
      </c>
      <c r="R935" s="9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s="9" t="s">
        <v>8325</v>
      </c>
      <c r="R936" s="9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s="9" t="s">
        <v>8325</v>
      </c>
      <c r="R937" s="9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s="9" t="s">
        <v>8325</v>
      </c>
      <c r="R938" s="9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s="9" t="s">
        <v>8325</v>
      </c>
      <c r="R939" s="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s="9" t="s">
        <v>8325</v>
      </c>
      <c r="R940" s="9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s="9" t="s">
        <v>8325</v>
      </c>
      <c r="R941" s="9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s="9" t="s">
        <v>8319</v>
      </c>
      <c r="R942" s="9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s="9" t="s">
        <v>8319</v>
      </c>
      <c r="R943" s="9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s="9" t="s">
        <v>8319</v>
      </c>
      <c r="R944" s="9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s="9" t="s">
        <v>8319</v>
      </c>
      <c r="R945" s="9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s="9" t="s">
        <v>8319</v>
      </c>
      <c r="R946" s="9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s="9" t="s">
        <v>8319</v>
      </c>
      <c r="R947" s="9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s="9" t="s">
        <v>8319</v>
      </c>
      <c r="R948" s="9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s="9" t="s">
        <v>8319</v>
      </c>
      <c r="R949" s="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s="9" t="s">
        <v>8319</v>
      </c>
      <c r="R950" s="9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s="9" t="s">
        <v>8319</v>
      </c>
      <c r="R951" s="9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s="9" t="s">
        <v>8319</v>
      </c>
      <c r="R952" s="9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s="9" t="s">
        <v>8319</v>
      </c>
      <c r="R953" s="9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s="9" t="s">
        <v>8319</v>
      </c>
      <c r="R954" s="9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s="9" t="s">
        <v>8319</v>
      </c>
      <c r="R955" s="9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s="9" t="s">
        <v>8319</v>
      </c>
      <c r="R956" s="9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s="9" t="s">
        <v>8319</v>
      </c>
      <c r="R957" s="9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s="9" t="s">
        <v>8319</v>
      </c>
      <c r="R958" s="9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s="9" t="s">
        <v>8319</v>
      </c>
      <c r="R959" s="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s="9" t="s">
        <v>8319</v>
      </c>
      <c r="R960" s="9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s="9" t="s">
        <v>8319</v>
      </c>
      <c r="R961" s="9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s="9" t="s">
        <v>8319</v>
      </c>
      <c r="R962" s="9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E963/L963</f>
        <v>364.35454545454547</v>
      </c>
      <c r="Q963" s="9" t="s">
        <v>8319</v>
      </c>
      <c r="R963" s="9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s="9" t="s">
        <v>8319</v>
      </c>
      <c r="R964" s="9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s="9" t="s">
        <v>8319</v>
      </c>
      <c r="R965" s="9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s="9" t="s">
        <v>8319</v>
      </c>
      <c r="R966" s="9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s="9" t="s">
        <v>8319</v>
      </c>
      <c r="R967" s="9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s="9" t="s">
        <v>8319</v>
      </c>
      <c r="R968" s="9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s="9" t="s">
        <v>8319</v>
      </c>
      <c r="R969" s="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s="9" t="s">
        <v>8319</v>
      </c>
      <c r="R970" s="9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s="9" t="s">
        <v>8319</v>
      </c>
      <c r="R971" s="9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s="9" t="s">
        <v>8319</v>
      </c>
      <c r="R972" s="9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s="9" t="s">
        <v>8319</v>
      </c>
      <c r="R973" s="9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s="9" t="s">
        <v>8319</v>
      </c>
      <c r="R974" s="9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s="9" t="s">
        <v>8319</v>
      </c>
      <c r="R975" s="9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s="9" t="s">
        <v>8319</v>
      </c>
      <c r="R976" s="9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s="9" t="s">
        <v>8319</v>
      </c>
      <c r="R977" s="9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s="9" t="s">
        <v>8319</v>
      </c>
      <c r="R978" s="9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s="9" t="s">
        <v>8319</v>
      </c>
      <c r="R979" s="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s="9" t="s">
        <v>8319</v>
      </c>
      <c r="R980" s="9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s="9" t="s">
        <v>8319</v>
      </c>
      <c r="R981" s="9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s="9" t="s">
        <v>8319</v>
      </c>
      <c r="R982" s="9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s="9" t="s">
        <v>8319</v>
      </c>
      <c r="R983" s="9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s="9" t="s">
        <v>8319</v>
      </c>
      <c r="R984" s="9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s="9" t="s">
        <v>8319</v>
      </c>
      <c r="R985" s="9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s="9" t="s">
        <v>8319</v>
      </c>
      <c r="R986" s="9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s="9" t="s">
        <v>8319</v>
      </c>
      <c r="R987" s="9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s="9" t="s">
        <v>8319</v>
      </c>
      <c r="R988" s="9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s="9" t="s">
        <v>8319</v>
      </c>
      <c r="R989" s="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s="9" t="s">
        <v>8319</v>
      </c>
      <c r="R990" s="9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s="9" t="s">
        <v>8319</v>
      </c>
      <c r="R991" s="9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s="9" t="s">
        <v>8319</v>
      </c>
      <c r="R992" s="9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s="9" t="s">
        <v>8319</v>
      </c>
      <c r="R993" s="9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s="9" t="s">
        <v>8319</v>
      </c>
      <c r="R994" s="9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s="9" t="s">
        <v>8319</v>
      </c>
      <c r="R995" s="9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s="9" t="s">
        <v>8319</v>
      </c>
      <c r="R996" s="9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s="9" t="s">
        <v>8319</v>
      </c>
      <c r="R997" s="9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s="9" t="s">
        <v>8319</v>
      </c>
      <c r="R998" s="9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s="9" t="s">
        <v>8319</v>
      </c>
      <c r="R999" s="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s="9" t="s">
        <v>8319</v>
      </c>
      <c r="R1000" s="9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s="9" t="s">
        <v>8319</v>
      </c>
      <c r="R1001" s="9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s="9" t="s">
        <v>8319</v>
      </c>
      <c r="R1002" s="9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s="9" t="s">
        <v>8319</v>
      </c>
      <c r="R1003" s="9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s="9" t="s">
        <v>8319</v>
      </c>
      <c r="R1004" s="9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s="9" t="s">
        <v>8319</v>
      </c>
      <c r="R1005" s="9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s="9" t="s">
        <v>8319</v>
      </c>
      <c r="R1006" s="9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s="9" t="s">
        <v>8319</v>
      </c>
      <c r="R1007" s="9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s="9" t="s">
        <v>8319</v>
      </c>
      <c r="R1008" s="9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s="9" t="s">
        <v>8319</v>
      </c>
      <c r="R1009" s="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s="9" t="s">
        <v>8319</v>
      </c>
      <c r="R1010" s="9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s="9" t="s">
        <v>8319</v>
      </c>
      <c r="R1011" s="9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s="9" t="s">
        <v>8319</v>
      </c>
      <c r="R1012" s="9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s="9" t="s">
        <v>8319</v>
      </c>
      <c r="R1013" s="9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s="9" t="s">
        <v>8319</v>
      </c>
      <c r="R1014" s="9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s="9" t="s">
        <v>8319</v>
      </c>
      <c r="R1015" s="9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s="9" t="s">
        <v>8319</v>
      </c>
      <c r="R1016" s="9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s="9" t="s">
        <v>8319</v>
      </c>
      <c r="R1017" s="9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s="9" t="s">
        <v>8319</v>
      </c>
      <c r="R1018" s="9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s="9" t="s">
        <v>8319</v>
      </c>
      <c r="R1019" s="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s="9" t="s">
        <v>8319</v>
      </c>
      <c r="R1020" s="9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s="9" t="s">
        <v>8319</v>
      </c>
      <c r="R1021" s="9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s="9" t="s">
        <v>8325</v>
      </c>
      <c r="R1022" s="9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s="9" t="s">
        <v>8325</v>
      </c>
      <c r="R1023" s="9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s="9" t="s">
        <v>8325</v>
      </c>
      <c r="R1024" s="9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s="9" t="s">
        <v>8325</v>
      </c>
      <c r="R1025" s="9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s="9" t="s">
        <v>8325</v>
      </c>
      <c r="R1026" s="9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E1027/L1027</f>
        <v>71.848571428571432</v>
      </c>
      <c r="Q1027" s="9" t="s">
        <v>8325</v>
      </c>
      <c r="R1027" s="9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s="9" t="s">
        <v>8325</v>
      </c>
      <c r="R1028" s="9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s="9" t="s">
        <v>8325</v>
      </c>
      <c r="R1029" s="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s="9" t="s">
        <v>8325</v>
      </c>
      <c r="R1030" s="9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s="9" t="s">
        <v>8325</v>
      </c>
      <c r="R1031" s="9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s="9" t="s">
        <v>8325</v>
      </c>
      <c r="R1032" s="9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s="9" t="s">
        <v>8325</v>
      </c>
      <c r="R1033" s="9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s="9" t="s">
        <v>8325</v>
      </c>
      <c r="R1034" s="9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s="9" t="s">
        <v>8325</v>
      </c>
      <c r="R1035" s="9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s="9" t="s">
        <v>8325</v>
      </c>
      <c r="R1036" s="9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s="9" t="s">
        <v>8325</v>
      </c>
      <c r="R1037" s="9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s="9" t="s">
        <v>8325</v>
      </c>
      <c r="R1038" s="9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s="9" t="s">
        <v>8325</v>
      </c>
      <c r="R1039" s="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s="9" t="s">
        <v>8325</v>
      </c>
      <c r="R1040" s="9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s="9" t="s">
        <v>8325</v>
      </c>
      <c r="R1041" s="9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s="9" t="s">
        <v>8331</v>
      </c>
      <c r="R1042" s="9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s="9" t="s">
        <v>8331</v>
      </c>
      <c r="R1043" s="9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s="9" t="s">
        <v>8331</v>
      </c>
      <c r="R1044" s="9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s="9" t="s">
        <v>8331</v>
      </c>
      <c r="R1045" s="9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s="9" t="s">
        <v>8331</v>
      </c>
      <c r="R1046" s="9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s="9" t="s">
        <v>8331</v>
      </c>
      <c r="R1047" s="9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s="9" t="s">
        <v>8331</v>
      </c>
      <c r="R1048" s="9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s="9" t="s">
        <v>8331</v>
      </c>
      <c r="R1049" s="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s="9" t="s">
        <v>8331</v>
      </c>
      <c r="R1050" s="9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s="9" t="s">
        <v>8331</v>
      </c>
      <c r="R1051" s="9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s="9" t="s">
        <v>8331</v>
      </c>
      <c r="R1052" s="9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s="9" t="s">
        <v>8331</v>
      </c>
      <c r="R1053" s="9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s="9" t="s">
        <v>8331</v>
      </c>
      <c r="R1054" s="9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s="9" t="s">
        <v>8331</v>
      </c>
      <c r="R1055" s="9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s="9" t="s">
        <v>8331</v>
      </c>
      <c r="R1056" s="9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s="9" t="s">
        <v>8331</v>
      </c>
      <c r="R1057" s="9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s="9" t="s">
        <v>8331</v>
      </c>
      <c r="R1058" s="9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s="9" t="s">
        <v>8331</v>
      </c>
      <c r="R1059" s="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s="9" t="s">
        <v>8331</v>
      </c>
      <c r="R1060" s="9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s="9" t="s">
        <v>8331</v>
      </c>
      <c r="R1061" s="9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s="9" t="s">
        <v>8331</v>
      </c>
      <c r="R1062" s="9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s="9" t="s">
        <v>8331</v>
      </c>
      <c r="R1063" s="9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s="9" t="s">
        <v>8331</v>
      </c>
      <c r="R1064" s="9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s="9" t="s">
        <v>8331</v>
      </c>
      <c r="R1065" s="9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s="9" t="s">
        <v>8333</v>
      </c>
      <c r="R1066" s="9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s="9" t="s">
        <v>8333</v>
      </c>
      <c r="R1067" s="9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s="9" t="s">
        <v>8333</v>
      </c>
      <c r="R1068" s="9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s="9" t="s">
        <v>8333</v>
      </c>
      <c r="R1069" s="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s="9" t="s">
        <v>8333</v>
      </c>
      <c r="R1070" s="9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s="9" t="s">
        <v>8333</v>
      </c>
      <c r="R1071" s="9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s="9" t="s">
        <v>8333</v>
      </c>
      <c r="R1072" s="9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s="9" t="s">
        <v>8333</v>
      </c>
      <c r="R1073" s="9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s="9" t="s">
        <v>8333</v>
      </c>
      <c r="R1074" s="9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s="9" t="s">
        <v>8333</v>
      </c>
      <c r="R1075" s="9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s="9" t="s">
        <v>8333</v>
      </c>
      <c r="R1076" s="9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s="9" t="s">
        <v>8333</v>
      </c>
      <c r="R1077" s="9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s="9" t="s">
        <v>8333</v>
      </c>
      <c r="R1078" s="9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s="9" t="s">
        <v>8333</v>
      </c>
      <c r="R1079" s="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s="9" t="s">
        <v>8333</v>
      </c>
      <c r="R1080" s="9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s="9" t="s">
        <v>8333</v>
      </c>
      <c r="R1081" s="9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s="9" t="s">
        <v>8333</v>
      </c>
      <c r="R1082" s="9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s="9" t="s">
        <v>8333</v>
      </c>
      <c r="R1083" s="9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s="9" t="s">
        <v>8333</v>
      </c>
      <c r="R1084" s="9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s="9" t="s">
        <v>8333</v>
      </c>
      <c r="R1085" s="9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s="9" t="s">
        <v>8333</v>
      </c>
      <c r="R1086" s="9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s="9" t="s">
        <v>8333</v>
      </c>
      <c r="R1087" s="9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s="9" t="s">
        <v>8333</v>
      </c>
      <c r="R1088" s="9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s="9" t="s">
        <v>8333</v>
      </c>
      <c r="R1089" s="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s="9" t="s">
        <v>8333</v>
      </c>
      <c r="R1090" s="9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E1091/L1091</f>
        <v>23.959183673469386</v>
      </c>
      <c r="Q1091" s="9" t="s">
        <v>8333</v>
      </c>
      <c r="R1091" s="9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s="9" t="s">
        <v>8333</v>
      </c>
      <c r="R1092" s="9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s="9" t="s">
        <v>8333</v>
      </c>
      <c r="R1093" s="9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s="9" t="s">
        <v>8333</v>
      </c>
      <c r="R1094" s="9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s="9" t="s">
        <v>8333</v>
      </c>
      <c r="R1095" s="9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s="9" t="s">
        <v>8333</v>
      </c>
      <c r="R1096" s="9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s="9" t="s">
        <v>8333</v>
      </c>
      <c r="R1097" s="9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s="9" t="s">
        <v>8333</v>
      </c>
      <c r="R1098" s="9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s="9" t="s">
        <v>8333</v>
      </c>
      <c r="R1099" s="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s="9" t="s">
        <v>8333</v>
      </c>
      <c r="R1100" s="9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s="9" t="s">
        <v>8333</v>
      </c>
      <c r="R1101" s="9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s="9" t="s">
        <v>8333</v>
      </c>
      <c r="R1102" s="9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s="9" t="s">
        <v>8333</v>
      </c>
      <c r="R1103" s="9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s="9" t="s">
        <v>8333</v>
      </c>
      <c r="R1104" s="9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s="9" t="s">
        <v>8333</v>
      </c>
      <c r="R1105" s="9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s="9" t="s">
        <v>8333</v>
      </c>
      <c r="R1106" s="9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s="9" t="s">
        <v>8333</v>
      </c>
      <c r="R1107" s="9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s="9" t="s">
        <v>8333</v>
      </c>
      <c r="R1108" s="9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s="9" t="s">
        <v>8333</v>
      </c>
      <c r="R1109" s="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s="9" t="s">
        <v>8333</v>
      </c>
      <c r="R1110" s="9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s="9" t="s">
        <v>8333</v>
      </c>
      <c r="R1111" s="9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s="9" t="s">
        <v>8333</v>
      </c>
      <c r="R1112" s="9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s="9" t="s">
        <v>8333</v>
      </c>
      <c r="R1113" s="9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s="9" t="s">
        <v>8333</v>
      </c>
      <c r="R1114" s="9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s="9" t="s">
        <v>8333</v>
      </c>
      <c r="R1115" s="9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s="9" t="s">
        <v>8333</v>
      </c>
      <c r="R1116" s="9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s="9" t="s">
        <v>8333</v>
      </c>
      <c r="R1117" s="9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s="9" t="s">
        <v>8333</v>
      </c>
      <c r="R1118" s="9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s="9" t="s">
        <v>8333</v>
      </c>
      <c r="R1119" s="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s="9" t="s">
        <v>8333</v>
      </c>
      <c r="R1120" s="9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s="9" t="s">
        <v>8333</v>
      </c>
      <c r="R1121" s="9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s="9" t="s">
        <v>8333</v>
      </c>
      <c r="R1122" s="9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s="9" t="s">
        <v>8333</v>
      </c>
      <c r="R1123" s="9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s="9" t="s">
        <v>8333</v>
      </c>
      <c r="R1124" s="9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s="9" t="s">
        <v>8333</v>
      </c>
      <c r="R1125" s="9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s="9" t="s">
        <v>8333</v>
      </c>
      <c r="R1126" s="9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s="9" t="s">
        <v>8333</v>
      </c>
      <c r="R1127" s="9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s="9" t="s">
        <v>8333</v>
      </c>
      <c r="R1128" s="9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s="9" t="s">
        <v>8333</v>
      </c>
      <c r="R1129" s="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s="9" t="s">
        <v>8333</v>
      </c>
      <c r="R1130" s="9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s="9" t="s">
        <v>8333</v>
      </c>
      <c r="R1131" s="9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s="9" t="s">
        <v>8333</v>
      </c>
      <c r="R1132" s="9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s="9" t="s">
        <v>8333</v>
      </c>
      <c r="R1133" s="9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s="9" t="s">
        <v>8333</v>
      </c>
      <c r="R1134" s="9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s="9" t="s">
        <v>8333</v>
      </c>
      <c r="R1135" s="9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s="9" t="s">
        <v>8333</v>
      </c>
      <c r="R1136" s="9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s="9" t="s">
        <v>8333</v>
      </c>
      <c r="R1137" s="9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s="9" t="s">
        <v>8333</v>
      </c>
      <c r="R1138" s="9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s="9" t="s">
        <v>8333</v>
      </c>
      <c r="R1139" s="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s="9" t="s">
        <v>8333</v>
      </c>
      <c r="R1140" s="9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s="9" t="s">
        <v>8333</v>
      </c>
      <c r="R1141" s="9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s="9" t="s">
        <v>8333</v>
      </c>
      <c r="R1142" s="9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s="9" t="s">
        <v>8333</v>
      </c>
      <c r="R1143" s="9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s="9" t="s">
        <v>8333</v>
      </c>
      <c r="R1144" s="9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s="9" t="s">
        <v>8333</v>
      </c>
      <c r="R1145" s="9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s="9" t="s">
        <v>8336</v>
      </c>
      <c r="R1146" s="9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s="9" t="s">
        <v>8336</v>
      </c>
      <c r="R1147" s="9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s="9" t="s">
        <v>8336</v>
      </c>
      <c r="R1148" s="9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s="9" t="s">
        <v>8336</v>
      </c>
      <c r="R1149" s="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s="9" t="s">
        <v>8336</v>
      </c>
      <c r="R1150" s="9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s="9" t="s">
        <v>8336</v>
      </c>
      <c r="R1151" s="9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s="9" t="s">
        <v>8336</v>
      </c>
      <c r="R1152" s="9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s="9" t="s">
        <v>8336</v>
      </c>
      <c r="R1153" s="9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s="9" t="s">
        <v>8336</v>
      </c>
      <c r="R1154" s="9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E1155/L1155</f>
        <v>50</v>
      </c>
      <c r="Q1155" s="9" t="s">
        <v>8336</v>
      </c>
      <c r="R1155" s="9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s="9" t="s">
        <v>8336</v>
      </c>
      <c r="R1156" s="9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s="9" t="s">
        <v>8336</v>
      </c>
      <c r="R1157" s="9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s="9" t="s">
        <v>8336</v>
      </c>
      <c r="R1158" s="9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s="9" t="s">
        <v>8336</v>
      </c>
      <c r="R1159" s="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s="9" t="s">
        <v>8336</v>
      </c>
      <c r="R1160" s="9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s="9" t="s">
        <v>8336</v>
      </c>
      <c r="R1161" s="9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s="9" t="s">
        <v>8336</v>
      </c>
      <c r="R1162" s="9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s="9" t="s">
        <v>8336</v>
      </c>
      <c r="R1163" s="9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s="9" t="s">
        <v>8336</v>
      </c>
      <c r="R1164" s="9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s="9" t="s">
        <v>8336</v>
      </c>
      <c r="R1165" s="9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s="9" t="s">
        <v>8336</v>
      </c>
      <c r="R1166" s="9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s="9" t="s">
        <v>8336</v>
      </c>
      <c r="R1167" s="9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s="9" t="s">
        <v>8336</v>
      </c>
      <c r="R1168" s="9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s="9" t="s">
        <v>8336</v>
      </c>
      <c r="R1169" s="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s="9" t="s">
        <v>8336</v>
      </c>
      <c r="R1170" s="9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s="9" t="s">
        <v>8336</v>
      </c>
      <c r="R1171" s="9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s="9" t="s">
        <v>8336</v>
      </c>
      <c r="R1172" s="9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s="9" t="s">
        <v>8336</v>
      </c>
      <c r="R1173" s="9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s="9" t="s">
        <v>8336</v>
      </c>
      <c r="R1174" s="9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s="9" t="s">
        <v>8336</v>
      </c>
      <c r="R1175" s="9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s="9" t="s">
        <v>8336</v>
      </c>
      <c r="R1176" s="9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s="9" t="s">
        <v>8336</v>
      </c>
      <c r="R1177" s="9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s="9" t="s">
        <v>8336</v>
      </c>
      <c r="R1178" s="9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s="9" t="s">
        <v>8336</v>
      </c>
      <c r="R1179" s="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s="9" t="s">
        <v>8336</v>
      </c>
      <c r="R1180" s="9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s="9" t="s">
        <v>8336</v>
      </c>
      <c r="R1181" s="9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s="9" t="s">
        <v>8336</v>
      </c>
      <c r="R1182" s="9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s="9" t="s">
        <v>8336</v>
      </c>
      <c r="R1183" s="9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s="9" t="s">
        <v>8336</v>
      </c>
      <c r="R1184" s="9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s="9" t="s">
        <v>8336</v>
      </c>
      <c r="R1185" s="9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s="9" t="s">
        <v>8338</v>
      </c>
      <c r="R1186" s="9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s="9" t="s">
        <v>8338</v>
      </c>
      <c r="R1187" s="9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s="9" t="s">
        <v>8338</v>
      </c>
      <c r="R1188" s="9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s="9" t="s">
        <v>8338</v>
      </c>
      <c r="R1189" s="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s="9" t="s">
        <v>8338</v>
      </c>
      <c r="R1190" s="9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s="9" t="s">
        <v>8338</v>
      </c>
      <c r="R1191" s="9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s="9" t="s">
        <v>8338</v>
      </c>
      <c r="R1192" s="9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s="9" t="s">
        <v>8338</v>
      </c>
      <c r="R1193" s="9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s="9" t="s">
        <v>8338</v>
      </c>
      <c r="R1194" s="9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s="9" t="s">
        <v>8338</v>
      </c>
      <c r="R1195" s="9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s="9" t="s">
        <v>8338</v>
      </c>
      <c r="R1196" s="9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s="9" t="s">
        <v>8338</v>
      </c>
      <c r="R1197" s="9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s="9" t="s">
        <v>8338</v>
      </c>
      <c r="R1198" s="9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s="9" t="s">
        <v>8338</v>
      </c>
      <c r="R1199" s="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s="9" t="s">
        <v>8338</v>
      </c>
      <c r="R1200" s="9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s="9" t="s">
        <v>8338</v>
      </c>
      <c r="R1201" s="9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s="9" t="s">
        <v>8338</v>
      </c>
      <c r="R1202" s="9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s="9" t="s">
        <v>8338</v>
      </c>
      <c r="R1203" s="9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s="9" t="s">
        <v>8338</v>
      </c>
      <c r="R1204" s="9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s="9" t="s">
        <v>8338</v>
      </c>
      <c r="R1205" s="9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s="9" t="s">
        <v>8338</v>
      </c>
      <c r="R1206" s="9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s="9" t="s">
        <v>8338</v>
      </c>
      <c r="R1207" s="9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s="9" t="s">
        <v>8338</v>
      </c>
      <c r="R1208" s="9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s="9" t="s">
        <v>8338</v>
      </c>
      <c r="R1209" s="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s="9" t="s">
        <v>8338</v>
      </c>
      <c r="R1210" s="9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s="9" t="s">
        <v>8338</v>
      </c>
      <c r="R1211" s="9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s="9" t="s">
        <v>8338</v>
      </c>
      <c r="R1212" s="9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s="9" t="s">
        <v>8338</v>
      </c>
      <c r="R1213" s="9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s="9" t="s">
        <v>8338</v>
      </c>
      <c r="R1214" s="9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s="9" t="s">
        <v>8338</v>
      </c>
      <c r="R1215" s="9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s="9" t="s">
        <v>8338</v>
      </c>
      <c r="R1216" s="9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s="9" t="s">
        <v>8338</v>
      </c>
      <c r="R1217" s="9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s="9" t="s">
        <v>8338</v>
      </c>
      <c r="R1218" s="9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E1219/L1219</f>
        <v>148.57377049180329</v>
      </c>
      <c r="Q1219" s="9" t="s">
        <v>8338</v>
      </c>
      <c r="R1219" s="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s="9" t="s">
        <v>8338</v>
      </c>
      <c r="R1220" s="9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s="9" t="s">
        <v>8338</v>
      </c>
      <c r="R1221" s="9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s="9" t="s">
        <v>8338</v>
      </c>
      <c r="R1222" s="9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s="9" t="s">
        <v>8338</v>
      </c>
      <c r="R1223" s="9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s="9" t="s">
        <v>8338</v>
      </c>
      <c r="R1224" s="9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s="9" t="s">
        <v>8338</v>
      </c>
      <c r="R1225" s="9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s="9" t="s">
        <v>8325</v>
      </c>
      <c r="R1226" s="9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s="9" t="s">
        <v>8325</v>
      </c>
      <c r="R1227" s="9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s="9" t="s">
        <v>8325</v>
      </c>
      <c r="R1228" s="9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s="9" t="s">
        <v>8325</v>
      </c>
      <c r="R1229" s="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s="9" t="s">
        <v>8325</v>
      </c>
      <c r="R1230" s="9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s="9" t="s">
        <v>8325</v>
      </c>
      <c r="R1231" s="9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s="9" t="s">
        <v>8325</v>
      </c>
      <c r="R1232" s="9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s="9" t="s">
        <v>8325</v>
      </c>
      <c r="R1233" s="9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s="9" t="s">
        <v>8325</v>
      </c>
      <c r="R1234" s="9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s="9" t="s">
        <v>8325</v>
      </c>
      <c r="R1235" s="9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s="9" t="s">
        <v>8325</v>
      </c>
      <c r="R1236" s="9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s="9" t="s">
        <v>8325</v>
      </c>
      <c r="R1237" s="9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s="9" t="s">
        <v>8325</v>
      </c>
      <c r="R1238" s="9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s="9" t="s">
        <v>8325</v>
      </c>
      <c r="R1239" s="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s="9" t="s">
        <v>8325</v>
      </c>
      <c r="R1240" s="9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s="9" t="s">
        <v>8325</v>
      </c>
      <c r="R1241" s="9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s="9" t="s">
        <v>8325</v>
      </c>
      <c r="R1242" s="9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s="9" t="s">
        <v>8325</v>
      </c>
      <c r="R1243" s="9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s="9" t="s">
        <v>8325</v>
      </c>
      <c r="R1244" s="9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s="9" t="s">
        <v>8325</v>
      </c>
      <c r="R1245" s="9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s="9" t="s">
        <v>8325</v>
      </c>
      <c r="R1246" s="9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s="9" t="s">
        <v>8325</v>
      </c>
      <c r="R1247" s="9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s="9" t="s">
        <v>8325</v>
      </c>
      <c r="R1248" s="9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s="9" t="s">
        <v>8325</v>
      </c>
      <c r="R1249" s="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s="9" t="s">
        <v>8325</v>
      </c>
      <c r="R1250" s="9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s="9" t="s">
        <v>8325</v>
      </c>
      <c r="R1251" s="9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s="9" t="s">
        <v>8325</v>
      </c>
      <c r="R1252" s="9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s="9" t="s">
        <v>8325</v>
      </c>
      <c r="R1253" s="9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s="9" t="s">
        <v>8325</v>
      </c>
      <c r="R1254" s="9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s="9" t="s">
        <v>8325</v>
      </c>
      <c r="R1255" s="9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s="9" t="s">
        <v>8325</v>
      </c>
      <c r="R1256" s="9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s="9" t="s">
        <v>8325</v>
      </c>
      <c r="R1257" s="9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s="9" t="s">
        <v>8325</v>
      </c>
      <c r="R1258" s="9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s="9" t="s">
        <v>8325</v>
      </c>
      <c r="R1259" s="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s="9" t="s">
        <v>8325</v>
      </c>
      <c r="R1260" s="9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s="9" t="s">
        <v>8325</v>
      </c>
      <c r="R1261" s="9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s="9" t="s">
        <v>8325</v>
      </c>
      <c r="R1262" s="9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s="9" t="s">
        <v>8325</v>
      </c>
      <c r="R1263" s="9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s="9" t="s">
        <v>8325</v>
      </c>
      <c r="R1264" s="9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s="9" t="s">
        <v>8325</v>
      </c>
      <c r="R1265" s="9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s="9" t="s">
        <v>8325</v>
      </c>
      <c r="R1266" s="9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s="9" t="s">
        <v>8325</v>
      </c>
      <c r="R1267" s="9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s="9" t="s">
        <v>8325</v>
      </c>
      <c r="R1268" s="9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s="9" t="s">
        <v>8325</v>
      </c>
      <c r="R1269" s="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s="9" t="s">
        <v>8325</v>
      </c>
      <c r="R1270" s="9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s="9" t="s">
        <v>8325</v>
      </c>
      <c r="R1271" s="9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s="9" t="s">
        <v>8325</v>
      </c>
      <c r="R1272" s="9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s="9" t="s">
        <v>8325</v>
      </c>
      <c r="R1273" s="9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s="9" t="s">
        <v>8325</v>
      </c>
      <c r="R1274" s="9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s="9" t="s">
        <v>8325</v>
      </c>
      <c r="R1275" s="9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s="9" t="s">
        <v>8325</v>
      </c>
      <c r="R1276" s="9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s="9" t="s">
        <v>8325</v>
      </c>
      <c r="R1277" s="9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s="9" t="s">
        <v>8325</v>
      </c>
      <c r="R1278" s="9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s="9" t="s">
        <v>8325</v>
      </c>
      <c r="R1279" s="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s="9" t="s">
        <v>8325</v>
      </c>
      <c r="R1280" s="9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s="9" t="s">
        <v>8325</v>
      </c>
      <c r="R1281" s="9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s="9" t="s">
        <v>8325</v>
      </c>
      <c r="R1282" s="9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E1283/L1283</f>
        <v>104.72972972972973</v>
      </c>
      <c r="Q1283" s="9" t="s">
        <v>8325</v>
      </c>
      <c r="R1283" s="9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s="9" t="s">
        <v>8325</v>
      </c>
      <c r="R1284" s="9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s="9" t="s">
        <v>8325</v>
      </c>
      <c r="R1285" s="9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s="9" t="s">
        <v>8317</v>
      </c>
      <c r="R1286" s="9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s="9" t="s">
        <v>8317</v>
      </c>
      <c r="R1287" s="9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s="9" t="s">
        <v>8317</v>
      </c>
      <c r="R1288" s="9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s="9" t="s">
        <v>8317</v>
      </c>
      <c r="R1289" s="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s="9" t="s">
        <v>8317</v>
      </c>
      <c r="R1290" s="9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s="9" t="s">
        <v>8317</v>
      </c>
      <c r="R1291" s="9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s="9" t="s">
        <v>8317</v>
      </c>
      <c r="R1292" s="9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s="9" t="s">
        <v>8317</v>
      </c>
      <c r="R1293" s="9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s="9" t="s">
        <v>8317</v>
      </c>
      <c r="R1294" s="9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s="9" t="s">
        <v>8317</v>
      </c>
      <c r="R1295" s="9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s="9" t="s">
        <v>8317</v>
      </c>
      <c r="R1296" s="9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s="9" t="s">
        <v>8317</v>
      </c>
      <c r="R1297" s="9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s="9" t="s">
        <v>8317</v>
      </c>
      <c r="R1298" s="9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s="9" t="s">
        <v>8317</v>
      </c>
      <c r="R1299" s="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s="9" t="s">
        <v>8317</v>
      </c>
      <c r="R1300" s="9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s="9" t="s">
        <v>8317</v>
      </c>
      <c r="R1301" s="9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s="9" t="s">
        <v>8317</v>
      </c>
      <c r="R1302" s="9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s="9" t="s">
        <v>8317</v>
      </c>
      <c r="R1303" s="9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s="9" t="s">
        <v>8317</v>
      </c>
      <c r="R1304" s="9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s="9" t="s">
        <v>8317</v>
      </c>
      <c r="R1305" s="9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s="9" t="s">
        <v>8319</v>
      </c>
      <c r="R1306" s="9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s="9" t="s">
        <v>8319</v>
      </c>
      <c r="R1307" s="9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s="9" t="s">
        <v>8319</v>
      </c>
      <c r="R1308" s="9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s="9" t="s">
        <v>8319</v>
      </c>
      <c r="R1309" s="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s="9" t="s">
        <v>8319</v>
      </c>
      <c r="R1310" s="9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s="9" t="s">
        <v>8319</v>
      </c>
      <c r="R1311" s="9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s="9" t="s">
        <v>8319</v>
      </c>
      <c r="R1312" s="9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s="9" t="s">
        <v>8319</v>
      </c>
      <c r="R1313" s="9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s="9" t="s">
        <v>8319</v>
      </c>
      <c r="R1314" s="9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s="9" t="s">
        <v>8319</v>
      </c>
      <c r="R1315" s="9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s="9" t="s">
        <v>8319</v>
      </c>
      <c r="R1316" s="9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s="9" t="s">
        <v>8319</v>
      </c>
      <c r="R1317" s="9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s="9" t="s">
        <v>8319</v>
      </c>
      <c r="R1318" s="9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s="9" t="s">
        <v>8319</v>
      </c>
      <c r="R1319" s="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s="9" t="s">
        <v>8319</v>
      </c>
      <c r="R1320" s="9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s="9" t="s">
        <v>8319</v>
      </c>
      <c r="R1321" s="9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s="9" t="s">
        <v>8319</v>
      </c>
      <c r="R1322" s="9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s="9" t="s">
        <v>8319</v>
      </c>
      <c r="R1323" s="9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s="9" t="s">
        <v>8319</v>
      </c>
      <c r="R1324" s="9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s="9" t="s">
        <v>8319</v>
      </c>
      <c r="R1325" s="9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s="9" t="s">
        <v>8319</v>
      </c>
      <c r="R1326" s="9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s="9" t="s">
        <v>8319</v>
      </c>
      <c r="R1327" s="9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s="9" t="s">
        <v>8319</v>
      </c>
      <c r="R1328" s="9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s="9" t="s">
        <v>8319</v>
      </c>
      <c r="R1329" s="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s="9" t="s">
        <v>8319</v>
      </c>
      <c r="R1330" s="9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s="9" t="s">
        <v>8319</v>
      </c>
      <c r="R1331" s="9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s="9" t="s">
        <v>8319</v>
      </c>
      <c r="R1332" s="9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s="9" t="s">
        <v>8319</v>
      </c>
      <c r="R1333" s="9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s="9" t="s">
        <v>8319</v>
      </c>
      <c r="R1334" s="9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s="9" t="s">
        <v>8319</v>
      </c>
      <c r="R1335" s="9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s="9" t="s">
        <v>8319</v>
      </c>
      <c r="R1336" s="9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s="9" t="s">
        <v>8319</v>
      </c>
      <c r="R1337" s="9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s="9" t="s">
        <v>8319</v>
      </c>
      <c r="R1338" s="9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s="9" t="s">
        <v>8319</v>
      </c>
      <c r="R1339" s="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s="9" t="s">
        <v>8319</v>
      </c>
      <c r="R1340" s="9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s="9" t="s">
        <v>8319</v>
      </c>
      <c r="R1341" s="9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s="9" t="s">
        <v>8319</v>
      </c>
      <c r="R1342" s="9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s="9" t="s">
        <v>8319</v>
      </c>
      <c r="R1343" s="9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s="9" t="s">
        <v>8319</v>
      </c>
      <c r="R1344" s="9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s="9" t="s">
        <v>8319</v>
      </c>
      <c r="R1345" s="9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s="9" t="s">
        <v>8322</v>
      </c>
      <c r="R1346" s="9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E1347/L1347</f>
        <v>53.571428571428569</v>
      </c>
      <c r="Q1347" s="9" t="s">
        <v>8322</v>
      </c>
      <c r="R1347" s="9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s="9" t="s">
        <v>8322</v>
      </c>
      <c r="R1348" s="9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s="9" t="s">
        <v>8322</v>
      </c>
      <c r="R1349" s="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s="9" t="s">
        <v>8322</v>
      </c>
      <c r="R1350" s="9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s="9" t="s">
        <v>8322</v>
      </c>
      <c r="R1351" s="9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s="9" t="s">
        <v>8322</v>
      </c>
      <c r="R1352" s="9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s="9" t="s">
        <v>8322</v>
      </c>
      <c r="R1353" s="9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s="9" t="s">
        <v>8322</v>
      </c>
      <c r="R1354" s="9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s="9" t="s">
        <v>8322</v>
      </c>
      <c r="R1355" s="9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s="9" t="s">
        <v>8322</v>
      </c>
      <c r="R1356" s="9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s="9" t="s">
        <v>8322</v>
      </c>
      <c r="R1357" s="9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s="9" t="s">
        <v>8322</v>
      </c>
      <c r="R1358" s="9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s="9" t="s">
        <v>8322</v>
      </c>
      <c r="R1359" s="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s="9" t="s">
        <v>8322</v>
      </c>
      <c r="R1360" s="9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s="9" t="s">
        <v>8322</v>
      </c>
      <c r="R1361" s="9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s="9" t="s">
        <v>8322</v>
      </c>
      <c r="R1362" s="9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s="9" t="s">
        <v>8322</v>
      </c>
      <c r="R1363" s="9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s="9" t="s">
        <v>8322</v>
      </c>
      <c r="R1364" s="9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s="9" t="s">
        <v>8322</v>
      </c>
      <c r="R1365" s="9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s="9" t="s">
        <v>8325</v>
      </c>
      <c r="R1366" s="9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s="9" t="s">
        <v>8325</v>
      </c>
      <c r="R1367" s="9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s="9" t="s">
        <v>8325</v>
      </c>
      <c r="R1368" s="9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s="9" t="s">
        <v>8325</v>
      </c>
      <c r="R1369" s="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s="9" t="s">
        <v>8325</v>
      </c>
      <c r="R1370" s="9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s="9" t="s">
        <v>8325</v>
      </c>
      <c r="R1371" s="9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s="9" t="s">
        <v>8325</v>
      </c>
      <c r="R1372" s="9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s="9" t="s">
        <v>8325</v>
      </c>
      <c r="R1373" s="9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s="9" t="s">
        <v>8325</v>
      </c>
      <c r="R1374" s="9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s="9" t="s">
        <v>8325</v>
      </c>
      <c r="R1375" s="9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s="9" t="s">
        <v>8325</v>
      </c>
      <c r="R1376" s="9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s="9" t="s">
        <v>8325</v>
      </c>
      <c r="R1377" s="9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s="9" t="s">
        <v>8325</v>
      </c>
      <c r="R1378" s="9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s="9" t="s">
        <v>8325</v>
      </c>
      <c r="R1379" s="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s="9" t="s">
        <v>8325</v>
      </c>
      <c r="R1380" s="9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s="9" t="s">
        <v>8325</v>
      </c>
      <c r="R1381" s="9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s="9" t="s">
        <v>8325</v>
      </c>
      <c r="R1382" s="9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s="9" t="s">
        <v>8325</v>
      </c>
      <c r="R1383" s="9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s="9" t="s">
        <v>8325</v>
      </c>
      <c r="R1384" s="9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s="9" t="s">
        <v>8325</v>
      </c>
      <c r="R1385" s="9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s="9" t="s">
        <v>8325</v>
      </c>
      <c r="R1386" s="9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s="9" t="s">
        <v>8325</v>
      </c>
      <c r="R1387" s="9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s="9" t="s">
        <v>8325</v>
      </c>
      <c r="R1388" s="9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s="9" t="s">
        <v>8325</v>
      </c>
      <c r="R1389" s="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s="9" t="s">
        <v>8325</v>
      </c>
      <c r="R1390" s="9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s="9" t="s">
        <v>8325</v>
      </c>
      <c r="R1391" s="9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s="9" t="s">
        <v>8325</v>
      </c>
      <c r="R1392" s="9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s="9" t="s">
        <v>8325</v>
      </c>
      <c r="R1393" s="9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s="9" t="s">
        <v>8325</v>
      </c>
      <c r="R1394" s="9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s="9" t="s">
        <v>8325</v>
      </c>
      <c r="R1395" s="9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s="9" t="s">
        <v>8325</v>
      </c>
      <c r="R1396" s="9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s="9" t="s">
        <v>8325</v>
      </c>
      <c r="R1397" s="9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s="9" t="s">
        <v>8325</v>
      </c>
      <c r="R1398" s="9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s="9" t="s">
        <v>8325</v>
      </c>
      <c r="R1399" s="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s="9" t="s">
        <v>8325</v>
      </c>
      <c r="R1400" s="9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s="9" t="s">
        <v>8325</v>
      </c>
      <c r="R1401" s="9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s="9" t="s">
        <v>8325</v>
      </c>
      <c r="R1402" s="9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s="9" t="s">
        <v>8325</v>
      </c>
      <c r="R1403" s="9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s="9" t="s">
        <v>8325</v>
      </c>
      <c r="R1404" s="9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s="9" t="s">
        <v>8325</v>
      </c>
      <c r="R1405" s="9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s="9" t="s">
        <v>8322</v>
      </c>
      <c r="R1406" s="9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s="9" t="s">
        <v>8322</v>
      </c>
      <c r="R1407" s="9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s="9" t="s">
        <v>8322</v>
      </c>
      <c r="R1408" s="9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s="9" t="s">
        <v>8322</v>
      </c>
      <c r="R1409" s="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s="9" t="s">
        <v>8322</v>
      </c>
      <c r="R1410" s="9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 t="e">
        <f t="shared" ref="P1411:P1474" si="89">E1411/L1411</f>
        <v>#DIV/0!</v>
      </c>
      <c r="Q1411" s="9" t="s">
        <v>8322</v>
      </c>
      <c r="R1411" s="9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s="9" t="s">
        <v>8322</v>
      </c>
      <c r="R1412" s="9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s="9" t="s">
        <v>8322</v>
      </c>
      <c r="R1413" s="9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s="9" t="s">
        <v>8322</v>
      </c>
      <c r="R1414" s="9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s="9" t="s">
        <v>8322</v>
      </c>
      <c r="R1415" s="9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s="9" t="s">
        <v>8322</v>
      </c>
      <c r="R1416" s="9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s="9" t="s">
        <v>8322</v>
      </c>
      <c r="R1417" s="9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s="9" t="s">
        <v>8322</v>
      </c>
      <c r="R1418" s="9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s="9" t="s">
        <v>8322</v>
      </c>
      <c r="R1419" s="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s="9" t="s">
        <v>8322</v>
      </c>
      <c r="R1420" s="9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s="9" t="s">
        <v>8322</v>
      </c>
      <c r="R1421" s="9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s="9" t="s">
        <v>8322</v>
      </c>
      <c r="R1422" s="9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s="9" t="s">
        <v>8322</v>
      </c>
      <c r="R1423" s="9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s="9" t="s">
        <v>8322</v>
      </c>
      <c r="R1424" s="9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s="9" t="s">
        <v>8322</v>
      </c>
      <c r="R1425" s="9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s="9" t="s">
        <v>8322</v>
      </c>
      <c r="R1426" s="9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s="9" t="s">
        <v>8322</v>
      </c>
      <c r="R1427" s="9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s="9" t="s">
        <v>8322</v>
      </c>
      <c r="R1428" s="9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s="9" t="s">
        <v>8322</v>
      </c>
      <c r="R1429" s="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s="9" t="s">
        <v>8322</v>
      </c>
      <c r="R1430" s="9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s="9" t="s">
        <v>8322</v>
      </c>
      <c r="R1431" s="9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s="9" t="s">
        <v>8322</v>
      </c>
      <c r="R1432" s="9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s="9" t="s">
        <v>8322</v>
      </c>
      <c r="R1433" s="9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s="9" t="s">
        <v>8322</v>
      </c>
      <c r="R1434" s="9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s="9" t="s">
        <v>8322</v>
      </c>
      <c r="R1435" s="9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s="9" t="s">
        <v>8322</v>
      </c>
      <c r="R1436" s="9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s="9" t="s">
        <v>8322</v>
      </c>
      <c r="R1437" s="9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s="9" t="s">
        <v>8322</v>
      </c>
      <c r="R1438" s="9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s="9" t="s">
        <v>8322</v>
      </c>
      <c r="R1439" s="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s="9" t="s">
        <v>8322</v>
      </c>
      <c r="R1440" s="9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s="9" t="s">
        <v>8322</v>
      </c>
      <c r="R1441" s="9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s="9" t="s">
        <v>8322</v>
      </c>
      <c r="R1442" s="9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s="9" t="s">
        <v>8322</v>
      </c>
      <c r="R1443" s="9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s="9" t="s">
        <v>8322</v>
      </c>
      <c r="R1444" s="9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s="9" t="s">
        <v>8322</v>
      </c>
      <c r="R1445" s="9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s="9" t="s">
        <v>8322</v>
      </c>
      <c r="R1446" s="9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s="9" t="s">
        <v>8322</v>
      </c>
      <c r="R1447" s="9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s="9" t="s">
        <v>8322</v>
      </c>
      <c r="R1448" s="9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s="9" t="s">
        <v>8322</v>
      </c>
      <c r="R1449" s="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s="9" t="s">
        <v>8322</v>
      </c>
      <c r="R1450" s="9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s="9" t="s">
        <v>8322</v>
      </c>
      <c r="R1451" s="9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s="9" t="s">
        <v>8322</v>
      </c>
      <c r="R1452" s="9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s="9" t="s">
        <v>8322</v>
      </c>
      <c r="R1453" s="9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s="9" t="s">
        <v>8322</v>
      </c>
      <c r="R1454" s="9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s="9" t="s">
        <v>8322</v>
      </c>
      <c r="R1455" s="9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s="9" t="s">
        <v>8322</v>
      </c>
      <c r="R1456" s="9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s="9" t="s">
        <v>8322</v>
      </c>
      <c r="R1457" s="9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s="9" t="s">
        <v>8322</v>
      </c>
      <c r="R1458" s="9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s="9" t="s">
        <v>8322</v>
      </c>
      <c r="R1459" s="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s="9" t="s">
        <v>8322</v>
      </c>
      <c r="R1460" s="9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s="9" t="s">
        <v>8322</v>
      </c>
      <c r="R1461" s="9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s="9" t="s">
        <v>8322</v>
      </c>
      <c r="R1462" s="9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s="9" t="s">
        <v>8322</v>
      </c>
      <c r="R1463" s="9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s="9" t="s">
        <v>8322</v>
      </c>
      <c r="R1464" s="9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s="9" t="s">
        <v>8322</v>
      </c>
      <c r="R1465" s="9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s="9" t="s">
        <v>8322</v>
      </c>
      <c r="R1466" s="9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s="9" t="s">
        <v>8322</v>
      </c>
      <c r="R1467" s="9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s="9" t="s">
        <v>8322</v>
      </c>
      <c r="R1468" s="9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s="9" t="s">
        <v>8322</v>
      </c>
      <c r="R1469" s="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s="9" t="s">
        <v>8322</v>
      </c>
      <c r="R1470" s="9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s="9" t="s">
        <v>8322</v>
      </c>
      <c r="R1471" s="9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s="9" t="s">
        <v>8322</v>
      </c>
      <c r="R1472" s="9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s="9" t="s">
        <v>8322</v>
      </c>
      <c r="R1473" s="9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s="9" t="s">
        <v>8322</v>
      </c>
      <c r="R1474" s="9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E1475/L1475</f>
        <v>38.462553191489363</v>
      </c>
      <c r="Q1475" s="9" t="s">
        <v>8322</v>
      </c>
      <c r="R1475" s="9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s="9" t="s">
        <v>8322</v>
      </c>
      <c r="R1476" s="9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s="9" t="s">
        <v>8322</v>
      </c>
      <c r="R1477" s="9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s="9" t="s">
        <v>8322</v>
      </c>
      <c r="R1478" s="9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s="9" t="s">
        <v>8322</v>
      </c>
      <c r="R1479" s="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s="9" t="s">
        <v>8322</v>
      </c>
      <c r="R1480" s="9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s="9" t="s">
        <v>8322</v>
      </c>
      <c r="R1481" s="9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s="9" t="s">
        <v>8322</v>
      </c>
      <c r="R1482" s="9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s="9" t="s">
        <v>8322</v>
      </c>
      <c r="R1483" s="9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s="9" t="s">
        <v>8322</v>
      </c>
      <c r="R1484" s="9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s="9" t="s">
        <v>8322</v>
      </c>
      <c r="R1485" s="9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s="9" t="s">
        <v>8322</v>
      </c>
      <c r="R1486" s="9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s="9" t="s">
        <v>8322</v>
      </c>
      <c r="R1487" s="9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s="9" t="s">
        <v>8322</v>
      </c>
      <c r="R1488" s="9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s="9" t="s">
        <v>8322</v>
      </c>
      <c r="R1489" s="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s="9" t="s">
        <v>8322</v>
      </c>
      <c r="R1490" s="9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s="9" t="s">
        <v>8322</v>
      </c>
      <c r="R1491" s="9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s="9" t="s">
        <v>8322</v>
      </c>
      <c r="R1492" s="9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s="9" t="s">
        <v>8322</v>
      </c>
      <c r="R1493" s="9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s="9" t="s">
        <v>8322</v>
      </c>
      <c r="R1494" s="9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s="9" t="s">
        <v>8322</v>
      </c>
      <c r="R1495" s="9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s="9" t="s">
        <v>8322</v>
      </c>
      <c r="R1496" s="9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s="9" t="s">
        <v>8322</v>
      </c>
      <c r="R1497" s="9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s="9" t="s">
        <v>8322</v>
      </c>
      <c r="R1498" s="9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s="9" t="s">
        <v>8322</v>
      </c>
      <c r="R1499" s="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s="9" t="s">
        <v>8322</v>
      </c>
      <c r="R1500" s="9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s="9" t="s">
        <v>8322</v>
      </c>
      <c r="R1501" s="9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s="9" t="s">
        <v>8322</v>
      </c>
      <c r="R1502" s="9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s="9" t="s">
        <v>8338</v>
      </c>
      <c r="R1503" s="9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s="9" t="s">
        <v>8338</v>
      </c>
      <c r="R1504" s="9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s="9" t="s">
        <v>8338</v>
      </c>
      <c r="R1505" s="9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s="9" t="s">
        <v>8338</v>
      </c>
      <c r="R1506" s="9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s="9" t="s">
        <v>8338</v>
      </c>
      <c r="R1507" s="9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s="9" t="s">
        <v>8338</v>
      </c>
      <c r="R1508" s="9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s="9" t="s">
        <v>8338</v>
      </c>
      <c r="R1509" s="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s="9" t="s">
        <v>8338</v>
      </c>
      <c r="R1510" s="9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s="9" t="s">
        <v>8338</v>
      </c>
      <c r="R1511" s="9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s="9" t="s">
        <v>8338</v>
      </c>
      <c r="R1512" s="9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s="9" t="s">
        <v>8338</v>
      </c>
      <c r="R1513" s="9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s="9" t="s">
        <v>8338</v>
      </c>
      <c r="R1514" s="9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s="9" t="s">
        <v>8338</v>
      </c>
      <c r="R1515" s="9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s="9" t="s">
        <v>8338</v>
      </c>
      <c r="R1516" s="9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s="9" t="s">
        <v>8338</v>
      </c>
      <c r="R1517" s="9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s="9" t="s">
        <v>8338</v>
      </c>
      <c r="R1518" s="9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s="9" t="s">
        <v>8338</v>
      </c>
      <c r="R1519" s="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s="9" t="s">
        <v>8338</v>
      </c>
      <c r="R1520" s="9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s="9" t="s">
        <v>8338</v>
      </c>
      <c r="R1521" s="9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s="9" t="s">
        <v>8338</v>
      </c>
      <c r="R1522" s="9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s="9" t="s">
        <v>8338</v>
      </c>
      <c r="R1523" s="9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s="9" t="s">
        <v>8338</v>
      </c>
      <c r="R1524" s="9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s="9" t="s">
        <v>8338</v>
      </c>
      <c r="R1525" s="9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s="9" t="s">
        <v>8338</v>
      </c>
      <c r="R1526" s="9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s="9" t="s">
        <v>8338</v>
      </c>
      <c r="R1527" s="9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s="9" t="s">
        <v>8338</v>
      </c>
      <c r="R1528" s="9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s="9" t="s">
        <v>8338</v>
      </c>
      <c r="R1529" s="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s="9" t="s">
        <v>8338</v>
      </c>
      <c r="R1530" s="9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s="9" t="s">
        <v>8338</v>
      </c>
      <c r="R1531" s="9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s="9" t="s">
        <v>8338</v>
      </c>
      <c r="R1532" s="9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s="9" t="s">
        <v>8338</v>
      </c>
      <c r="R1533" s="9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s="9" t="s">
        <v>8338</v>
      </c>
      <c r="R1534" s="9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s="9" t="s">
        <v>8338</v>
      </c>
      <c r="R1535" s="9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s="9" t="s">
        <v>8338</v>
      </c>
      <c r="R1536" s="9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s="9" t="s">
        <v>8338</v>
      </c>
      <c r="R1537" s="9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s="9" t="s">
        <v>8338</v>
      </c>
      <c r="R1538" s="9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E1539/L1539</f>
        <v>96.375</v>
      </c>
      <c r="Q1539" s="9" t="s">
        <v>8338</v>
      </c>
      <c r="R1539" s="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s="9" t="s">
        <v>8338</v>
      </c>
      <c r="R1540" s="9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s="9" t="s">
        <v>8338</v>
      </c>
      <c r="R1541" s="9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s="9" t="s">
        <v>8338</v>
      </c>
      <c r="R1542" s="9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s="9" t="s">
        <v>8338</v>
      </c>
      <c r="R1543" s="9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s="9" t="s">
        <v>8338</v>
      </c>
      <c r="R1544" s="9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s="9" t="s">
        <v>8338</v>
      </c>
      <c r="R1545" s="9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s="9" t="s">
        <v>8338</v>
      </c>
      <c r="R1546" s="9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s="9" t="s">
        <v>8338</v>
      </c>
      <c r="R1547" s="9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s="9" t="s">
        <v>8338</v>
      </c>
      <c r="R1548" s="9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s="9" t="s">
        <v>8338</v>
      </c>
      <c r="R1549" s="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s="9" t="s">
        <v>8338</v>
      </c>
      <c r="R1550" s="9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s="9" t="s">
        <v>8338</v>
      </c>
      <c r="R1551" s="9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s="9" t="s">
        <v>8338</v>
      </c>
      <c r="R1552" s="9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s="9" t="s">
        <v>8338</v>
      </c>
      <c r="R1553" s="9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s="9" t="s">
        <v>8338</v>
      </c>
      <c r="R1554" s="9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s="9" t="s">
        <v>8338</v>
      </c>
      <c r="R1555" s="9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s="9" t="s">
        <v>8338</v>
      </c>
      <c r="R1556" s="9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s="9" t="s">
        <v>8338</v>
      </c>
      <c r="R1557" s="9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s="9" t="s">
        <v>8338</v>
      </c>
      <c r="R1558" s="9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s="9" t="s">
        <v>8338</v>
      </c>
      <c r="R1559" s="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s="9" t="s">
        <v>8338</v>
      </c>
      <c r="R1560" s="9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s="9" t="s">
        <v>8338</v>
      </c>
      <c r="R1561" s="9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s="9" t="s">
        <v>8338</v>
      </c>
      <c r="R1562" s="9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s="9" t="s">
        <v>8322</v>
      </c>
      <c r="R1563" s="9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s="9" t="s">
        <v>8322</v>
      </c>
      <c r="R1564" s="9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s="9" t="s">
        <v>8322</v>
      </c>
      <c r="R1565" s="9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s="9" t="s">
        <v>8322</v>
      </c>
      <c r="R1566" s="9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s="9" t="s">
        <v>8322</v>
      </c>
      <c r="R1567" s="9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s="9" t="s">
        <v>8322</v>
      </c>
      <c r="R1568" s="9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s="9" t="s">
        <v>8322</v>
      </c>
      <c r="R1569" s="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s="9" t="s">
        <v>8322</v>
      </c>
      <c r="R1570" s="9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s="9" t="s">
        <v>8322</v>
      </c>
      <c r="R1571" s="9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s="9" t="s">
        <v>8322</v>
      </c>
      <c r="R1572" s="9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s="9" t="s">
        <v>8322</v>
      </c>
      <c r="R1573" s="9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s="9" t="s">
        <v>8322</v>
      </c>
      <c r="R1574" s="9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s="9" t="s">
        <v>8322</v>
      </c>
      <c r="R1575" s="9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s="9" t="s">
        <v>8322</v>
      </c>
      <c r="R1576" s="9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s="9" t="s">
        <v>8322</v>
      </c>
      <c r="R1577" s="9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s="9" t="s">
        <v>8322</v>
      </c>
      <c r="R1578" s="9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s="9" t="s">
        <v>8322</v>
      </c>
      <c r="R1579" s="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s="9" t="s">
        <v>8322</v>
      </c>
      <c r="R1580" s="9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s="9" t="s">
        <v>8322</v>
      </c>
      <c r="R1581" s="9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s="9" t="s">
        <v>8322</v>
      </c>
      <c r="R1582" s="9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s="9" t="s">
        <v>8338</v>
      </c>
      <c r="R1583" s="9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s="9" t="s">
        <v>8338</v>
      </c>
      <c r="R1584" s="9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s="9" t="s">
        <v>8338</v>
      </c>
      <c r="R1585" s="9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s="9" t="s">
        <v>8338</v>
      </c>
      <c r="R1586" s="9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s="9" t="s">
        <v>8338</v>
      </c>
      <c r="R1587" s="9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s="9" t="s">
        <v>8338</v>
      </c>
      <c r="R1588" s="9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s="9" t="s">
        <v>8338</v>
      </c>
      <c r="R1589" s="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s="9" t="s">
        <v>8338</v>
      </c>
      <c r="R1590" s="9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s="9" t="s">
        <v>8338</v>
      </c>
      <c r="R1591" s="9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s="9" t="s">
        <v>8338</v>
      </c>
      <c r="R1592" s="9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s="9" t="s">
        <v>8338</v>
      </c>
      <c r="R1593" s="9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s="9" t="s">
        <v>8338</v>
      </c>
      <c r="R1594" s="9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s="9" t="s">
        <v>8338</v>
      </c>
      <c r="R1595" s="9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s="9" t="s">
        <v>8338</v>
      </c>
      <c r="R1596" s="9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s="9" t="s">
        <v>8338</v>
      </c>
      <c r="R1597" s="9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s="9" t="s">
        <v>8338</v>
      </c>
      <c r="R1598" s="9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s="9" t="s">
        <v>8338</v>
      </c>
      <c r="R1599" s="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s="9" t="s">
        <v>8338</v>
      </c>
      <c r="R1600" s="9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s="9" t="s">
        <v>8338</v>
      </c>
      <c r="R1601" s="9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s="9" t="s">
        <v>8338</v>
      </c>
      <c r="R1602" s="9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E1603/L1603</f>
        <v>48.325535714285714</v>
      </c>
      <c r="Q1603" s="9" t="s">
        <v>8325</v>
      </c>
      <c r="R1603" s="9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s="9" t="s">
        <v>8325</v>
      </c>
      <c r="R1604" s="9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s="9" t="s">
        <v>8325</v>
      </c>
      <c r="R1605" s="9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s="9" t="s">
        <v>8325</v>
      </c>
      <c r="R1606" s="9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s="9" t="s">
        <v>8325</v>
      </c>
      <c r="R1607" s="9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s="9" t="s">
        <v>8325</v>
      </c>
      <c r="R1608" s="9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s="9" t="s">
        <v>8325</v>
      </c>
      <c r="R1609" s="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s="9" t="s">
        <v>8325</v>
      </c>
      <c r="R1610" s="9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s="9" t="s">
        <v>8325</v>
      </c>
      <c r="R1611" s="9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s="9" t="s">
        <v>8325</v>
      </c>
      <c r="R1612" s="9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s="9" t="s">
        <v>8325</v>
      </c>
      <c r="R1613" s="9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s="9" t="s">
        <v>8325</v>
      </c>
      <c r="R1614" s="9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s="9" t="s">
        <v>8325</v>
      </c>
      <c r="R1615" s="9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s="9" t="s">
        <v>8325</v>
      </c>
      <c r="R1616" s="9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s="9" t="s">
        <v>8325</v>
      </c>
      <c r="R1617" s="9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s="9" t="s">
        <v>8325</v>
      </c>
      <c r="R1618" s="9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s="9" t="s">
        <v>8325</v>
      </c>
      <c r="R1619" s="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s="9" t="s">
        <v>8325</v>
      </c>
      <c r="R1620" s="9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s="9" t="s">
        <v>8325</v>
      </c>
      <c r="R1621" s="9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s="9" t="s">
        <v>8325</v>
      </c>
      <c r="R1622" s="9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s="9" t="s">
        <v>8325</v>
      </c>
      <c r="R1623" s="9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s="9" t="s">
        <v>8325</v>
      </c>
      <c r="R1624" s="9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s="9" t="s">
        <v>8325</v>
      </c>
      <c r="R1625" s="9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s="9" t="s">
        <v>8325</v>
      </c>
      <c r="R1626" s="9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s="9" t="s">
        <v>8325</v>
      </c>
      <c r="R1627" s="9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s="9" t="s">
        <v>8325</v>
      </c>
      <c r="R1628" s="9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s="9" t="s">
        <v>8325</v>
      </c>
      <c r="R1629" s="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s="9" t="s">
        <v>8325</v>
      </c>
      <c r="R1630" s="9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s="9" t="s">
        <v>8325</v>
      </c>
      <c r="R1631" s="9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s="9" t="s">
        <v>8325</v>
      </c>
      <c r="R1632" s="9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s="9" t="s">
        <v>8325</v>
      </c>
      <c r="R1633" s="9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s="9" t="s">
        <v>8325</v>
      </c>
      <c r="R1634" s="9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s="9" t="s">
        <v>8325</v>
      </c>
      <c r="R1635" s="9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s="9" t="s">
        <v>8325</v>
      </c>
      <c r="R1636" s="9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s="9" t="s">
        <v>8325</v>
      </c>
      <c r="R1637" s="9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s="9" t="s">
        <v>8325</v>
      </c>
      <c r="R1638" s="9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s="9" t="s">
        <v>8325</v>
      </c>
      <c r="R1639" s="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s="9" t="s">
        <v>8325</v>
      </c>
      <c r="R1640" s="9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s="9" t="s">
        <v>8325</v>
      </c>
      <c r="R1641" s="9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s="9" t="s">
        <v>8325</v>
      </c>
      <c r="R1642" s="9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s="9" t="s">
        <v>8325</v>
      </c>
      <c r="R1643" s="9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s="9" t="s">
        <v>8325</v>
      </c>
      <c r="R1644" s="9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s="9" t="s">
        <v>8325</v>
      </c>
      <c r="R1645" s="9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s="9" t="s">
        <v>8325</v>
      </c>
      <c r="R1646" s="9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s="9" t="s">
        <v>8325</v>
      </c>
      <c r="R1647" s="9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s="9" t="s">
        <v>8325</v>
      </c>
      <c r="R1648" s="9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s="9" t="s">
        <v>8325</v>
      </c>
      <c r="R1649" s="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s="9" t="s">
        <v>8325</v>
      </c>
      <c r="R1650" s="9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s="9" t="s">
        <v>8325</v>
      </c>
      <c r="R1651" s="9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s="9" t="s">
        <v>8325</v>
      </c>
      <c r="R1652" s="9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s="9" t="s">
        <v>8325</v>
      </c>
      <c r="R1653" s="9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s="9" t="s">
        <v>8325</v>
      </c>
      <c r="R1654" s="9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s="9" t="s">
        <v>8325</v>
      </c>
      <c r="R1655" s="9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s="9" t="s">
        <v>8325</v>
      </c>
      <c r="R1656" s="9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s="9" t="s">
        <v>8325</v>
      </c>
      <c r="R1657" s="9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s="9" t="s">
        <v>8325</v>
      </c>
      <c r="R1658" s="9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s="9" t="s">
        <v>8325</v>
      </c>
      <c r="R1659" s="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s="9" t="s">
        <v>8325</v>
      </c>
      <c r="R1660" s="9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s="9" t="s">
        <v>8325</v>
      </c>
      <c r="R1661" s="9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s="9" t="s">
        <v>8325</v>
      </c>
      <c r="R1662" s="9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s="9" t="s">
        <v>8325</v>
      </c>
      <c r="R1663" s="9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s="9" t="s">
        <v>8325</v>
      </c>
      <c r="R1664" s="9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s="9" t="s">
        <v>8325</v>
      </c>
      <c r="R1665" s="9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s="9" t="s">
        <v>8325</v>
      </c>
      <c r="R1666" s="9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E1667/L1667</f>
        <v>44.956989247311824</v>
      </c>
      <c r="Q1667" s="9" t="s">
        <v>8325</v>
      </c>
      <c r="R1667" s="9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s="9" t="s">
        <v>8325</v>
      </c>
      <c r="R1668" s="9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s="9" t="s">
        <v>8325</v>
      </c>
      <c r="R1669" s="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s="9" t="s">
        <v>8325</v>
      </c>
      <c r="R1670" s="9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s="9" t="s">
        <v>8325</v>
      </c>
      <c r="R1671" s="9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s="9" t="s">
        <v>8325</v>
      </c>
      <c r="R1672" s="9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s="9" t="s">
        <v>8325</v>
      </c>
      <c r="R1673" s="9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s="9" t="s">
        <v>8325</v>
      </c>
      <c r="R1674" s="9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s="9" t="s">
        <v>8325</v>
      </c>
      <c r="R1675" s="9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s="9" t="s">
        <v>8325</v>
      </c>
      <c r="R1676" s="9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s="9" t="s">
        <v>8325</v>
      </c>
      <c r="R1677" s="9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s="9" t="s">
        <v>8325</v>
      </c>
      <c r="R1678" s="9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s="9" t="s">
        <v>8325</v>
      </c>
      <c r="R1679" s="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s="9" t="s">
        <v>8325</v>
      </c>
      <c r="R1680" s="9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s="9" t="s">
        <v>8325</v>
      </c>
      <c r="R1681" s="9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s="9" t="s">
        <v>8325</v>
      </c>
      <c r="R1682" s="9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s="9" t="s">
        <v>8325</v>
      </c>
      <c r="R1683" s="9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s="9" t="s">
        <v>8325</v>
      </c>
      <c r="R1684" s="9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s="9" t="s">
        <v>8325</v>
      </c>
      <c r="R1685" s="9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s="9" t="s">
        <v>8325</v>
      </c>
      <c r="R1686" s="9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s="9" t="s">
        <v>8325</v>
      </c>
      <c r="R1687" s="9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s="9" t="s">
        <v>8325</v>
      </c>
      <c r="R1688" s="9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s="9" t="s">
        <v>8325</v>
      </c>
      <c r="R1689" s="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s="9" t="s">
        <v>8325</v>
      </c>
      <c r="R1690" s="9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s="9" t="s">
        <v>8325</v>
      </c>
      <c r="R1691" s="9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s="9" t="s">
        <v>8325</v>
      </c>
      <c r="R1692" s="9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s="9" t="s">
        <v>8325</v>
      </c>
      <c r="R1693" s="9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s="9" t="s">
        <v>8325</v>
      </c>
      <c r="R1694" s="9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s="9" t="s">
        <v>8325</v>
      </c>
      <c r="R1695" s="9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s="9" t="s">
        <v>8325</v>
      </c>
      <c r="R1696" s="9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s="9" t="s">
        <v>8325</v>
      </c>
      <c r="R1697" s="9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s="9" t="s">
        <v>8325</v>
      </c>
      <c r="R1698" s="9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s="9" t="s">
        <v>8325</v>
      </c>
      <c r="R1699" s="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s="9" t="s">
        <v>8325</v>
      </c>
      <c r="R1700" s="9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s="9" t="s">
        <v>8325</v>
      </c>
      <c r="R1701" s="9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s="9" t="s">
        <v>8325</v>
      </c>
      <c r="R1702" s="9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s="9" t="s">
        <v>8325</v>
      </c>
      <c r="R1703" s="9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s="9" t="s">
        <v>8325</v>
      </c>
      <c r="R1704" s="9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s="9" t="s">
        <v>8325</v>
      </c>
      <c r="R1705" s="9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s="9" t="s">
        <v>8325</v>
      </c>
      <c r="R1706" s="9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s="9" t="s">
        <v>8325</v>
      </c>
      <c r="R1707" s="9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s="9" t="s">
        <v>8325</v>
      </c>
      <c r="R1708" s="9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s="9" t="s">
        <v>8325</v>
      </c>
      <c r="R1709" s="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s="9" t="s">
        <v>8325</v>
      </c>
      <c r="R1710" s="9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s="9" t="s">
        <v>8325</v>
      </c>
      <c r="R1711" s="9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s="9" t="s">
        <v>8325</v>
      </c>
      <c r="R1712" s="9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s="9" t="s">
        <v>8325</v>
      </c>
      <c r="R1713" s="9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s="9" t="s">
        <v>8325</v>
      </c>
      <c r="R1714" s="9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s="9" t="s">
        <v>8325</v>
      </c>
      <c r="R1715" s="9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s="9" t="s">
        <v>8325</v>
      </c>
      <c r="R1716" s="9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s="9" t="s">
        <v>8325</v>
      </c>
      <c r="R1717" s="9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s="9" t="s">
        <v>8325</v>
      </c>
      <c r="R1718" s="9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s="9" t="s">
        <v>8325</v>
      </c>
      <c r="R1719" s="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s="9" t="s">
        <v>8325</v>
      </c>
      <c r="R1720" s="9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s="9" t="s">
        <v>8325</v>
      </c>
      <c r="R1721" s="9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s="9" t="s">
        <v>8325</v>
      </c>
      <c r="R1722" s="9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s="9" t="s">
        <v>8325</v>
      </c>
      <c r="R1723" s="9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s="9" t="s">
        <v>8325</v>
      </c>
      <c r="R1724" s="9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s="9" t="s">
        <v>8325</v>
      </c>
      <c r="R1725" s="9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s="9" t="s">
        <v>8325</v>
      </c>
      <c r="R1726" s="9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s="9" t="s">
        <v>8325</v>
      </c>
      <c r="R1727" s="9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s="9" t="s">
        <v>8325</v>
      </c>
      <c r="R1728" s="9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s="9" t="s">
        <v>8325</v>
      </c>
      <c r="R1729" s="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s="9" t="s">
        <v>8325</v>
      </c>
      <c r="R1730" s="9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 t="e">
        <f t="shared" ref="P1731:P1794" si="109">E1731/L1731</f>
        <v>#DIV/0!</v>
      </c>
      <c r="Q1731" s="9" t="s">
        <v>8325</v>
      </c>
      <c r="R1731" s="9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s="9" t="s">
        <v>8325</v>
      </c>
      <c r="R1732" s="9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s="9" t="s">
        <v>8325</v>
      </c>
      <c r="R1733" s="9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s="9" t="s">
        <v>8325</v>
      </c>
      <c r="R1734" s="9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s="9" t="s">
        <v>8325</v>
      </c>
      <c r="R1735" s="9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s="9" t="s">
        <v>8325</v>
      </c>
      <c r="R1736" s="9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s="9" t="s">
        <v>8325</v>
      </c>
      <c r="R1737" s="9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s="9" t="s">
        <v>8325</v>
      </c>
      <c r="R1738" s="9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s="9" t="s">
        <v>8325</v>
      </c>
      <c r="R1739" s="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s="9" t="s">
        <v>8325</v>
      </c>
      <c r="R1740" s="9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s="9" t="s">
        <v>8325</v>
      </c>
      <c r="R1741" s="9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s="9" t="s">
        <v>8325</v>
      </c>
      <c r="R1742" s="9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s="9" t="s">
        <v>8338</v>
      </c>
      <c r="R1743" s="9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s="9" t="s">
        <v>8338</v>
      </c>
      <c r="R1744" s="9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s="9" t="s">
        <v>8338</v>
      </c>
      <c r="R1745" s="9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s="9" t="s">
        <v>8338</v>
      </c>
      <c r="R1746" s="9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s="9" t="s">
        <v>8338</v>
      </c>
      <c r="R1747" s="9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s="9" t="s">
        <v>8338</v>
      </c>
      <c r="R1748" s="9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s="9" t="s">
        <v>8338</v>
      </c>
      <c r="R1749" s="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s="9" t="s">
        <v>8338</v>
      </c>
      <c r="R1750" s="9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s="9" t="s">
        <v>8338</v>
      </c>
      <c r="R1751" s="9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s="9" t="s">
        <v>8338</v>
      </c>
      <c r="R1752" s="9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s="9" t="s">
        <v>8338</v>
      </c>
      <c r="R1753" s="9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s="9" t="s">
        <v>8338</v>
      </c>
      <c r="R1754" s="9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s="9" t="s">
        <v>8338</v>
      </c>
      <c r="R1755" s="9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s="9" t="s">
        <v>8338</v>
      </c>
      <c r="R1756" s="9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s="9" t="s">
        <v>8338</v>
      </c>
      <c r="R1757" s="9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s="9" t="s">
        <v>8338</v>
      </c>
      <c r="R1758" s="9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s="9" t="s">
        <v>8338</v>
      </c>
      <c r="R1759" s="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s="9" t="s">
        <v>8338</v>
      </c>
      <c r="R1760" s="9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s="9" t="s">
        <v>8338</v>
      </c>
      <c r="R1761" s="9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s="9" t="s">
        <v>8338</v>
      </c>
      <c r="R1762" s="9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s="9" t="s">
        <v>8338</v>
      </c>
      <c r="R1763" s="9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s="9" t="s">
        <v>8338</v>
      </c>
      <c r="R1764" s="9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s="9" t="s">
        <v>8338</v>
      </c>
      <c r="R1765" s="9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s="9" t="s">
        <v>8338</v>
      </c>
      <c r="R1766" s="9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s="9" t="s">
        <v>8338</v>
      </c>
      <c r="R1767" s="9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s="9" t="s">
        <v>8338</v>
      </c>
      <c r="R1768" s="9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s="9" t="s">
        <v>8338</v>
      </c>
      <c r="R1769" s="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s="9" t="s">
        <v>8338</v>
      </c>
      <c r="R1770" s="9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s="9" t="s">
        <v>8338</v>
      </c>
      <c r="R1771" s="9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s="9" t="s">
        <v>8338</v>
      </c>
      <c r="R1772" s="9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s="9" t="s">
        <v>8338</v>
      </c>
      <c r="R1773" s="9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s="9" t="s">
        <v>8338</v>
      </c>
      <c r="R1774" s="9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s="9" t="s">
        <v>8338</v>
      </c>
      <c r="R1775" s="9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s="9" t="s">
        <v>8338</v>
      </c>
      <c r="R1776" s="9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s="9" t="s">
        <v>8338</v>
      </c>
      <c r="R1777" s="9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s="9" t="s">
        <v>8338</v>
      </c>
      <c r="R1778" s="9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s="9" t="s">
        <v>8338</v>
      </c>
      <c r="R1779" s="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s="9" t="s">
        <v>8338</v>
      </c>
      <c r="R1780" s="9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s="9" t="s">
        <v>8338</v>
      </c>
      <c r="R1781" s="9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s="9" t="s">
        <v>8338</v>
      </c>
      <c r="R1782" s="9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s="9" t="s">
        <v>8338</v>
      </c>
      <c r="R1783" s="9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s="9" t="s">
        <v>8338</v>
      </c>
      <c r="R1784" s="9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s="9" t="s">
        <v>8338</v>
      </c>
      <c r="R1785" s="9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s="9" t="s">
        <v>8338</v>
      </c>
      <c r="R1786" s="9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s="9" t="s">
        <v>8338</v>
      </c>
      <c r="R1787" s="9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s="9" t="s">
        <v>8338</v>
      </c>
      <c r="R1788" s="9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s="9" t="s">
        <v>8338</v>
      </c>
      <c r="R1789" s="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s="9" t="s">
        <v>8338</v>
      </c>
      <c r="R1790" s="9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s="9" t="s">
        <v>8338</v>
      </c>
      <c r="R1791" s="9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s="9" t="s">
        <v>8338</v>
      </c>
      <c r="R1792" s="9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s="9" t="s">
        <v>8338</v>
      </c>
      <c r="R1793" s="9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s="9" t="s">
        <v>8338</v>
      </c>
      <c r="R1794" s="9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E1795/L1795</f>
        <v>20</v>
      </c>
      <c r="Q1795" s="9" t="s">
        <v>8338</v>
      </c>
      <c r="R1795" s="9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s="9" t="s">
        <v>8338</v>
      </c>
      <c r="R1796" s="9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s="9" t="s">
        <v>8338</v>
      </c>
      <c r="R1797" s="9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s="9" t="s">
        <v>8338</v>
      </c>
      <c r="R1798" s="9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s="9" t="s">
        <v>8338</v>
      </c>
      <c r="R1799" s="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s="9" t="s">
        <v>8338</v>
      </c>
      <c r="R1800" s="9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s="9" t="s">
        <v>8338</v>
      </c>
      <c r="R1801" s="9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s="9" t="s">
        <v>8338</v>
      </c>
      <c r="R1802" s="9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s="9" t="s">
        <v>8338</v>
      </c>
      <c r="R1803" s="9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s="9" t="s">
        <v>8338</v>
      </c>
      <c r="R1804" s="9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s="9" t="s">
        <v>8338</v>
      </c>
      <c r="R1805" s="9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s="9" t="s">
        <v>8338</v>
      </c>
      <c r="R1806" s="9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s="9" t="s">
        <v>8338</v>
      </c>
      <c r="R1807" s="9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s="9" t="s">
        <v>8338</v>
      </c>
      <c r="R1808" s="9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s="9" t="s">
        <v>8338</v>
      </c>
      <c r="R1809" s="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s="9" t="s">
        <v>8338</v>
      </c>
      <c r="R1810" s="9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s="9" t="s">
        <v>8338</v>
      </c>
      <c r="R1811" s="9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s="9" t="s">
        <v>8338</v>
      </c>
      <c r="R1812" s="9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s="9" t="s">
        <v>8338</v>
      </c>
      <c r="R1813" s="9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s="9" t="s">
        <v>8338</v>
      </c>
      <c r="R1814" s="9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s="9" t="s">
        <v>8338</v>
      </c>
      <c r="R1815" s="9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s="9" t="s">
        <v>8338</v>
      </c>
      <c r="R1816" s="9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s="9" t="s">
        <v>8338</v>
      </c>
      <c r="R1817" s="9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s="9" t="s">
        <v>8338</v>
      </c>
      <c r="R1818" s="9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s="9" t="s">
        <v>8338</v>
      </c>
      <c r="R1819" s="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s="9" t="s">
        <v>8338</v>
      </c>
      <c r="R1820" s="9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s="9" t="s">
        <v>8338</v>
      </c>
      <c r="R1821" s="9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s="9" t="s">
        <v>8338</v>
      </c>
      <c r="R1822" s="9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s="9" t="s">
        <v>8325</v>
      </c>
      <c r="R1823" s="9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s="9" t="s">
        <v>8325</v>
      </c>
      <c r="R1824" s="9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s="9" t="s">
        <v>8325</v>
      </c>
      <c r="R1825" s="9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s="9" t="s">
        <v>8325</v>
      </c>
      <c r="R1826" s="9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s="9" t="s">
        <v>8325</v>
      </c>
      <c r="R1827" s="9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s="9" t="s">
        <v>8325</v>
      </c>
      <c r="R1828" s="9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s="9" t="s">
        <v>8325</v>
      </c>
      <c r="R1829" s="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s="9" t="s">
        <v>8325</v>
      </c>
      <c r="R1830" s="9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s="9" t="s">
        <v>8325</v>
      </c>
      <c r="R1831" s="9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s="9" t="s">
        <v>8325</v>
      </c>
      <c r="R1832" s="9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s="9" t="s">
        <v>8325</v>
      </c>
      <c r="R1833" s="9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s="9" t="s">
        <v>8325</v>
      </c>
      <c r="R1834" s="9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s="9" t="s">
        <v>8325</v>
      </c>
      <c r="R1835" s="9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s="9" t="s">
        <v>8325</v>
      </c>
      <c r="R1836" s="9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s="9" t="s">
        <v>8325</v>
      </c>
      <c r="R1837" s="9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s="9" t="s">
        <v>8325</v>
      </c>
      <c r="R1838" s="9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s="9" t="s">
        <v>8325</v>
      </c>
      <c r="R1839" s="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s="9" t="s">
        <v>8325</v>
      </c>
      <c r="R1840" s="9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s="9" t="s">
        <v>8325</v>
      </c>
      <c r="R1841" s="9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s="9" t="s">
        <v>8325</v>
      </c>
      <c r="R1842" s="9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s="9" t="s">
        <v>8325</v>
      </c>
      <c r="R1843" s="9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s="9" t="s">
        <v>8325</v>
      </c>
      <c r="R1844" s="9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s="9" t="s">
        <v>8325</v>
      </c>
      <c r="R1845" s="9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s="9" t="s">
        <v>8325</v>
      </c>
      <c r="R1846" s="9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s="9" t="s">
        <v>8325</v>
      </c>
      <c r="R1847" s="9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s="9" t="s">
        <v>8325</v>
      </c>
      <c r="R1848" s="9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s="9" t="s">
        <v>8325</v>
      </c>
      <c r="R1849" s="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s="9" t="s">
        <v>8325</v>
      </c>
      <c r="R1850" s="9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s="9" t="s">
        <v>8325</v>
      </c>
      <c r="R1851" s="9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s="9" t="s">
        <v>8325</v>
      </c>
      <c r="R1852" s="9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s="9" t="s">
        <v>8325</v>
      </c>
      <c r="R1853" s="9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s="9" t="s">
        <v>8325</v>
      </c>
      <c r="R1854" s="9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s="9" t="s">
        <v>8325</v>
      </c>
      <c r="R1855" s="9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s="9" t="s">
        <v>8325</v>
      </c>
      <c r="R1856" s="9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s="9" t="s">
        <v>8325</v>
      </c>
      <c r="R1857" s="9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s="9" t="s">
        <v>8325</v>
      </c>
      <c r="R1858" s="9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E1859/L1859</f>
        <v>136.36363636363637</v>
      </c>
      <c r="Q1859" s="9" t="s">
        <v>8325</v>
      </c>
      <c r="R1859" s="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s="9" t="s">
        <v>8325</v>
      </c>
      <c r="R1860" s="9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s="9" t="s">
        <v>8325</v>
      </c>
      <c r="R1861" s="9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s="9" t="s">
        <v>8325</v>
      </c>
      <c r="R1862" s="9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s="9" t="s">
        <v>8333</v>
      </c>
      <c r="R1863" s="9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s="9" t="s">
        <v>8333</v>
      </c>
      <c r="R1864" s="9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s="9" t="s">
        <v>8333</v>
      </c>
      <c r="R1865" s="9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s="9" t="s">
        <v>8333</v>
      </c>
      <c r="R1866" s="9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s="9" t="s">
        <v>8333</v>
      </c>
      <c r="R1867" s="9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s="9" t="s">
        <v>8333</v>
      </c>
      <c r="R1868" s="9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s="9" t="s">
        <v>8333</v>
      </c>
      <c r="R1869" s="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s="9" t="s">
        <v>8333</v>
      </c>
      <c r="R1870" s="9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s="9" t="s">
        <v>8333</v>
      </c>
      <c r="R1871" s="9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s="9" t="s">
        <v>8333</v>
      </c>
      <c r="R1872" s="9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s="9" t="s">
        <v>8333</v>
      </c>
      <c r="R1873" s="9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s="9" t="s">
        <v>8333</v>
      </c>
      <c r="R1874" s="9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s="9" t="s">
        <v>8333</v>
      </c>
      <c r="R1875" s="9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s="9" t="s">
        <v>8333</v>
      </c>
      <c r="R1876" s="9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s="9" t="s">
        <v>8333</v>
      </c>
      <c r="R1877" s="9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s="9" t="s">
        <v>8333</v>
      </c>
      <c r="R1878" s="9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s="9" t="s">
        <v>8333</v>
      </c>
      <c r="R1879" s="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s="9" t="s">
        <v>8333</v>
      </c>
      <c r="R1880" s="9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s="9" t="s">
        <v>8333</v>
      </c>
      <c r="R1881" s="9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s="9" t="s">
        <v>8333</v>
      </c>
      <c r="R1882" s="9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s="9" t="s">
        <v>8325</v>
      </c>
      <c r="R1883" s="9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s="9" t="s">
        <v>8325</v>
      </c>
      <c r="R1884" s="9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s="9" t="s">
        <v>8325</v>
      </c>
      <c r="R1885" s="9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s="9" t="s">
        <v>8325</v>
      </c>
      <c r="R1886" s="9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s="9" t="s">
        <v>8325</v>
      </c>
      <c r="R1887" s="9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s="9" t="s">
        <v>8325</v>
      </c>
      <c r="R1888" s="9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s="9" t="s">
        <v>8325</v>
      </c>
      <c r="R1889" s="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s="9" t="s">
        <v>8325</v>
      </c>
      <c r="R1890" s="9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s="9" t="s">
        <v>8325</v>
      </c>
      <c r="R1891" s="9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s="9" t="s">
        <v>8325</v>
      </c>
      <c r="R1892" s="9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s="9" t="s">
        <v>8325</v>
      </c>
      <c r="R1893" s="9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s="9" t="s">
        <v>8325</v>
      </c>
      <c r="R1894" s="9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s="9" t="s">
        <v>8325</v>
      </c>
      <c r="R1895" s="9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s="9" t="s">
        <v>8325</v>
      </c>
      <c r="R1896" s="9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s="9" t="s">
        <v>8325</v>
      </c>
      <c r="R1897" s="9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s="9" t="s">
        <v>8325</v>
      </c>
      <c r="R1898" s="9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s="9" t="s">
        <v>8325</v>
      </c>
      <c r="R1899" s="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s="9" t="s">
        <v>8325</v>
      </c>
      <c r="R1900" s="9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s="9" t="s">
        <v>8325</v>
      </c>
      <c r="R1901" s="9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s="9" t="s">
        <v>8325</v>
      </c>
      <c r="R1902" s="9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s="9" t="s">
        <v>8319</v>
      </c>
      <c r="R1903" s="9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s="9" t="s">
        <v>8319</v>
      </c>
      <c r="R1904" s="9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s="9" t="s">
        <v>8319</v>
      </c>
      <c r="R1905" s="9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s="9" t="s">
        <v>8319</v>
      </c>
      <c r="R1906" s="9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s="9" t="s">
        <v>8319</v>
      </c>
      <c r="R1907" s="9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s="9" t="s">
        <v>8319</v>
      </c>
      <c r="R1908" s="9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s="9" t="s">
        <v>8319</v>
      </c>
      <c r="R1909" s="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s="9" t="s">
        <v>8319</v>
      </c>
      <c r="R1910" s="9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s="9" t="s">
        <v>8319</v>
      </c>
      <c r="R1911" s="9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s="9" t="s">
        <v>8319</v>
      </c>
      <c r="R1912" s="9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s="9" t="s">
        <v>8319</v>
      </c>
      <c r="R1913" s="9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s="9" t="s">
        <v>8319</v>
      </c>
      <c r="R1914" s="9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s="9" t="s">
        <v>8319</v>
      </c>
      <c r="R1915" s="9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s="9" t="s">
        <v>8319</v>
      </c>
      <c r="R1916" s="9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s="9" t="s">
        <v>8319</v>
      </c>
      <c r="R1917" s="9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s="9" t="s">
        <v>8319</v>
      </c>
      <c r="R1918" s="9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s="9" t="s">
        <v>8319</v>
      </c>
      <c r="R1919" s="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s="9" t="s">
        <v>8319</v>
      </c>
      <c r="R1920" s="9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s="9" t="s">
        <v>8319</v>
      </c>
      <c r="R1921" s="9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s="9" t="s">
        <v>8319</v>
      </c>
      <c r="R1922" s="9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E1923/L1923</f>
        <v>54</v>
      </c>
      <c r="Q1923" s="9" t="s">
        <v>8325</v>
      </c>
      <c r="R1923" s="9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s="9" t="s">
        <v>8325</v>
      </c>
      <c r="R1924" s="9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s="9" t="s">
        <v>8325</v>
      </c>
      <c r="R1925" s="9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s="9" t="s">
        <v>8325</v>
      </c>
      <c r="R1926" s="9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s="9" t="s">
        <v>8325</v>
      </c>
      <c r="R1927" s="9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s="9" t="s">
        <v>8325</v>
      </c>
      <c r="R1928" s="9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s="9" t="s">
        <v>8325</v>
      </c>
      <c r="R1929" s="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s="9" t="s">
        <v>8325</v>
      </c>
      <c r="R1930" s="9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s="9" t="s">
        <v>8325</v>
      </c>
      <c r="R1931" s="9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s="9" t="s">
        <v>8325</v>
      </c>
      <c r="R1932" s="9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s="9" t="s">
        <v>8325</v>
      </c>
      <c r="R1933" s="9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s="9" t="s">
        <v>8325</v>
      </c>
      <c r="R1934" s="9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s="9" t="s">
        <v>8325</v>
      </c>
      <c r="R1935" s="9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s="9" t="s">
        <v>8325</v>
      </c>
      <c r="R1936" s="9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s="9" t="s">
        <v>8325</v>
      </c>
      <c r="R1937" s="9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s="9" t="s">
        <v>8325</v>
      </c>
      <c r="R1938" s="9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s="9" t="s">
        <v>8325</v>
      </c>
      <c r="R1939" s="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s="9" t="s">
        <v>8325</v>
      </c>
      <c r="R1940" s="9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s="9" t="s">
        <v>8325</v>
      </c>
      <c r="R1941" s="9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s="9" t="s">
        <v>8325</v>
      </c>
      <c r="R1942" s="9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s="9" t="s">
        <v>8319</v>
      </c>
      <c r="R1943" s="9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s="9" t="s">
        <v>8319</v>
      </c>
      <c r="R1944" s="9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s="9" t="s">
        <v>8319</v>
      </c>
      <c r="R1945" s="9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s="9" t="s">
        <v>8319</v>
      </c>
      <c r="R1946" s="9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s="9" t="s">
        <v>8319</v>
      </c>
      <c r="R1947" s="9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s="9" t="s">
        <v>8319</v>
      </c>
      <c r="R1948" s="9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s="9" t="s">
        <v>8319</v>
      </c>
      <c r="R1949" s="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s="9" t="s">
        <v>8319</v>
      </c>
      <c r="R1950" s="9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s="9" t="s">
        <v>8319</v>
      </c>
      <c r="R1951" s="9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s="9" t="s">
        <v>8319</v>
      </c>
      <c r="R1952" s="9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s="9" t="s">
        <v>8319</v>
      </c>
      <c r="R1953" s="9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s="9" t="s">
        <v>8319</v>
      </c>
      <c r="R1954" s="9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s="9" t="s">
        <v>8319</v>
      </c>
      <c r="R1955" s="9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s="9" t="s">
        <v>8319</v>
      </c>
      <c r="R1956" s="9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s="9" t="s">
        <v>8319</v>
      </c>
      <c r="R1957" s="9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s="9" t="s">
        <v>8319</v>
      </c>
      <c r="R1958" s="9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s="9" t="s">
        <v>8319</v>
      </c>
      <c r="R1959" s="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s="9" t="s">
        <v>8319</v>
      </c>
      <c r="R1960" s="9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s="9" t="s">
        <v>8319</v>
      </c>
      <c r="R1961" s="9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s="9" t="s">
        <v>8319</v>
      </c>
      <c r="R1962" s="9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s="9" t="s">
        <v>8319</v>
      </c>
      <c r="R1963" s="9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s="9" t="s">
        <v>8319</v>
      </c>
      <c r="R1964" s="9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s="9" t="s">
        <v>8319</v>
      </c>
      <c r="R1965" s="9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s="9" t="s">
        <v>8319</v>
      </c>
      <c r="R1966" s="9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s="9" t="s">
        <v>8319</v>
      </c>
      <c r="R1967" s="9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s="9" t="s">
        <v>8319</v>
      </c>
      <c r="R1968" s="9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s="9" t="s">
        <v>8319</v>
      </c>
      <c r="R1969" s="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s="9" t="s">
        <v>8319</v>
      </c>
      <c r="R1970" s="9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s="9" t="s">
        <v>8319</v>
      </c>
      <c r="R1971" s="9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s="9" t="s">
        <v>8319</v>
      </c>
      <c r="R1972" s="9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s="9" t="s">
        <v>8319</v>
      </c>
      <c r="R1973" s="9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s="9" t="s">
        <v>8319</v>
      </c>
      <c r="R1974" s="9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s="9" t="s">
        <v>8319</v>
      </c>
      <c r="R1975" s="9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s="9" t="s">
        <v>8319</v>
      </c>
      <c r="R1976" s="9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s="9" t="s">
        <v>8319</v>
      </c>
      <c r="R1977" s="9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s="9" t="s">
        <v>8319</v>
      </c>
      <c r="R1978" s="9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s="9" t="s">
        <v>8319</v>
      </c>
      <c r="R1979" s="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s="9" t="s">
        <v>8319</v>
      </c>
      <c r="R1980" s="9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s="9" t="s">
        <v>8319</v>
      </c>
      <c r="R1981" s="9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s="9" t="s">
        <v>8319</v>
      </c>
      <c r="R1982" s="9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s="9" t="s">
        <v>8338</v>
      </c>
      <c r="R1983" s="9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s="9" t="s">
        <v>8338</v>
      </c>
      <c r="R1984" s="9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s="9" t="s">
        <v>8338</v>
      </c>
      <c r="R1985" s="9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s="9" t="s">
        <v>8338</v>
      </c>
      <c r="R1986" s="9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E1987/L1987</f>
        <v>12.75</v>
      </c>
      <c r="Q1987" s="9" t="s">
        <v>8338</v>
      </c>
      <c r="R1987" s="9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s="9" t="s">
        <v>8338</v>
      </c>
      <c r="R1988" s="9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s="9" t="s">
        <v>8338</v>
      </c>
      <c r="R1989" s="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s="9" t="s">
        <v>8338</v>
      </c>
      <c r="R1990" s="9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s="9" t="s">
        <v>8338</v>
      </c>
      <c r="R1991" s="9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s="9" t="s">
        <v>8338</v>
      </c>
      <c r="R1992" s="9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s="9" t="s">
        <v>8338</v>
      </c>
      <c r="R1993" s="9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s="9" t="s">
        <v>8338</v>
      </c>
      <c r="R1994" s="9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s="9" t="s">
        <v>8338</v>
      </c>
      <c r="R1995" s="9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s="9" t="s">
        <v>8338</v>
      </c>
      <c r="R1996" s="9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s="9" t="s">
        <v>8338</v>
      </c>
      <c r="R1997" s="9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s="9" t="s">
        <v>8338</v>
      </c>
      <c r="R1998" s="9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s="9" t="s">
        <v>8338</v>
      </c>
      <c r="R1999" s="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s="9" t="s">
        <v>8338</v>
      </c>
      <c r="R2000" s="9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s="9" t="s">
        <v>8338</v>
      </c>
      <c r="R2001" s="9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s="9" t="s">
        <v>8338</v>
      </c>
      <c r="R2002" s="9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s="9" t="s">
        <v>8319</v>
      </c>
      <c r="R2003" s="9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s="9" t="s">
        <v>8319</v>
      </c>
      <c r="R2004" s="9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s="9" t="s">
        <v>8319</v>
      </c>
      <c r="R2005" s="9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s="9" t="s">
        <v>8319</v>
      </c>
      <c r="R2006" s="9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s="9" t="s">
        <v>8319</v>
      </c>
      <c r="R2007" s="9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s="9" t="s">
        <v>8319</v>
      </c>
      <c r="R2008" s="9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s="9" t="s">
        <v>8319</v>
      </c>
      <c r="R2009" s="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s="9" t="s">
        <v>8319</v>
      </c>
      <c r="R2010" s="9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s="9" t="s">
        <v>8319</v>
      </c>
      <c r="R2011" s="9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s="9" t="s">
        <v>8319</v>
      </c>
      <c r="R2012" s="9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s="9" t="s">
        <v>8319</v>
      </c>
      <c r="R2013" s="9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s="9" t="s">
        <v>8319</v>
      </c>
      <c r="R2014" s="9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s="9" t="s">
        <v>8319</v>
      </c>
      <c r="R2015" s="9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s="9" t="s">
        <v>8319</v>
      </c>
      <c r="R2016" s="9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s="9" t="s">
        <v>8319</v>
      </c>
      <c r="R2017" s="9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s="9" t="s">
        <v>8319</v>
      </c>
      <c r="R2018" s="9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s="9" t="s">
        <v>8319</v>
      </c>
      <c r="R2019" s="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s="9" t="s">
        <v>8319</v>
      </c>
      <c r="R2020" s="9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s="9" t="s">
        <v>8319</v>
      </c>
      <c r="R2021" s="9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s="9" t="s">
        <v>8319</v>
      </c>
      <c r="R2022" s="9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s="9" t="s">
        <v>8319</v>
      </c>
      <c r="R2023" s="9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s="9" t="s">
        <v>8319</v>
      </c>
      <c r="R2024" s="9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s="9" t="s">
        <v>8319</v>
      </c>
      <c r="R2025" s="9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s="9" t="s">
        <v>8319</v>
      </c>
      <c r="R2026" s="9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s="9" t="s">
        <v>8319</v>
      </c>
      <c r="R2027" s="9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s="9" t="s">
        <v>8319</v>
      </c>
      <c r="R2028" s="9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s="9" t="s">
        <v>8319</v>
      </c>
      <c r="R2029" s="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s="9" t="s">
        <v>8319</v>
      </c>
      <c r="R2030" s="9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s="9" t="s">
        <v>8319</v>
      </c>
      <c r="R2031" s="9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s="9" t="s">
        <v>8319</v>
      </c>
      <c r="R2032" s="9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s="9" t="s">
        <v>8319</v>
      </c>
      <c r="R2033" s="9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s="9" t="s">
        <v>8319</v>
      </c>
      <c r="R2034" s="9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s="9" t="s">
        <v>8319</v>
      </c>
      <c r="R2035" s="9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s="9" t="s">
        <v>8319</v>
      </c>
      <c r="R2036" s="9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s="9" t="s">
        <v>8319</v>
      </c>
      <c r="R2037" s="9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s="9" t="s">
        <v>8319</v>
      </c>
      <c r="R2038" s="9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s="9" t="s">
        <v>8319</v>
      </c>
      <c r="R2039" s="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s="9" t="s">
        <v>8319</v>
      </c>
      <c r="R2040" s="9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s="9" t="s">
        <v>8319</v>
      </c>
      <c r="R2041" s="9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s="9" t="s">
        <v>8319</v>
      </c>
      <c r="R2042" s="9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s="9" t="s">
        <v>8319</v>
      </c>
      <c r="R2043" s="9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s="9" t="s">
        <v>8319</v>
      </c>
      <c r="R2044" s="9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s="9" t="s">
        <v>8319</v>
      </c>
      <c r="R2045" s="9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s="9" t="s">
        <v>8319</v>
      </c>
      <c r="R2046" s="9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s="9" t="s">
        <v>8319</v>
      </c>
      <c r="R2047" s="9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s="9" t="s">
        <v>8319</v>
      </c>
      <c r="R2048" s="9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s="9" t="s">
        <v>8319</v>
      </c>
      <c r="R2049" s="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s="9" t="s">
        <v>8319</v>
      </c>
      <c r="R2050" s="9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E2051/L2051</f>
        <v>80.991037735849048</v>
      </c>
      <c r="Q2051" s="9" t="s">
        <v>8319</v>
      </c>
      <c r="R2051" s="9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s="9" t="s">
        <v>8319</v>
      </c>
      <c r="R2052" s="9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s="9" t="s">
        <v>8319</v>
      </c>
      <c r="R2053" s="9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s="9" t="s">
        <v>8319</v>
      </c>
      <c r="R2054" s="9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s="9" t="s">
        <v>8319</v>
      </c>
      <c r="R2055" s="9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s="9" t="s">
        <v>8319</v>
      </c>
      <c r="R2056" s="9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s="9" t="s">
        <v>8319</v>
      </c>
      <c r="R2057" s="9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s="9" t="s">
        <v>8319</v>
      </c>
      <c r="R2058" s="9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s="9" t="s">
        <v>8319</v>
      </c>
      <c r="R2059" s="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s="9" t="s">
        <v>8319</v>
      </c>
      <c r="R2060" s="9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s="9" t="s">
        <v>8319</v>
      </c>
      <c r="R2061" s="9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s="9" t="s">
        <v>8319</v>
      </c>
      <c r="R2062" s="9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s="9" t="s">
        <v>8319</v>
      </c>
      <c r="R2063" s="9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s="9" t="s">
        <v>8319</v>
      </c>
      <c r="R2064" s="9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s="9" t="s">
        <v>8319</v>
      </c>
      <c r="R2065" s="9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s="9" t="s">
        <v>8319</v>
      </c>
      <c r="R2066" s="9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s="9" t="s">
        <v>8319</v>
      </c>
      <c r="R2067" s="9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s="9" t="s">
        <v>8319</v>
      </c>
      <c r="R2068" s="9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s="9" t="s">
        <v>8319</v>
      </c>
      <c r="R2069" s="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s="9" t="s">
        <v>8319</v>
      </c>
      <c r="R2070" s="9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s="9" t="s">
        <v>8319</v>
      </c>
      <c r="R2071" s="9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s="9" t="s">
        <v>8319</v>
      </c>
      <c r="R2072" s="9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s="9" t="s">
        <v>8319</v>
      </c>
      <c r="R2073" s="9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s="9" t="s">
        <v>8319</v>
      </c>
      <c r="R2074" s="9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s="9" t="s">
        <v>8319</v>
      </c>
      <c r="R2075" s="9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s="9" t="s">
        <v>8319</v>
      </c>
      <c r="R2076" s="9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s="9" t="s">
        <v>8319</v>
      </c>
      <c r="R2077" s="9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s="9" t="s">
        <v>8319</v>
      </c>
      <c r="R2078" s="9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s="9" t="s">
        <v>8319</v>
      </c>
      <c r="R2079" s="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s="9" t="s">
        <v>8319</v>
      </c>
      <c r="R2080" s="9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s="9" t="s">
        <v>8319</v>
      </c>
      <c r="R2081" s="9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s="9" t="s">
        <v>8319</v>
      </c>
      <c r="R2082" s="9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s="9" t="s">
        <v>8325</v>
      </c>
      <c r="R2083" s="9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s="9" t="s">
        <v>8325</v>
      </c>
      <c r="R2084" s="9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s="9" t="s">
        <v>8325</v>
      </c>
      <c r="R2085" s="9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s="9" t="s">
        <v>8325</v>
      </c>
      <c r="R2086" s="9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s="9" t="s">
        <v>8325</v>
      </c>
      <c r="R2087" s="9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s="9" t="s">
        <v>8325</v>
      </c>
      <c r="R2088" s="9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s="9" t="s">
        <v>8325</v>
      </c>
      <c r="R2089" s="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s="9" t="s">
        <v>8325</v>
      </c>
      <c r="R2090" s="9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s="9" t="s">
        <v>8325</v>
      </c>
      <c r="R2091" s="9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s="9" t="s">
        <v>8325</v>
      </c>
      <c r="R2092" s="9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s="9" t="s">
        <v>8325</v>
      </c>
      <c r="R2093" s="9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s="9" t="s">
        <v>8325</v>
      </c>
      <c r="R2094" s="9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s="9" t="s">
        <v>8325</v>
      </c>
      <c r="R2095" s="9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s="9" t="s">
        <v>8325</v>
      </c>
      <c r="R2096" s="9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s="9" t="s">
        <v>8325</v>
      </c>
      <c r="R2097" s="9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s="9" t="s">
        <v>8325</v>
      </c>
      <c r="R2098" s="9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s="9" t="s">
        <v>8325</v>
      </c>
      <c r="R2099" s="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s="9" t="s">
        <v>8325</v>
      </c>
      <c r="R2100" s="9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s="9" t="s">
        <v>8325</v>
      </c>
      <c r="R2101" s="9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s="9" t="s">
        <v>8325</v>
      </c>
      <c r="R2102" s="9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s="9" t="s">
        <v>8325</v>
      </c>
      <c r="R2103" s="9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s="9" t="s">
        <v>8325</v>
      </c>
      <c r="R2104" s="9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s="9" t="s">
        <v>8325</v>
      </c>
      <c r="R2105" s="9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s="9" t="s">
        <v>8325</v>
      </c>
      <c r="R2106" s="9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s="9" t="s">
        <v>8325</v>
      </c>
      <c r="R2107" s="9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s="9" t="s">
        <v>8325</v>
      </c>
      <c r="R2108" s="9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s="9" t="s">
        <v>8325</v>
      </c>
      <c r="R2109" s="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s="9" t="s">
        <v>8325</v>
      </c>
      <c r="R2110" s="9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s="9" t="s">
        <v>8325</v>
      </c>
      <c r="R2111" s="9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s="9" t="s">
        <v>8325</v>
      </c>
      <c r="R2112" s="9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s="9" t="s">
        <v>8325</v>
      </c>
      <c r="R2113" s="9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s="9" t="s">
        <v>8325</v>
      </c>
      <c r="R2114" s="9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E2115/L2115</f>
        <v>68.598130841121488</v>
      </c>
      <c r="Q2115" s="9" t="s">
        <v>8325</v>
      </c>
      <c r="R2115" s="9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s="9" t="s">
        <v>8325</v>
      </c>
      <c r="R2116" s="9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s="9" t="s">
        <v>8325</v>
      </c>
      <c r="R2117" s="9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s="9" t="s">
        <v>8325</v>
      </c>
      <c r="R2118" s="9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s="9" t="s">
        <v>8325</v>
      </c>
      <c r="R2119" s="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s="9" t="s">
        <v>8325</v>
      </c>
      <c r="R2120" s="9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s="9" t="s">
        <v>8325</v>
      </c>
      <c r="R2121" s="9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s="9" t="s">
        <v>8325</v>
      </c>
      <c r="R2122" s="9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s="9" t="s">
        <v>8333</v>
      </c>
      <c r="R2123" s="9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s="9" t="s">
        <v>8333</v>
      </c>
      <c r="R2124" s="9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s="9" t="s">
        <v>8333</v>
      </c>
      <c r="R2125" s="9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s="9" t="s">
        <v>8333</v>
      </c>
      <c r="R2126" s="9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s="9" t="s">
        <v>8333</v>
      </c>
      <c r="R2127" s="9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s="9" t="s">
        <v>8333</v>
      </c>
      <c r="R2128" s="9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s="9" t="s">
        <v>8333</v>
      </c>
      <c r="R2129" s="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s="9" t="s">
        <v>8333</v>
      </c>
      <c r="R2130" s="9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s="9" t="s">
        <v>8333</v>
      </c>
      <c r="R2131" s="9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s="9" t="s">
        <v>8333</v>
      </c>
      <c r="R2132" s="9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s="9" t="s">
        <v>8333</v>
      </c>
      <c r="R2133" s="9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s="9" t="s">
        <v>8333</v>
      </c>
      <c r="R2134" s="9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s="9" t="s">
        <v>8333</v>
      </c>
      <c r="R2135" s="9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s="9" t="s">
        <v>8333</v>
      </c>
      <c r="R2136" s="9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s="9" t="s">
        <v>8333</v>
      </c>
      <c r="R2137" s="9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s="9" t="s">
        <v>8333</v>
      </c>
      <c r="R2138" s="9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s="9" t="s">
        <v>8333</v>
      </c>
      <c r="R2139" s="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s="9" t="s">
        <v>8333</v>
      </c>
      <c r="R2140" s="9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s="9" t="s">
        <v>8333</v>
      </c>
      <c r="R2141" s="9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s="9" t="s">
        <v>8333</v>
      </c>
      <c r="R2142" s="9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s="9" t="s">
        <v>8333</v>
      </c>
      <c r="R2143" s="9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s="9" t="s">
        <v>8333</v>
      </c>
      <c r="R2144" s="9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s="9" t="s">
        <v>8333</v>
      </c>
      <c r="R2145" s="9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s="9" t="s">
        <v>8333</v>
      </c>
      <c r="R2146" s="9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s="9" t="s">
        <v>8333</v>
      </c>
      <c r="R2147" s="9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s="9" t="s">
        <v>8333</v>
      </c>
      <c r="R2148" s="9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s="9" t="s">
        <v>8333</v>
      </c>
      <c r="R2149" s="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s="9" t="s">
        <v>8333</v>
      </c>
      <c r="R2150" s="9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s="9" t="s">
        <v>8333</v>
      </c>
      <c r="R2151" s="9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s="9" t="s">
        <v>8333</v>
      </c>
      <c r="R2152" s="9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s="9" t="s">
        <v>8333</v>
      </c>
      <c r="R2153" s="9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s="9" t="s">
        <v>8333</v>
      </c>
      <c r="R2154" s="9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s="9" t="s">
        <v>8333</v>
      </c>
      <c r="R2155" s="9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s="9" t="s">
        <v>8333</v>
      </c>
      <c r="R2156" s="9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s="9" t="s">
        <v>8333</v>
      </c>
      <c r="R2157" s="9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s="9" t="s">
        <v>8333</v>
      </c>
      <c r="R2158" s="9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s="9" t="s">
        <v>8333</v>
      </c>
      <c r="R2159" s="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s="9" t="s">
        <v>8333</v>
      </c>
      <c r="R2160" s="9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s="9" t="s">
        <v>8333</v>
      </c>
      <c r="R2161" s="9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s="9" t="s">
        <v>8333</v>
      </c>
      <c r="R2162" s="9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s="9" t="s">
        <v>8325</v>
      </c>
      <c r="R2163" s="9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s="9" t="s">
        <v>8325</v>
      </c>
      <c r="R2164" s="9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s="9" t="s">
        <v>8325</v>
      </c>
      <c r="R2165" s="9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s="9" t="s">
        <v>8325</v>
      </c>
      <c r="R2166" s="9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s="9" t="s">
        <v>8325</v>
      </c>
      <c r="R2167" s="9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s="9" t="s">
        <v>8325</v>
      </c>
      <c r="R2168" s="9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s="9" t="s">
        <v>8325</v>
      </c>
      <c r="R2169" s="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s="9" t="s">
        <v>8325</v>
      </c>
      <c r="R2170" s="9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s="9" t="s">
        <v>8325</v>
      </c>
      <c r="R2171" s="9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s="9" t="s">
        <v>8325</v>
      </c>
      <c r="R2172" s="9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s="9" t="s">
        <v>8325</v>
      </c>
      <c r="R2173" s="9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s="9" t="s">
        <v>8325</v>
      </c>
      <c r="R2174" s="9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s="9" t="s">
        <v>8325</v>
      </c>
      <c r="R2175" s="9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s="9" t="s">
        <v>8325</v>
      </c>
      <c r="R2176" s="9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s="9" t="s">
        <v>8325</v>
      </c>
      <c r="R2177" s="9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s="9" t="s">
        <v>8325</v>
      </c>
      <c r="R2178" s="9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E2179/L2179</f>
        <v>65.868421052631575</v>
      </c>
      <c r="Q2179" s="9" t="s">
        <v>8325</v>
      </c>
      <c r="R2179" s="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s="9" t="s">
        <v>8325</v>
      </c>
      <c r="R2180" s="9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s="9" t="s">
        <v>8325</v>
      </c>
      <c r="R2181" s="9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s="9" t="s">
        <v>8325</v>
      </c>
      <c r="R2182" s="9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s="9" t="s">
        <v>8333</v>
      </c>
      <c r="R2183" s="9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s="9" t="s">
        <v>8333</v>
      </c>
      <c r="R2184" s="9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s="9" t="s">
        <v>8333</v>
      </c>
      <c r="R2185" s="9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s="9" t="s">
        <v>8333</v>
      </c>
      <c r="R2186" s="9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s="9" t="s">
        <v>8333</v>
      </c>
      <c r="R2187" s="9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s="9" t="s">
        <v>8333</v>
      </c>
      <c r="R2188" s="9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s="9" t="s">
        <v>8333</v>
      </c>
      <c r="R2189" s="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s="9" t="s">
        <v>8333</v>
      </c>
      <c r="R2190" s="9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s="9" t="s">
        <v>8333</v>
      </c>
      <c r="R2191" s="9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s="9" t="s">
        <v>8333</v>
      </c>
      <c r="R2192" s="9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s="9" t="s">
        <v>8333</v>
      </c>
      <c r="R2193" s="9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s="9" t="s">
        <v>8333</v>
      </c>
      <c r="R2194" s="9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s="9" t="s">
        <v>8333</v>
      </c>
      <c r="R2195" s="9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s="9" t="s">
        <v>8333</v>
      </c>
      <c r="R2196" s="9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s="9" t="s">
        <v>8333</v>
      </c>
      <c r="R2197" s="9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s="9" t="s">
        <v>8333</v>
      </c>
      <c r="R2198" s="9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s="9" t="s">
        <v>8333</v>
      </c>
      <c r="R2199" s="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s="9" t="s">
        <v>8333</v>
      </c>
      <c r="R2200" s="9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s="9" t="s">
        <v>8333</v>
      </c>
      <c r="R2201" s="9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s="9" t="s">
        <v>8333</v>
      </c>
      <c r="R2202" s="9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s="9" t="s">
        <v>8325</v>
      </c>
      <c r="R2203" s="9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s="9" t="s">
        <v>8325</v>
      </c>
      <c r="R2204" s="9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s="9" t="s">
        <v>8325</v>
      </c>
      <c r="R2205" s="9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s="9" t="s">
        <v>8325</v>
      </c>
      <c r="R2206" s="9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s="9" t="s">
        <v>8325</v>
      </c>
      <c r="R2207" s="9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s="9" t="s">
        <v>8325</v>
      </c>
      <c r="R2208" s="9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s="9" t="s">
        <v>8325</v>
      </c>
      <c r="R2209" s="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s="9" t="s">
        <v>8325</v>
      </c>
      <c r="R2210" s="9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s="9" t="s">
        <v>8325</v>
      </c>
      <c r="R2211" s="9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s="9" t="s">
        <v>8325</v>
      </c>
      <c r="R2212" s="9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s="9" t="s">
        <v>8325</v>
      </c>
      <c r="R2213" s="9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s="9" t="s">
        <v>8325</v>
      </c>
      <c r="R2214" s="9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s="9" t="s">
        <v>8325</v>
      </c>
      <c r="R2215" s="9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s="9" t="s">
        <v>8325</v>
      </c>
      <c r="R2216" s="9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s="9" t="s">
        <v>8325</v>
      </c>
      <c r="R2217" s="9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s="9" t="s">
        <v>8325</v>
      </c>
      <c r="R2218" s="9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s="9" t="s">
        <v>8325</v>
      </c>
      <c r="R2219" s="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s="9" t="s">
        <v>8325</v>
      </c>
      <c r="R2220" s="9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s="9" t="s">
        <v>8325</v>
      </c>
      <c r="R2221" s="9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s="9" t="s">
        <v>8325</v>
      </c>
      <c r="R2222" s="9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s="9" t="s">
        <v>8333</v>
      </c>
      <c r="R2223" s="9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s="9" t="s">
        <v>8333</v>
      </c>
      <c r="R2224" s="9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s="9" t="s">
        <v>8333</v>
      </c>
      <c r="R2225" s="9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s="9" t="s">
        <v>8333</v>
      </c>
      <c r="R2226" s="9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s="9" t="s">
        <v>8333</v>
      </c>
      <c r="R2227" s="9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s="9" t="s">
        <v>8333</v>
      </c>
      <c r="R2228" s="9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s="9" t="s">
        <v>8333</v>
      </c>
      <c r="R2229" s="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s="9" t="s">
        <v>8333</v>
      </c>
      <c r="R2230" s="9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s="9" t="s">
        <v>8333</v>
      </c>
      <c r="R2231" s="9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s="9" t="s">
        <v>8333</v>
      </c>
      <c r="R2232" s="9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s="9" t="s">
        <v>8333</v>
      </c>
      <c r="R2233" s="9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s="9" t="s">
        <v>8333</v>
      </c>
      <c r="R2234" s="9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s="9" t="s">
        <v>8333</v>
      </c>
      <c r="R2235" s="9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s="9" t="s">
        <v>8333</v>
      </c>
      <c r="R2236" s="9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s="9" t="s">
        <v>8333</v>
      </c>
      <c r="R2237" s="9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s="9" t="s">
        <v>8333</v>
      </c>
      <c r="R2238" s="9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s="9" t="s">
        <v>8333</v>
      </c>
      <c r="R2239" s="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s="9" t="s">
        <v>8333</v>
      </c>
      <c r="R2240" s="9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s="9" t="s">
        <v>8333</v>
      </c>
      <c r="R2241" s="9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s="9" t="s">
        <v>8333</v>
      </c>
      <c r="R2242" s="9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E2243/L2243</f>
        <v>49.472392638036808</v>
      </c>
      <c r="Q2243" s="9" t="s">
        <v>8333</v>
      </c>
      <c r="R2243" s="9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s="9" t="s">
        <v>8333</v>
      </c>
      <c r="R2244" s="9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s="9" t="s">
        <v>8333</v>
      </c>
      <c r="R2245" s="9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s="9" t="s">
        <v>8333</v>
      </c>
      <c r="R2246" s="9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s="9" t="s">
        <v>8333</v>
      </c>
      <c r="R2247" s="9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s="9" t="s">
        <v>8333</v>
      </c>
      <c r="R2248" s="9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s="9" t="s">
        <v>8333</v>
      </c>
      <c r="R2249" s="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s="9" t="s">
        <v>8333</v>
      </c>
      <c r="R2250" s="9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s="9" t="s">
        <v>8333</v>
      </c>
      <c r="R2251" s="9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s="9" t="s">
        <v>8333</v>
      </c>
      <c r="R2252" s="9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s="9" t="s">
        <v>8333</v>
      </c>
      <c r="R2253" s="9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s="9" t="s">
        <v>8333</v>
      </c>
      <c r="R2254" s="9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s="9" t="s">
        <v>8333</v>
      </c>
      <c r="R2255" s="9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s="9" t="s">
        <v>8333</v>
      </c>
      <c r="R2256" s="9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s="9" t="s">
        <v>8333</v>
      </c>
      <c r="R2257" s="9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s="9" t="s">
        <v>8333</v>
      </c>
      <c r="R2258" s="9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s="9" t="s">
        <v>8333</v>
      </c>
      <c r="R2259" s="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s="9" t="s">
        <v>8333</v>
      </c>
      <c r="R2260" s="9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s="9" t="s">
        <v>8333</v>
      </c>
      <c r="R2261" s="9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s="9" t="s">
        <v>8333</v>
      </c>
      <c r="R2262" s="9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s="9" t="s">
        <v>8333</v>
      </c>
      <c r="R2263" s="9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s="9" t="s">
        <v>8333</v>
      </c>
      <c r="R2264" s="9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s="9" t="s">
        <v>8333</v>
      </c>
      <c r="R2265" s="9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s="9" t="s">
        <v>8333</v>
      </c>
      <c r="R2266" s="9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s="9" t="s">
        <v>8333</v>
      </c>
      <c r="R2267" s="9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s="9" t="s">
        <v>8333</v>
      </c>
      <c r="R2268" s="9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s="9" t="s">
        <v>8333</v>
      </c>
      <c r="R2269" s="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s="9" t="s">
        <v>8333</v>
      </c>
      <c r="R2270" s="9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s="9" t="s">
        <v>8333</v>
      </c>
      <c r="R2271" s="9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s="9" t="s">
        <v>8333</v>
      </c>
      <c r="R2272" s="9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s="9" t="s">
        <v>8333</v>
      </c>
      <c r="R2273" s="9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s="9" t="s">
        <v>8333</v>
      </c>
      <c r="R2274" s="9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s="9" t="s">
        <v>8333</v>
      </c>
      <c r="R2275" s="9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s="9" t="s">
        <v>8333</v>
      </c>
      <c r="R2276" s="9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s="9" t="s">
        <v>8333</v>
      </c>
      <c r="R2277" s="9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s="9" t="s">
        <v>8333</v>
      </c>
      <c r="R2278" s="9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s="9" t="s">
        <v>8333</v>
      </c>
      <c r="R2279" s="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s="9" t="s">
        <v>8333</v>
      </c>
      <c r="R2280" s="9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s="9" t="s">
        <v>8333</v>
      </c>
      <c r="R2281" s="9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s="9" t="s">
        <v>8333</v>
      </c>
      <c r="R2282" s="9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s="9" t="s">
        <v>8325</v>
      </c>
      <c r="R2283" s="9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s="9" t="s">
        <v>8325</v>
      </c>
      <c r="R2284" s="9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s="9" t="s">
        <v>8325</v>
      </c>
      <c r="R2285" s="9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s="9" t="s">
        <v>8325</v>
      </c>
      <c r="R2286" s="9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s="9" t="s">
        <v>8325</v>
      </c>
      <c r="R2287" s="9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s="9" t="s">
        <v>8325</v>
      </c>
      <c r="R2288" s="9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s="9" t="s">
        <v>8325</v>
      </c>
      <c r="R2289" s="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s="9" t="s">
        <v>8325</v>
      </c>
      <c r="R2290" s="9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s="9" t="s">
        <v>8325</v>
      </c>
      <c r="R2291" s="9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s="9" t="s">
        <v>8325</v>
      </c>
      <c r="R2292" s="9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s="9" t="s">
        <v>8325</v>
      </c>
      <c r="R2293" s="9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s="9" t="s">
        <v>8325</v>
      </c>
      <c r="R2294" s="9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s="9" t="s">
        <v>8325</v>
      </c>
      <c r="R2295" s="9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s="9" t="s">
        <v>8325</v>
      </c>
      <c r="R2296" s="9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s="9" t="s">
        <v>8325</v>
      </c>
      <c r="R2297" s="9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s="9" t="s">
        <v>8325</v>
      </c>
      <c r="R2298" s="9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s="9" t="s">
        <v>8325</v>
      </c>
      <c r="R2299" s="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s="9" t="s">
        <v>8325</v>
      </c>
      <c r="R2300" s="9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s="9" t="s">
        <v>8325</v>
      </c>
      <c r="R2301" s="9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s="9" t="s">
        <v>8325</v>
      </c>
      <c r="R2302" s="9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s="9" t="s">
        <v>8325</v>
      </c>
      <c r="R2303" s="9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s="9" t="s">
        <v>8325</v>
      </c>
      <c r="R2304" s="9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s="9" t="s">
        <v>8325</v>
      </c>
      <c r="R2305" s="9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s="9" t="s">
        <v>8325</v>
      </c>
      <c r="R2306" s="9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E2307/L2307</f>
        <v>109.10778443113773</v>
      </c>
      <c r="Q2307" s="9" t="s">
        <v>8325</v>
      </c>
      <c r="R2307" s="9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s="9" t="s">
        <v>8325</v>
      </c>
      <c r="R2308" s="9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s="9" t="s">
        <v>8325</v>
      </c>
      <c r="R2309" s="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s="9" t="s">
        <v>8325</v>
      </c>
      <c r="R2310" s="9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s="9" t="s">
        <v>8325</v>
      </c>
      <c r="R2311" s="9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s="9" t="s">
        <v>8325</v>
      </c>
      <c r="R2312" s="9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s="9" t="s">
        <v>8325</v>
      </c>
      <c r="R2313" s="9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s="9" t="s">
        <v>8325</v>
      </c>
      <c r="R2314" s="9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s="9" t="s">
        <v>8325</v>
      </c>
      <c r="R2315" s="9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s="9" t="s">
        <v>8325</v>
      </c>
      <c r="R2316" s="9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s="9" t="s">
        <v>8325</v>
      </c>
      <c r="R2317" s="9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s="9" t="s">
        <v>8325</v>
      </c>
      <c r="R2318" s="9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s="9" t="s">
        <v>8325</v>
      </c>
      <c r="R2319" s="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s="9" t="s">
        <v>8325</v>
      </c>
      <c r="R2320" s="9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s="9" t="s">
        <v>8325</v>
      </c>
      <c r="R2321" s="9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s="9" t="s">
        <v>8325</v>
      </c>
      <c r="R2322" s="9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s="9" t="s">
        <v>8336</v>
      </c>
      <c r="R2323" s="9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s="9" t="s">
        <v>8336</v>
      </c>
      <c r="R2324" s="9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s="9" t="s">
        <v>8336</v>
      </c>
      <c r="R2325" s="9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s="9" t="s">
        <v>8336</v>
      </c>
      <c r="R2326" s="9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s="9" t="s">
        <v>8336</v>
      </c>
      <c r="R2327" s="9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s="9" t="s">
        <v>8336</v>
      </c>
      <c r="R2328" s="9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s="9" t="s">
        <v>8336</v>
      </c>
      <c r="R2329" s="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s="9" t="s">
        <v>8336</v>
      </c>
      <c r="R2330" s="9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s="9" t="s">
        <v>8336</v>
      </c>
      <c r="R2331" s="9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s="9" t="s">
        <v>8336</v>
      </c>
      <c r="R2332" s="9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s="9" t="s">
        <v>8336</v>
      </c>
      <c r="R2333" s="9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s="9" t="s">
        <v>8336</v>
      </c>
      <c r="R2334" s="9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s="9" t="s">
        <v>8336</v>
      </c>
      <c r="R2335" s="9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s="9" t="s">
        <v>8336</v>
      </c>
      <c r="R2336" s="9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s="9" t="s">
        <v>8336</v>
      </c>
      <c r="R2337" s="9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s="9" t="s">
        <v>8336</v>
      </c>
      <c r="R2338" s="9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s="9" t="s">
        <v>8336</v>
      </c>
      <c r="R2339" s="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s="9" t="s">
        <v>8336</v>
      </c>
      <c r="R2340" s="9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s="9" t="s">
        <v>8336</v>
      </c>
      <c r="R2341" s="9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s="9" t="s">
        <v>8336</v>
      </c>
      <c r="R2342" s="9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s="9" t="s">
        <v>8319</v>
      </c>
      <c r="R2343" s="9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s="9" t="s">
        <v>8319</v>
      </c>
      <c r="R2344" s="9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s="9" t="s">
        <v>8319</v>
      </c>
      <c r="R2345" s="9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s="9" t="s">
        <v>8319</v>
      </c>
      <c r="R2346" s="9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s="9" t="s">
        <v>8319</v>
      </c>
      <c r="R2347" s="9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s="9" t="s">
        <v>8319</v>
      </c>
      <c r="R2348" s="9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s="9" t="s">
        <v>8319</v>
      </c>
      <c r="R2349" s="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s="9" t="s">
        <v>8319</v>
      </c>
      <c r="R2350" s="9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s="9" t="s">
        <v>8319</v>
      </c>
      <c r="R2351" s="9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s="9" t="s">
        <v>8319</v>
      </c>
      <c r="R2352" s="9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s="9" t="s">
        <v>8319</v>
      </c>
      <c r="R2353" s="9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s="9" t="s">
        <v>8319</v>
      </c>
      <c r="R2354" s="9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s="9" t="s">
        <v>8319</v>
      </c>
      <c r="R2355" s="9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s="9" t="s">
        <v>8319</v>
      </c>
      <c r="R2356" s="9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s="9" t="s">
        <v>8319</v>
      </c>
      <c r="R2357" s="9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s="9" t="s">
        <v>8319</v>
      </c>
      <c r="R2358" s="9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s="9" t="s">
        <v>8319</v>
      </c>
      <c r="R2359" s="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s="9" t="s">
        <v>8319</v>
      </c>
      <c r="R2360" s="9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s="9" t="s">
        <v>8319</v>
      </c>
      <c r="R2361" s="9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s="9" t="s">
        <v>8319</v>
      </c>
      <c r="R2362" s="9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s="9" t="s">
        <v>8319</v>
      </c>
      <c r="R2363" s="9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s="9" t="s">
        <v>8319</v>
      </c>
      <c r="R2364" s="9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s="9" t="s">
        <v>8319</v>
      </c>
      <c r="R2365" s="9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s="9" t="s">
        <v>8319</v>
      </c>
      <c r="R2366" s="9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s="9" t="s">
        <v>8319</v>
      </c>
      <c r="R2367" s="9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s="9" t="s">
        <v>8319</v>
      </c>
      <c r="R2368" s="9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s="9" t="s">
        <v>8319</v>
      </c>
      <c r="R2369" s="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s="9" t="s">
        <v>8319</v>
      </c>
      <c r="R2370" s="9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 t="e">
        <f t="shared" ref="P2371:P2434" si="149">E2371/L2371</f>
        <v>#DIV/0!</v>
      </c>
      <c r="Q2371" s="9" t="s">
        <v>8319</v>
      </c>
      <c r="R2371" s="9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s="9" t="s">
        <v>8319</v>
      </c>
      <c r="R2372" s="9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s="9" t="s">
        <v>8319</v>
      </c>
      <c r="R2373" s="9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s="9" t="s">
        <v>8319</v>
      </c>
      <c r="R2374" s="9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s="9" t="s">
        <v>8319</v>
      </c>
      <c r="R2375" s="9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s="9" t="s">
        <v>8319</v>
      </c>
      <c r="R2376" s="9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s="9" t="s">
        <v>8319</v>
      </c>
      <c r="R2377" s="9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s="9" t="s">
        <v>8319</v>
      </c>
      <c r="R2378" s="9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s="9" t="s">
        <v>8319</v>
      </c>
      <c r="R2379" s="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s="9" t="s">
        <v>8319</v>
      </c>
      <c r="R2380" s="9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s="9" t="s">
        <v>8319</v>
      </c>
      <c r="R2381" s="9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s="9" t="s">
        <v>8319</v>
      </c>
      <c r="R2382" s="9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s="9" t="s">
        <v>8319</v>
      </c>
      <c r="R2383" s="9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s="9" t="s">
        <v>8319</v>
      </c>
      <c r="R2384" s="9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s="9" t="s">
        <v>8319</v>
      </c>
      <c r="R2385" s="9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s="9" t="s">
        <v>8319</v>
      </c>
      <c r="R2386" s="9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s="9" t="s">
        <v>8319</v>
      </c>
      <c r="R2387" s="9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s="9" t="s">
        <v>8319</v>
      </c>
      <c r="R2388" s="9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s="9" t="s">
        <v>8319</v>
      </c>
      <c r="R2389" s="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s="9" t="s">
        <v>8319</v>
      </c>
      <c r="R2390" s="9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s="9" t="s">
        <v>8319</v>
      </c>
      <c r="R2391" s="9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s="9" t="s">
        <v>8319</v>
      </c>
      <c r="R2392" s="9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s="9" t="s">
        <v>8319</v>
      </c>
      <c r="R2393" s="9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s="9" t="s">
        <v>8319</v>
      </c>
      <c r="R2394" s="9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s="9" t="s">
        <v>8319</v>
      </c>
      <c r="R2395" s="9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s="9" t="s">
        <v>8319</v>
      </c>
      <c r="R2396" s="9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s="9" t="s">
        <v>8319</v>
      </c>
      <c r="R2397" s="9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s="9" t="s">
        <v>8319</v>
      </c>
      <c r="R2398" s="9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s="9" t="s">
        <v>8319</v>
      </c>
      <c r="R2399" s="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s="9" t="s">
        <v>8319</v>
      </c>
      <c r="R2400" s="9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s="9" t="s">
        <v>8319</v>
      </c>
      <c r="R2401" s="9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s="9" t="s">
        <v>8319</v>
      </c>
      <c r="R2402" s="9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s="9" t="s">
        <v>8336</v>
      </c>
      <c r="R2403" s="9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s="9" t="s">
        <v>8336</v>
      </c>
      <c r="R2404" s="9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s="9" t="s">
        <v>8336</v>
      </c>
      <c r="R2405" s="9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s="9" t="s">
        <v>8336</v>
      </c>
      <c r="R2406" s="9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s="9" t="s">
        <v>8336</v>
      </c>
      <c r="R2407" s="9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s="9" t="s">
        <v>8336</v>
      </c>
      <c r="R2408" s="9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s="9" t="s">
        <v>8336</v>
      </c>
      <c r="R2409" s="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s="9" t="s">
        <v>8336</v>
      </c>
      <c r="R2410" s="9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s="9" t="s">
        <v>8336</v>
      </c>
      <c r="R2411" s="9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s="9" t="s">
        <v>8336</v>
      </c>
      <c r="R2412" s="9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s="9" t="s">
        <v>8336</v>
      </c>
      <c r="R2413" s="9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s="9" t="s">
        <v>8336</v>
      </c>
      <c r="R2414" s="9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s="9" t="s">
        <v>8336</v>
      </c>
      <c r="R2415" s="9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s="9" t="s">
        <v>8336</v>
      </c>
      <c r="R2416" s="9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s="9" t="s">
        <v>8336</v>
      </c>
      <c r="R2417" s="9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s="9" t="s">
        <v>8336</v>
      </c>
      <c r="R2418" s="9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s="9" t="s">
        <v>8336</v>
      </c>
      <c r="R2419" s="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s="9" t="s">
        <v>8336</v>
      </c>
      <c r="R2420" s="9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s="9" t="s">
        <v>8336</v>
      </c>
      <c r="R2421" s="9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s="9" t="s">
        <v>8336</v>
      </c>
      <c r="R2422" s="9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s="9" t="s">
        <v>8336</v>
      </c>
      <c r="R2423" s="9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s="9" t="s">
        <v>8336</v>
      </c>
      <c r="R2424" s="9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s="9" t="s">
        <v>8336</v>
      </c>
      <c r="R2425" s="9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s="9" t="s">
        <v>8336</v>
      </c>
      <c r="R2426" s="9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s="9" t="s">
        <v>8336</v>
      </c>
      <c r="R2427" s="9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s="9" t="s">
        <v>8336</v>
      </c>
      <c r="R2428" s="9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s="9" t="s">
        <v>8336</v>
      </c>
      <c r="R2429" s="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s="9" t="s">
        <v>8336</v>
      </c>
      <c r="R2430" s="9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s="9" t="s">
        <v>8336</v>
      </c>
      <c r="R2431" s="9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s="9" t="s">
        <v>8336</v>
      </c>
      <c r="R2432" s="9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s="9" t="s">
        <v>8336</v>
      </c>
      <c r="R2433" s="9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s="9" t="s">
        <v>8336</v>
      </c>
      <c r="R2434" s="9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 t="e">
        <f t="shared" ref="P2435:P2498" si="153">E2435/L2435</f>
        <v>#DIV/0!</v>
      </c>
      <c r="Q2435" s="9" t="s">
        <v>8336</v>
      </c>
      <c r="R2435" s="9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s="9" t="s">
        <v>8336</v>
      </c>
      <c r="R2436" s="9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s="9" t="s">
        <v>8336</v>
      </c>
      <c r="R2437" s="9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s="9" t="s">
        <v>8336</v>
      </c>
      <c r="R2438" s="9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s="9" t="s">
        <v>8336</v>
      </c>
      <c r="R2439" s="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s="9" t="s">
        <v>8336</v>
      </c>
      <c r="R2440" s="9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s="9" t="s">
        <v>8336</v>
      </c>
      <c r="R2441" s="9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s="9" t="s">
        <v>8336</v>
      </c>
      <c r="R2442" s="9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s="9" t="s">
        <v>8336</v>
      </c>
      <c r="R2443" s="9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s="9" t="s">
        <v>8336</v>
      </c>
      <c r="R2444" s="9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s="9" t="s">
        <v>8336</v>
      </c>
      <c r="R2445" s="9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s="9" t="s">
        <v>8336</v>
      </c>
      <c r="R2446" s="9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s="9" t="s">
        <v>8336</v>
      </c>
      <c r="R2447" s="9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s="9" t="s">
        <v>8336</v>
      </c>
      <c r="R2448" s="9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s="9" t="s">
        <v>8336</v>
      </c>
      <c r="R2449" s="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s="9" t="s">
        <v>8336</v>
      </c>
      <c r="R2450" s="9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s="9" t="s">
        <v>8336</v>
      </c>
      <c r="R2451" s="9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s="9" t="s">
        <v>8336</v>
      </c>
      <c r="R2452" s="9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s="9" t="s">
        <v>8336</v>
      </c>
      <c r="R2453" s="9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s="9" t="s">
        <v>8336</v>
      </c>
      <c r="R2454" s="9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s="9" t="s">
        <v>8336</v>
      </c>
      <c r="R2455" s="9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s="9" t="s">
        <v>8336</v>
      </c>
      <c r="R2456" s="9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s="9" t="s">
        <v>8336</v>
      </c>
      <c r="R2457" s="9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s="9" t="s">
        <v>8336</v>
      </c>
      <c r="R2458" s="9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s="9" t="s">
        <v>8336</v>
      </c>
      <c r="R2459" s="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s="9" t="s">
        <v>8336</v>
      </c>
      <c r="R2460" s="9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s="9" t="s">
        <v>8336</v>
      </c>
      <c r="R2461" s="9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s="9" t="s">
        <v>8336</v>
      </c>
      <c r="R2462" s="9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s="9" t="s">
        <v>8325</v>
      </c>
      <c r="R2463" s="9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s="9" t="s">
        <v>8325</v>
      </c>
      <c r="R2464" s="9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s="9" t="s">
        <v>8325</v>
      </c>
      <c r="R2465" s="9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s="9" t="s">
        <v>8325</v>
      </c>
      <c r="R2466" s="9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s="9" t="s">
        <v>8325</v>
      </c>
      <c r="R2467" s="9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s="9" t="s">
        <v>8325</v>
      </c>
      <c r="R2468" s="9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s="9" t="s">
        <v>8325</v>
      </c>
      <c r="R2469" s="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s="9" t="s">
        <v>8325</v>
      </c>
      <c r="R2470" s="9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s="9" t="s">
        <v>8325</v>
      </c>
      <c r="R2471" s="9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s="9" t="s">
        <v>8325</v>
      </c>
      <c r="R2472" s="9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s="9" t="s">
        <v>8325</v>
      </c>
      <c r="R2473" s="9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s="9" t="s">
        <v>8325</v>
      </c>
      <c r="R2474" s="9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s="9" t="s">
        <v>8325</v>
      </c>
      <c r="R2475" s="9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s="9" t="s">
        <v>8325</v>
      </c>
      <c r="R2476" s="9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s="9" t="s">
        <v>8325</v>
      </c>
      <c r="R2477" s="9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s="9" t="s">
        <v>8325</v>
      </c>
      <c r="R2478" s="9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s="9" t="s">
        <v>8325</v>
      </c>
      <c r="R2479" s="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s="9" t="s">
        <v>8325</v>
      </c>
      <c r="R2480" s="9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s="9" t="s">
        <v>8325</v>
      </c>
      <c r="R2481" s="9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s="9" t="s">
        <v>8325</v>
      </c>
      <c r="R2482" s="9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s="9" t="s">
        <v>8325</v>
      </c>
      <c r="R2483" s="9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s="9" t="s">
        <v>8325</v>
      </c>
      <c r="R2484" s="9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s="9" t="s">
        <v>8325</v>
      </c>
      <c r="R2485" s="9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s="9" t="s">
        <v>8325</v>
      </c>
      <c r="R2486" s="9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s="9" t="s">
        <v>8325</v>
      </c>
      <c r="R2487" s="9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s="9" t="s">
        <v>8325</v>
      </c>
      <c r="R2488" s="9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s="9" t="s">
        <v>8325</v>
      </c>
      <c r="R2489" s="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s="9" t="s">
        <v>8325</v>
      </c>
      <c r="R2490" s="9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s="9" t="s">
        <v>8325</v>
      </c>
      <c r="R2491" s="9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s="9" t="s">
        <v>8325</v>
      </c>
      <c r="R2492" s="9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s="9" t="s">
        <v>8325</v>
      </c>
      <c r="R2493" s="9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s="9" t="s">
        <v>8325</v>
      </c>
      <c r="R2494" s="9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s="9" t="s">
        <v>8325</v>
      </c>
      <c r="R2495" s="9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s="9" t="s">
        <v>8325</v>
      </c>
      <c r="R2496" s="9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s="9" t="s">
        <v>8325</v>
      </c>
      <c r="R2497" s="9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s="9" t="s">
        <v>8325</v>
      </c>
      <c r="R2498" s="9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E2499/L2499</f>
        <v>80.551071428571419</v>
      </c>
      <c r="Q2499" s="9" t="s">
        <v>8325</v>
      </c>
      <c r="R2499" s="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s="9" t="s">
        <v>8325</v>
      </c>
      <c r="R2500" s="9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s="9" t="s">
        <v>8325</v>
      </c>
      <c r="R2501" s="9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s="9" t="s">
        <v>8325</v>
      </c>
      <c r="R2502" s="9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s="9" t="s">
        <v>8336</v>
      </c>
      <c r="R2503" s="9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s="9" t="s">
        <v>8336</v>
      </c>
      <c r="R2504" s="9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s="9" t="s">
        <v>8336</v>
      </c>
      <c r="R2505" s="9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s="9" t="s">
        <v>8336</v>
      </c>
      <c r="R2506" s="9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s="9" t="s">
        <v>8336</v>
      </c>
      <c r="R2507" s="9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s="9" t="s">
        <v>8336</v>
      </c>
      <c r="R2508" s="9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s="9" t="s">
        <v>8336</v>
      </c>
      <c r="R2509" s="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s="9" t="s">
        <v>8336</v>
      </c>
      <c r="R2510" s="9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s="9" t="s">
        <v>8336</v>
      </c>
      <c r="R2511" s="9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s="9" t="s">
        <v>8336</v>
      </c>
      <c r="R2512" s="9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s="9" t="s">
        <v>8336</v>
      </c>
      <c r="R2513" s="9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s="9" t="s">
        <v>8336</v>
      </c>
      <c r="R2514" s="9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s="9" t="s">
        <v>8336</v>
      </c>
      <c r="R2515" s="9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s="9" t="s">
        <v>8336</v>
      </c>
      <c r="R2516" s="9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s="9" t="s">
        <v>8336</v>
      </c>
      <c r="R2517" s="9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s="9" t="s">
        <v>8336</v>
      </c>
      <c r="R2518" s="9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s="9" t="s">
        <v>8336</v>
      </c>
      <c r="R2519" s="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s="9" t="s">
        <v>8336</v>
      </c>
      <c r="R2520" s="9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s="9" t="s">
        <v>8336</v>
      </c>
      <c r="R2521" s="9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s="9" t="s">
        <v>8336</v>
      </c>
      <c r="R2522" s="9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s="9" t="s">
        <v>8325</v>
      </c>
      <c r="R2523" s="9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s="9" t="s">
        <v>8325</v>
      </c>
      <c r="R2524" s="9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s="9" t="s">
        <v>8325</v>
      </c>
      <c r="R2525" s="9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s="9" t="s">
        <v>8325</v>
      </c>
      <c r="R2526" s="9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s="9" t="s">
        <v>8325</v>
      </c>
      <c r="R2527" s="9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s="9" t="s">
        <v>8325</v>
      </c>
      <c r="R2528" s="9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s="9" t="s">
        <v>8325</v>
      </c>
      <c r="R2529" s="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s="9" t="s">
        <v>8325</v>
      </c>
      <c r="R2530" s="9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s="9" t="s">
        <v>8325</v>
      </c>
      <c r="R2531" s="9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s="9" t="s">
        <v>8325</v>
      </c>
      <c r="R2532" s="9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s="9" t="s">
        <v>8325</v>
      </c>
      <c r="R2533" s="9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s="9" t="s">
        <v>8325</v>
      </c>
      <c r="R2534" s="9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s="9" t="s">
        <v>8325</v>
      </c>
      <c r="R2535" s="9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s="9" t="s">
        <v>8325</v>
      </c>
      <c r="R2536" s="9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s="9" t="s">
        <v>8325</v>
      </c>
      <c r="R2537" s="9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s="9" t="s">
        <v>8325</v>
      </c>
      <c r="R2538" s="9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s="9" t="s">
        <v>8325</v>
      </c>
      <c r="R2539" s="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s="9" t="s">
        <v>8325</v>
      </c>
      <c r="R2540" s="9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s="9" t="s">
        <v>8325</v>
      </c>
      <c r="R2541" s="9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s="9" t="s">
        <v>8325</v>
      </c>
      <c r="R2542" s="9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s="9" t="s">
        <v>8325</v>
      </c>
      <c r="R2543" s="9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s="9" t="s">
        <v>8325</v>
      </c>
      <c r="R2544" s="9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s="9" t="s">
        <v>8325</v>
      </c>
      <c r="R2545" s="9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s="9" t="s">
        <v>8325</v>
      </c>
      <c r="R2546" s="9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s="9" t="s">
        <v>8325</v>
      </c>
      <c r="R2547" s="9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s="9" t="s">
        <v>8325</v>
      </c>
      <c r="R2548" s="9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s="9" t="s">
        <v>8325</v>
      </c>
      <c r="R2549" s="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s="9" t="s">
        <v>8325</v>
      </c>
      <c r="R2550" s="9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s="9" t="s">
        <v>8325</v>
      </c>
      <c r="R2551" s="9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s="9" t="s">
        <v>8325</v>
      </c>
      <c r="R2552" s="9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s="9" t="s">
        <v>8325</v>
      </c>
      <c r="R2553" s="9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s="9" t="s">
        <v>8325</v>
      </c>
      <c r="R2554" s="9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s="9" t="s">
        <v>8325</v>
      </c>
      <c r="R2555" s="9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s="9" t="s">
        <v>8325</v>
      </c>
      <c r="R2556" s="9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s="9" t="s">
        <v>8325</v>
      </c>
      <c r="R2557" s="9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s="9" t="s">
        <v>8325</v>
      </c>
      <c r="R2558" s="9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s="9" t="s">
        <v>8325</v>
      </c>
      <c r="R2559" s="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s="9" t="s">
        <v>8325</v>
      </c>
      <c r="R2560" s="9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s="9" t="s">
        <v>8325</v>
      </c>
      <c r="R2561" s="9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s="9" t="s">
        <v>8325</v>
      </c>
      <c r="R2562" s="9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 t="e">
        <f t="shared" ref="P2563:P2626" si="161">E2563/L2563</f>
        <v>#DIV/0!</v>
      </c>
      <c r="Q2563" s="9" t="s">
        <v>8336</v>
      </c>
      <c r="R2563" s="9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s="9" t="s">
        <v>8336</v>
      </c>
      <c r="R2564" s="9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s="9" t="s">
        <v>8336</v>
      </c>
      <c r="R2565" s="9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s="9" t="s">
        <v>8336</v>
      </c>
      <c r="R2566" s="9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s="9" t="s">
        <v>8336</v>
      </c>
      <c r="R2567" s="9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s="9" t="s">
        <v>8336</v>
      </c>
      <c r="R2568" s="9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s="9" t="s">
        <v>8336</v>
      </c>
      <c r="R2569" s="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s="9" t="s">
        <v>8336</v>
      </c>
      <c r="R2570" s="9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s="9" t="s">
        <v>8336</v>
      </c>
      <c r="R2571" s="9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s="9" t="s">
        <v>8336</v>
      </c>
      <c r="R2572" s="9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s="9" t="s">
        <v>8336</v>
      </c>
      <c r="R2573" s="9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s="9" t="s">
        <v>8336</v>
      </c>
      <c r="R2574" s="9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s="9" t="s">
        <v>8336</v>
      </c>
      <c r="R2575" s="9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s="9" t="s">
        <v>8336</v>
      </c>
      <c r="R2576" s="9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s="9" t="s">
        <v>8336</v>
      </c>
      <c r="R2577" s="9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s="9" t="s">
        <v>8336</v>
      </c>
      <c r="R2578" s="9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s="9" t="s">
        <v>8336</v>
      </c>
      <c r="R2579" s="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s="9" t="s">
        <v>8336</v>
      </c>
      <c r="R2580" s="9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s="9" t="s">
        <v>8336</v>
      </c>
      <c r="R2581" s="9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s="9" t="s">
        <v>8336</v>
      </c>
      <c r="R2582" s="9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s="9" t="s">
        <v>8336</v>
      </c>
      <c r="R2583" s="9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s="9" t="s">
        <v>8336</v>
      </c>
      <c r="R2584" s="9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s="9" t="s">
        <v>8336</v>
      </c>
      <c r="R2585" s="9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s="9" t="s">
        <v>8336</v>
      </c>
      <c r="R2586" s="9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s="9" t="s">
        <v>8336</v>
      </c>
      <c r="R2587" s="9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s="9" t="s">
        <v>8336</v>
      </c>
      <c r="R2588" s="9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s="9" t="s">
        <v>8336</v>
      </c>
      <c r="R2589" s="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s="9" t="s">
        <v>8336</v>
      </c>
      <c r="R2590" s="9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s="9" t="s">
        <v>8336</v>
      </c>
      <c r="R2591" s="9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s="9" t="s">
        <v>8336</v>
      </c>
      <c r="R2592" s="9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s="9" t="s">
        <v>8336</v>
      </c>
      <c r="R2593" s="9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s="9" t="s">
        <v>8336</v>
      </c>
      <c r="R2594" s="9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s="9" t="s">
        <v>8336</v>
      </c>
      <c r="R2595" s="9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s="9" t="s">
        <v>8336</v>
      </c>
      <c r="R2596" s="9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s="9" t="s">
        <v>8336</v>
      </c>
      <c r="R2597" s="9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s="9" t="s">
        <v>8336</v>
      </c>
      <c r="R2598" s="9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s="9" t="s">
        <v>8336</v>
      </c>
      <c r="R2599" s="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s="9" t="s">
        <v>8336</v>
      </c>
      <c r="R2600" s="9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s="9" t="s">
        <v>8336</v>
      </c>
      <c r="R2601" s="9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s="9" t="s">
        <v>8336</v>
      </c>
      <c r="R2602" s="9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s="9" t="s">
        <v>8319</v>
      </c>
      <c r="R2603" s="9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s="9" t="s">
        <v>8319</v>
      </c>
      <c r="R2604" s="9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s="9" t="s">
        <v>8319</v>
      </c>
      <c r="R2605" s="9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s="9" t="s">
        <v>8319</v>
      </c>
      <c r="R2606" s="9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s="9" t="s">
        <v>8319</v>
      </c>
      <c r="R2607" s="9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s="9" t="s">
        <v>8319</v>
      </c>
      <c r="R2608" s="9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s="9" t="s">
        <v>8319</v>
      </c>
      <c r="R2609" s="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s="9" t="s">
        <v>8319</v>
      </c>
      <c r="R2610" s="9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s="9" t="s">
        <v>8319</v>
      </c>
      <c r="R2611" s="9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s="9" t="s">
        <v>8319</v>
      </c>
      <c r="R2612" s="9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s="9" t="s">
        <v>8319</v>
      </c>
      <c r="R2613" s="9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s="9" t="s">
        <v>8319</v>
      </c>
      <c r="R2614" s="9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s="9" t="s">
        <v>8319</v>
      </c>
      <c r="R2615" s="9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s="9" t="s">
        <v>8319</v>
      </c>
      <c r="R2616" s="9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s="9" t="s">
        <v>8319</v>
      </c>
      <c r="R2617" s="9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s="9" t="s">
        <v>8319</v>
      </c>
      <c r="R2618" s="9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s="9" t="s">
        <v>8319</v>
      </c>
      <c r="R2619" s="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s="9" t="s">
        <v>8319</v>
      </c>
      <c r="R2620" s="9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s="9" t="s">
        <v>8319</v>
      </c>
      <c r="R2621" s="9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s="9" t="s">
        <v>8319</v>
      </c>
      <c r="R2622" s="9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s="9" t="s">
        <v>8319</v>
      </c>
      <c r="R2623" s="9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s="9" t="s">
        <v>8319</v>
      </c>
      <c r="R2624" s="9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s="9" t="s">
        <v>8319</v>
      </c>
      <c r="R2625" s="9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s="9" t="s">
        <v>8319</v>
      </c>
      <c r="R2626" s="9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E2627/L2627</f>
        <v>27.576923076923077</v>
      </c>
      <c r="Q2627" s="9" t="s">
        <v>8319</v>
      </c>
      <c r="R2627" s="9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s="9" t="s">
        <v>8319</v>
      </c>
      <c r="R2628" s="9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s="9" t="s">
        <v>8319</v>
      </c>
      <c r="R2629" s="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s="9" t="s">
        <v>8319</v>
      </c>
      <c r="R2630" s="9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s="9" t="s">
        <v>8319</v>
      </c>
      <c r="R2631" s="9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s="9" t="s">
        <v>8319</v>
      </c>
      <c r="R2632" s="9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s="9" t="s">
        <v>8319</v>
      </c>
      <c r="R2633" s="9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s="9" t="s">
        <v>8319</v>
      </c>
      <c r="R2634" s="9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s="9" t="s">
        <v>8319</v>
      </c>
      <c r="R2635" s="9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s="9" t="s">
        <v>8319</v>
      </c>
      <c r="R2636" s="9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s="9" t="s">
        <v>8319</v>
      </c>
      <c r="R2637" s="9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s="9" t="s">
        <v>8319</v>
      </c>
      <c r="R2638" s="9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s="9" t="s">
        <v>8319</v>
      </c>
      <c r="R2639" s="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s="9" t="s">
        <v>8319</v>
      </c>
      <c r="R2640" s="9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s="9" t="s">
        <v>8319</v>
      </c>
      <c r="R2641" s="9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s="9" t="s">
        <v>8319</v>
      </c>
      <c r="R2642" s="9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s="9" t="s">
        <v>8319</v>
      </c>
      <c r="R2643" s="9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s="9" t="s">
        <v>8319</v>
      </c>
      <c r="R2644" s="9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s="9" t="s">
        <v>8319</v>
      </c>
      <c r="R2645" s="9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s="9" t="s">
        <v>8319</v>
      </c>
      <c r="R2646" s="9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s="9" t="s">
        <v>8319</v>
      </c>
      <c r="R2647" s="9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s="9" t="s">
        <v>8319</v>
      </c>
      <c r="R2648" s="9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s="9" t="s">
        <v>8319</v>
      </c>
      <c r="R2649" s="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s="9" t="s">
        <v>8319</v>
      </c>
      <c r="R2650" s="9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s="9" t="s">
        <v>8319</v>
      </c>
      <c r="R2651" s="9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s="9" t="s">
        <v>8319</v>
      </c>
      <c r="R2652" s="9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s="9" t="s">
        <v>8319</v>
      </c>
      <c r="R2653" s="9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s="9" t="s">
        <v>8319</v>
      </c>
      <c r="R2654" s="9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s="9" t="s">
        <v>8319</v>
      </c>
      <c r="R2655" s="9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s="9" t="s">
        <v>8319</v>
      </c>
      <c r="R2656" s="9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s="9" t="s">
        <v>8319</v>
      </c>
      <c r="R2657" s="9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s="9" t="s">
        <v>8319</v>
      </c>
      <c r="R2658" s="9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s="9" t="s">
        <v>8319</v>
      </c>
      <c r="R2659" s="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s="9" t="s">
        <v>8319</v>
      </c>
      <c r="R2660" s="9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s="9" t="s">
        <v>8319</v>
      </c>
      <c r="R2661" s="9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s="9" t="s">
        <v>8319</v>
      </c>
      <c r="R2662" s="9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s="9" t="s">
        <v>8319</v>
      </c>
      <c r="R2663" s="9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s="9" t="s">
        <v>8319</v>
      </c>
      <c r="R2664" s="9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s="9" t="s">
        <v>8319</v>
      </c>
      <c r="R2665" s="9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s="9" t="s">
        <v>8319</v>
      </c>
      <c r="R2666" s="9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s="9" t="s">
        <v>8319</v>
      </c>
      <c r="R2667" s="9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s="9" t="s">
        <v>8319</v>
      </c>
      <c r="R2668" s="9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s="9" t="s">
        <v>8319</v>
      </c>
      <c r="R2669" s="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s="9" t="s">
        <v>8319</v>
      </c>
      <c r="R2670" s="9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s="9" t="s">
        <v>8319</v>
      </c>
      <c r="R2671" s="9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s="9" t="s">
        <v>8319</v>
      </c>
      <c r="R2672" s="9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s="9" t="s">
        <v>8319</v>
      </c>
      <c r="R2673" s="9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s="9" t="s">
        <v>8319</v>
      </c>
      <c r="R2674" s="9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s="9" t="s">
        <v>8319</v>
      </c>
      <c r="R2675" s="9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s="9" t="s">
        <v>8319</v>
      </c>
      <c r="R2676" s="9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s="9" t="s">
        <v>8319</v>
      </c>
      <c r="R2677" s="9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s="9" t="s">
        <v>8319</v>
      </c>
      <c r="R2678" s="9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s="9" t="s">
        <v>8319</v>
      </c>
      <c r="R2679" s="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s="9" t="s">
        <v>8319</v>
      </c>
      <c r="R2680" s="9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s="9" t="s">
        <v>8319</v>
      </c>
      <c r="R2681" s="9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s="9" t="s">
        <v>8319</v>
      </c>
      <c r="R2682" s="9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s="9" t="s">
        <v>8336</v>
      </c>
      <c r="R2683" s="9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s="9" t="s">
        <v>8336</v>
      </c>
      <c r="R2684" s="9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s="9" t="s">
        <v>8336</v>
      </c>
      <c r="R2685" s="9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s="9" t="s">
        <v>8336</v>
      </c>
      <c r="R2686" s="9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s="9" t="s">
        <v>8336</v>
      </c>
      <c r="R2687" s="9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s="9" t="s">
        <v>8336</v>
      </c>
      <c r="R2688" s="9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s="9" t="s">
        <v>8336</v>
      </c>
      <c r="R2689" s="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s="9" t="s">
        <v>8336</v>
      </c>
      <c r="R2690" s="9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E2691/L2691</f>
        <v>1</v>
      </c>
      <c r="Q2691" s="9" t="s">
        <v>8336</v>
      </c>
      <c r="R2691" s="9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s="9" t="s">
        <v>8336</v>
      </c>
      <c r="R2692" s="9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s="9" t="s">
        <v>8336</v>
      </c>
      <c r="R2693" s="9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s="9" t="s">
        <v>8336</v>
      </c>
      <c r="R2694" s="9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s="9" t="s">
        <v>8336</v>
      </c>
      <c r="R2695" s="9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s="9" t="s">
        <v>8336</v>
      </c>
      <c r="R2696" s="9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s="9" t="s">
        <v>8336</v>
      </c>
      <c r="R2697" s="9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s="9" t="s">
        <v>8336</v>
      </c>
      <c r="R2698" s="9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s="9" t="s">
        <v>8336</v>
      </c>
      <c r="R2699" s="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s="9" t="s">
        <v>8336</v>
      </c>
      <c r="R2700" s="9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s="9" t="s">
        <v>8336</v>
      </c>
      <c r="R2701" s="9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s="9" t="s">
        <v>8336</v>
      </c>
      <c r="R2702" s="9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s="9" t="s">
        <v>8317</v>
      </c>
      <c r="R2703" s="9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s="9" t="s">
        <v>8317</v>
      </c>
      <c r="R2704" s="9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s="9" t="s">
        <v>8317</v>
      </c>
      <c r="R2705" s="9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s="9" t="s">
        <v>8317</v>
      </c>
      <c r="R2706" s="9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s="9" t="s">
        <v>8317</v>
      </c>
      <c r="R2707" s="9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s="9" t="s">
        <v>8317</v>
      </c>
      <c r="R2708" s="9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s="9" t="s">
        <v>8317</v>
      </c>
      <c r="R2709" s="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s="9" t="s">
        <v>8317</v>
      </c>
      <c r="R2710" s="9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s="9" t="s">
        <v>8317</v>
      </c>
      <c r="R2711" s="9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s="9" t="s">
        <v>8317</v>
      </c>
      <c r="R2712" s="9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s="9" t="s">
        <v>8317</v>
      </c>
      <c r="R2713" s="9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s="9" t="s">
        <v>8317</v>
      </c>
      <c r="R2714" s="9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s="9" t="s">
        <v>8317</v>
      </c>
      <c r="R2715" s="9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s="9" t="s">
        <v>8317</v>
      </c>
      <c r="R2716" s="9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s="9" t="s">
        <v>8317</v>
      </c>
      <c r="R2717" s="9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s="9" t="s">
        <v>8317</v>
      </c>
      <c r="R2718" s="9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s="9" t="s">
        <v>8317</v>
      </c>
      <c r="R2719" s="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s="9" t="s">
        <v>8317</v>
      </c>
      <c r="R2720" s="9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s="9" t="s">
        <v>8317</v>
      </c>
      <c r="R2721" s="9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s="9" t="s">
        <v>8317</v>
      </c>
      <c r="R2722" s="9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s="9" t="s">
        <v>8319</v>
      </c>
      <c r="R2723" s="9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s="9" t="s">
        <v>8319</v>
      </c>
      <c r="R2724" s="9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s="9" t="s">
        <v>8319</v>
      </c>
      <c r="R2725" s="9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s="9" t="s">
        <v>8319</v>
      </c>
      <c r="R2726" s="9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s="9" t="s">
        <v>8319</v>
      </c>
      <c r="R2727" s="9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s="9" t="s">
        <v>8319</v>
      </c>
      <c r="R2728" s="9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s="9" t="s">
        <v>8319</v>
      </c>
      <c r="R2729" s="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s="9" t="s">
        <v>8319</v>
      </c>
      <c r="R2730" s="9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s="9" t="s">
        <v>8319</v>
      </c>
      <c r="R2731" s="9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s="9" t="s">
        <v>8319</v>
      </c>
      <c r="R2732" s="9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s="9" t="s">
        <v>8319</v>
      </c>
      <c r="R2733" s="9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s="9" t="s">
        <v>8319</v>
      </c>
      <c r="R2734" s="9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s="9" t="s">
        <v>8319</v>
      </c>
      <c r="R2735" s="9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s="9" t="s">
        <v>8319</v>
      </c>
      <c r="R2736" s="9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s="9" t="s">
        <v>8319</v>
      </c>
      <c r="R2737" s="9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s="9" t="s">
        <v>8319</v>
      </c>
      <c r="R2738" s="9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s="9" t="s">
        <v>8319</v>
      </c>
      <c r="R2739" s="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s="9" t="s">
        <v>8319</v>
      </c>
      <c r="R2740" s="9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s="9" t="s">
        <v>8319</v>
      </c>
      <c r="R2741" s="9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s="9" t="s">
        <v>8319</v>
      </c>
      <c r="R2742" s="9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s="9" t="s">
        <v>8322</v>
      </c>
      <c r="R2743" s="9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s="9" t="s">
        <v>8322</v>
      </c>
      <c r="R2744" s="9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s="9" t="s">
        <v>8322</v>
      </c>
      <c r="R2745" s="9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s="9" t="s">
        <v>8322</v>
      </c>
      <c r="R2746" s="9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s="9" t="s">
        <v>8322</v>
      </c>
      <c r="R2747" s="9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s="9" t="s">
        <v>8322</v>
      </c>
      <c r="R2748" s="9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s="9" t="s">
        <v>8322</v>
      </c>
      <c r="R2749" s="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s="9" t="s">
        <v>8322</v>
      </c>
      <c r="R2750" s="9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s="9" t="s">
        <v>8322</v>
      </c>
      <c r="R2751" s="9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s="9" t="s">
        <v>8322</v>
      </c>
      <c r="R2752" s="9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s="9" t="s">
        <v>8322</v>
      </c>
      <c r="R2753" s="9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s="9" t="s">
        <v>8322</v>
      </c>
      <c r="R2754" s="9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E2755/L2755</f>
        <v>47.5</v>
      </c>
      <c r="Q2755" s="9" t="s">
        <v>8322</v>
      </c>
      <c r="R2755" s="9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s="9" t="s">
        <v>8322</v>
      </c>
      <c r="R2756" s="9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s="9" t="s">
        <v>8322</v>
      </c>
      <c r="R2757" s="9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s="9" t="s">
        <v>8322</v>
      </c>
      <c r="R2758" s="9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s="9" t="s">
        <v>8322</v>
      </c>
      <c r="R2759" s="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s="9" t="s">
        <v>8322</v>
      </c>
      <c r="R2760" s="9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s="9" t="s">
        <v>8322</v>
      </c>
      <c r="R2761" s="9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s="9" t="s">
        <v>8322</v>
      </c>
      <c r="R2762" s="9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s="9" t="s">
        <v>8322</v>
      </c>
      <c r="R2763" s="9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s="9" t="s">
        <v>8322</v>
      </c>
      <c r="R2764" s="9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s="9" t="s">
        <v>8322</v>
      </c>
      <c r="R2765" s="9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s="9" t="s">
        <v>8322</v>
      </c>
      <c r="R2766" s="9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s="9" t="s">
        <v>8322</v>
      </c>
      <c r="R2767" s="9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s="9" t="s">
        <v>8322</v>
      </c>
      <c r="R2768" s="9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s="9" t="s">
        <v>8322</v>
      </c>
      <c r="R2769" s="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s="9" t="s">
        <v>8322</v>
      </c>
      <c r="R2770" s="9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s="9" t="s">
        <v>8322</v>
      </c>
      <c r="R2771" s="9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s="9" t="s">
        <v>8322</v>
      </c>
      <c r="R2772" s="9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s="9" t="s">
        <v>8322</v>
      </c>
      <c r="R2773" s="9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s="9" t="s">
        <v>8322</v>
      </c>
      <c r="R2774" s="9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s="9" t="s">
        <v>8322</v>
      </c>
      <c r="R2775" s="9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s="9" t="s">
        <v>8322</v>
      </c>
      <c r="R2776" s="9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s="9" t="s">
        <v>8322</v>
      </c>
      <c r="R2777" s="9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s="9" t="s">
        <v>8322</v>
      </c>
      <c r="R2778" s="9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s="9" t="s">
        <v>8322</v>
      </c>
      <c r="R2779" s="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s="9" t="s">
        <v>8322</v>
      </c>
      <c r="R2780" s="9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s="9" t="s">
        <v>8322</v>
      </c>
      <c r="R2781" s="9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s="9" t="s">
        <v>8322</v>
      </c>
      <c r="R2782" s="9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s="9" t="s">
        <v>8317</v>
      </c>
      <c r="R2783" s="9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s="9" t="s">
        <v>8317</v>
      </c>
      <c r="R2784" s="9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s="9" t="s">
        <v>8317</v>
      </c>
      <c r="R2785" s="9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s="9" t="s">
        <v>8317</v>
      </c>
      <c r="R2786" s="9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s="9" t="s">
        <v>8317</v>
      </c>
      <c r="R2787" s="9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s="9" t="s">
        <v>8317</v>
      </c>
      <c r="R2788" s="9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s="9" t="s">
        <v>8317</v>
      </c>
      <c r="R2789" s="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s="9" t="s">
        <v>8317</v>
      </c>
      <c r="R2790" s="9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s="9" t="s">
        <v>8317</v>
      </c>
      <c r="R2791" s="9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s="9" t="s">
        <v>8317</v>
      </c>
      <c r="R2792" s="9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s="9" t="s">
        <v>8317</v>
      </c>
      <c r="R2793" s="9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s="9" t="s">
        <v>8317</v>
      </c>
      <c r="R2794" s="9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s="9" t="s">
        <v>8317</v>
      </c>
      <c r="R2795" s="9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s="9" t="s">
        <v>8317</v>
      </c>
      <c r="R2796" s="9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s="9" t="s">
        <v>8317</v>
      </c>
      <c r="R2797" s="9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s="9" t="s">
        <v>8317</v>
      </c>
      <c r="R2798" s="9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s="9" t="s">
        <v>8317</v>
      </c>
      <c r="R2799" s="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s="9" t="s">
        <v>8317</v>
      </c>
      <c r="R2800" s="9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s="9" t="s">
        <v>8317</v>
      </c>
      <c r="R2801" s="9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s="9" t="s">
        <v>8317</v>
      </c>
      <c r="R2802" s="9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s="9" t="s">
        <v>8317</v>
      </c>
      <c r="R2803" s="9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s="9" t="s">
        <v>8317</v>
      </c>
      <c r="R2804" s="9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s="9" t="s">
        <v>8317</v>
      </c>
      <c r="R2805" s="9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s="9" t="s">
        <v>8317</v>
      </c>
      <c r="R2806" s="9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s="9" t="s">
        <v>8317</v>
      </c>
      <c r="R2807" s="9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s="9" t="s">
        <v>8317</v>
      </c>
      <c r="R2808" s="9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s="9" t="s">
        <v>8317</v>
      </c>
      <c r="R2809" s="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s="9" t="s">
        <v>8317</v>
      </c>
      <c r="R2810" s="9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s="9" t="s">
        <v>8317</v>
      </c>
      <c r="R2811" s="9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s="9" t="s">
        <v>8317</v>
      </c>
      <c r="R2812" s="9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s="9" t="s">
        <v>8317</v>
      </c>
      <c r="R2813" s="9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s="9" t="s">
        <v>8317</v>
      </c>
      <c r="R2814" s="9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s="9" t="s">
        <v>8317</v>
      </c>
      <c r="R2815" s="9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s="9" t="s">
        <v>8317</v>
      </c>
      <c r="R2816" s="9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s="9" t="s">
        <v>8317</v>
      </c>
      <c r="R2817" s="9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s="9" t="s">
        <v>8317</v>
      </c>
      <c r="R2818" s="9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E2819/L2819</f>
        <v>23.636363636363637</v>
      </c>
      <c r="Q2819" s="9" t="s">
        <v>8317</v>
      </c>
      <c r="R2819" s="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s="9" t="s">
        <v>8317</v>
      </c>
      <c r="R2820" s="9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s="9" t="s">
        <v>8317</v>
      </c>
      <c r="R2821" s="9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s="9" t="s">
        <v>8317</v>
      </c>
      <c r="R2822" s="9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s="9" t="s">
        <v>8317</v>
      </c>
      <c r="R2823" s="9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s="9" t="s">
        <v>8317</v>
      </c>
      <c r="R2824" s="9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s="9" t="s">
        <v>8317</v>
      </c>
      <c r="R2825" s="9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s="9" t="s">
        <v>8317</v>
      </c>
      <c r="R2826" s="9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s="9" t="s">
        <v>8317</v>
      </c>
      <c r="R2827" s="9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s="9" t="s">
        <v>8317</v>
      </c>
      <c r="R2828" s="9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s="9" t="s">
        <v>8317</v>
      </c>
      <c r="R2829" s="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s="9" t="s">
        <v>8317</v>
      </c>
      <c r="R2830" s="9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s="9" t="s">
        <v>8317</v>
      </c>
      <c r="R2831" s="9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s="9" t="s">
        <v>8317</v>
      </c>
      <c r="R2832" s="9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s="9" t="s">
        <v>8317</v>
      </c>
      <c r="R2833" s="9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s="9" t="s">
        <v>8317</v>
      </c>
      <c r="R2834" s="9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s="9" t="s">
        <v>8317</v>
      </c>
      <c r="R2835" s="9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s="9" t="s">
        <v>8317</v>
      </c>
      <c r="R2836" s="9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s="9" t="s">
        <v>8317</v>
      </c>
      <c r="R2837" s="9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s="9" t="s">
        <v>8317</v>
      </c>
      <c r="R2838" s="9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s="9" t="s">
        <v>8317</v>
      </c>
      <c r="R2839" s="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s="9" t="s">
        <v>8317</v>
      </c>
      <c r="R2840" s="9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s="9" t="s">
        <v>8317</v>
      </c>
      <c r="R2841" s="9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s="9" t="s">
        <v>8317</v>
      </c>
      <c r="R2842" s="9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s="9" t="s">
        <v>8317</v>
      </c>
      <c r="R2843" s="9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s="9" t="s">
        <v>8317</v>
      </c>
      <c r="R2844" s="9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s="9" t="s">
        <v>8317</v>
      </c>
      <c r="R2845" s="9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s="9" t="s">
        <v>8317</v>
      </c>
      <c r="R2846" s="9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s="9" t="s">
        <v>8317</v>
      </c>
      <c r="R2847" s="9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s="9" t="s">
        <v>8317</v>
      </c>
      <c r="R2848" s="9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s="9" t="s">
        <v>8317</v>
      </c>
      <c r="R2849" s="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s="9" t="s">
        <v>8317</v>
      </c>
      <c r="R2850" s="9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s="9" t="s">
        <v>8317</v>
      </c>
      <c r="R2851" s="9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s="9" t="s">
        <v>8317</v>
      </c>
      <c r="R2852" s="9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s="9" t="s">
        <v>8317</v>
      </c>
      <c r="R2853" s="9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s="9" t="s">
        <v>8317</v>
      </c>
      <c r="R2854" s="9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s="9" t="s">
        <v>8317</v>
      </c>
      <c r="R2855" s="9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s="9" t="s">
        <v>8317</v>
      </c>
      <c r="R2856" s="9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s="9" t="s">
        <v>8317</v>
      </c>
      <c r="R2857" s="9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s="9" t="s">
        <v>8317</v>
      </c>
      <c r="R2858" s="9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s="9" t="s">
        <v>8317</v>
      </c>
      <c r="R2859" s="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s="9" t="s">
        <v>8317</v>
      </c>
      <c r="R2860" s="9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s="9" t="s">
        <v>8317</v>
      </c>
      <c r="R2861" s="9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s="9" t="s">
        <v>8317</v>
      </c>
      <c r="R2862" s="9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s="9" t="s">
        <v>8317</v>
      </c>
      <c r="R2863" s="9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s="9" t="s">
        <v>8317</v>
      </c>
      <c r="R2864" s="9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s="9" t="s">
        <v>8317</v>
      </c>
      <c r="R2865" s="9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s="9" t="s">
        <v>8317</v>
      </c>
      <c r="R2866" s="9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s="9" t="s">
        <v>8317</v>
      </c>
      <c r="R2867" s="9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s="9" t="s">
        <v>8317</v>
      </c>
      <c r="R2868" s="9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s="9" t="s">
        <v>8317</v>
      </c>
      <c r="R2869" s="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s="9" t="s">
        <v>8317</v>
      </c>
      <c r="R2870" s="9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s="9" t="s">
        <v>8317</v>
      </c>
      <c r="R2871" s="9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s="9" t="s">
        <v>8317</v>
      </c>
      <c r="R2872" s="9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s="9" t="s">
        <v>8317</v>
      </c>
      <c r="R2873" s="9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s="9" t="s">
        <v>8317</v>
      </c>
      <c r="R2874" s="9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s="9" t="s">
        <v>8317</v>
      </c>
      <c r="R2875" s="9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s="9" t="s">
        <v>8317</v>
      </c>
      <c r="R2876" s="9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s="9" t="s">
        <v>8317</v>
      </c>
      <c r="R2877" s="9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s="9" t="s">
        <v>8317</v>
      </c>
      <c r="R2878" s="9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s="9" t="s">
        <v>8317</v>
      </c>
      <c r="R2879" s="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s="9" t="s">
        <v>8317</v>
      </c>
      <c r="R2880" s="9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s="9" t="s">
        <v>8317</v>
      </c>
      <c r="R2881" s="9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s="9" t="s">
        <v>8317</v>
      </c>
      <c r="R2882" s="9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 t="e">
        <f t="shared" ref="P2883:P2946" si="181">E2883/L2883</f>
        <v>#DIV/0!</v>
      </c>
      <c r="Q2883" s="9" t="s">
        <v>8317</v>
      </c>
      <c r="R2883" s="9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s="9" t="s">
        <v>8317</v>
      </c>
      <c r="R2884" s="9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s="9" t="s">
        <v>8317</v>
      </c>
      <c r="R2885" s="9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s="9" t="s">
        <v>8317</v>
      </c>
      <c r="R2886" s="9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s="9" t="s">
        <v>8317</v>
      </c>
      <c r="R2887" s="9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s="9" t="s">
        <v>8317</v>
      </c>
      <c r="R2888" s="9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s="9" t="s">
        <v>8317</v>
      </c>
      <c r="R2889" s="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s="9" t="s">
        <v>8317</v>
      </c>
      <c r="R2890" s="9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s="9" t="s">
        <v>8317</v>
      </c>
      <c r="R2891" s="9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s="9" t="s">
        <v>8317</v>
      </c>
      <c r="R2892" s="9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s="9" t="s">
        <v>8317</v>
      </c>
      <c r="R2893" s="9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s="9" t="s">
        <v>8317</v>
      </c>
      <c r="R2894" s="9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s="9" t="s">
        <v>8317</v>
      </c>
      <c r="R2895" s="9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s="9" t="s">
        <v>8317</v>
      </c>
      <c r="R2896" s="9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s="9" t="s">
        <v>8317</v>
      </c>
      <c r="R2897" s="9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s="9" t="s">
        <v>8317</v>
      </c>
      <c r="R2898" s="9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s="9" t="s">
        <v>8317</v>
      </c>
      <c r="R2899" s="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s="9" t="s">
        <v>8317</v>
      </c>
      <c r="R2900" s="9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s="9" t="s">
        <v>8317</v>
      </c>
      <c r="R2901" s="9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s="9" t="s">
        <v>8317</v>
      </c>
      <c r="R2902" s="9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s="9" t="s">
        <v>8317</v>
      </c>
      <c r="R2903" s="9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s="9" t="s">
        <v>8317</v>
      </c>
      <c r="R2904" s="9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s="9" t="s">
        <v>8317</v>
      </c>
      <c r="R2905" s="9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s="9" t="s">
        <v>8317</v>
      </c>
      <c r="R2906" s="9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s="9" t="s">
        <v>8317</v>
      </c>
      <c r="R2907" s="9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s="9" t="s">
        <v>8317</v>
      </c>
      <c r="R2908" s="9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s="9" t="s">
        <v>8317</v>
      </c>
      <c r="R2909" s="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s="9" t="s">
        <v>8317</v>
      </c>
      <c r="R2910" s="9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s="9" t="s">
        <v>8317</v>
      </c>
      <c r="R2911" s="9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s="9" t="s">
        <v>8317</v>
      </c>
      <c r="R2912" s="9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s="9" t="s">
        <v>8317</v>
      </c>
      <c r="R2913" s="9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s="9" t="s">
        <v>8317</v>
      </c>
      <c r="R2914" s="9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s="9" t="s">
        <v>8317</v>
      </c>
      <c r="R2915" s="9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s="9" t="s">
        <v>8317</v>
      </c>
      <c r="R2916" s="9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s="9" t="s">
        <v>8317</v>
      </c>
      <c r="R2917" s="9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s="9" t="s">
        <v>8317</v>
      </c>
      <c r="R2918" s="9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s="9" t="s">
        <v>8317</v>
      </c>
      <c r="R2919" s="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s="9" t="s">
        <v>8317</v>
      </c>
      <c r="R2920" s="9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s="9" t="s">
        <v>8317</v>
      </c>
      <c r="R2921" s="9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s="9" t="s">
        <v>8317</v>
      </c>
      <c r="R2922" s="9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s="9" t="s">
        <v>8317</v>
      </c>
      <c r="R2923" s="9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s="9" t="s">
        <v>8317</v>
      </c>
      <c r="R2924" s="9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s="9" t="s">
        <v>8317</v>
      </c>
      <c r="R2925" s="9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s="9" t="s">
        <v>8317</v>
      </c>
      <c r="R2926" s="9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s="9" t="s">
        <v>8317</v>
      </c>
      <c r="R2927" s="9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s="9" t="s">
        <v>8317</v>
      </c>
      <c r="R2928" s="9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s="9" t="s">
        <v>8317</v>
      </c>
      <c r="R2929" s="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s="9" t="s">
        <v>8317</v>
      </c>
      <c r="R2930" s="9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s="9" t="s">
        <v>8317</v>
      </c>
      <c r="R2931" s="9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s="9" t="s">
        <v>8317</v>
      </c>
      <c r="R2932" s="9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s="9" t="s">
        <v>8317</v>
      </c>
      <c r="R2933" s="9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s="9" t="s">
        <v>8317</v>
      </c>
      <c r="R2934" s="9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s="9" t="s">
        <v>8317</v>
      </c>
      <c r="R2935" s="9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s="9" t="s">
        <v>8317</v>
      </c>
      <c r="R2936" s="9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s="9" t="s">
        <v>8317</v>
      </c>
      <c r="R2937" s="9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s="9" t="s">
        <v>8317</v>
      </c>
      <c r="R2938" s="9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s="9" t="s">
        <v>8317</v>
      </c>
      <c r="R2939" s="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s="9" t="s">
        <v>8317</v>
      </c>
      <c r="R2940" s="9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s="9" t="s">
        <v>8317</v>
      </c>
      <c r="R2941" s="9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s="9" t="s">
        <v>8317</v>
      </c>
      <c r="R2942" s="9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s="9" t="s">
        <v>8317</v>
      </c>
      <c r="R2943" s="9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s="9" t="s">
        <v>8317</v>
      </c>
      <c r="R2944" s="9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s="9" t="s">
        <v>8317</v>
      </c>
      <c r="R2945" s="9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s="9" t="s">
        <v>8317</v>
      </c>
      <c r="R2946" s="9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 t="e">
        <f t="shared" ref="P2947:P3010" si="185">E2947/L2947</f>
        <v>#DIV/0!</v>
      </c>
      <c r="Q2947" s="9" t="s">
        <v>8317</v>
      </c>
      <c r="R2947" s="9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s="9" t="s">
        <v>8317</v>
      </c>
      <c r="R2948" s="9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s="9" t="s">
        <v>8317</v>
      </c>
      <c r="R2949" s="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s="9" t="s">
        <v>8317</v>
      </c>
      <c r="R2950" s="9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s="9" t="s">
        <v>8317</v>
      </c>
      <c r="R2951" s="9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s="9" t="s">
        <v>8317</v>
      </c>
      <c r="R2952" s="9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s="9" t="s">
        <v>8317</v>
      </c>
      <c r="R2953" s="9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s="9" t="s">
        <v>8317</v>
      </c>
      <c r="R2954" s="9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s="9" t="s">
        <v>8317</v>
      </c>
      <c r="R2955" s="9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s="9" t="s">
        <v>8317</v>
      </c>
      <c r="R2956" s="9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s="9" t="s">
        <v>8317</v>
      </c>
      <c r="R2957" s="9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s="9" t="s">
        <v>8317</v>
      </c>
      <c r="R2958" s="9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s="9" t="s">
        <v>8317</v>
      </c>
      <c r="R2959" s="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s="9" t="s">
        <v>8317</v>
      </c>
      <c r="R2960" s="9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s="9" t="s">
        <v>8317</v>
      </c>
      <c r="R2961" s="9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s="9" t="s">
        <v>8317</v>
      </c>
      <c r="R2962" s="9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s="9" t="s">
        <v>8317</v>
      </c>
      <c r="R2963" s="9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s="9" t="s">
        <v>8317</v>
      </c>
      <c r="R2964" s="9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s="9" t="s">
        <v>8317</v>
      </c>
      <c r="R2965" s="9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s="9" t="s">
        <v>8317</v>
      </c>
      <c r="R2966" s="9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s="9" t="s">
        <v>8317</v>
      </c>
      <c r="R2967" s="9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s="9" t="s">
        <v>8317</v>
      </c>
      <c r="R2968" s="9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s="9" t="s">
        <v>8317</v>
      </c>
      <c r="R2969" s="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s="9" t="s">
        <v>8317</v>
      </c>
      <c r="R2970" s="9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s="9" t="s">
        <v>8317</v>
      </c>
      <c r="R2971" s="9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s="9" t="s">
        <v>8317</v>
      </c>
      <c r="R2972" s="9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s="9" t="s">
        <v>8317</v>
      </c>
      <c r="R2973" s="9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s="9" t="s">
        <v>8317</v>
      </c>
      <c r="R2974" s="9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s="9" t="s">
        <v>8317</v>
      </c>
      <c r="R2975" s="9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s="9" t="s">
        <v>8317</v>
      </c>
      <c r="R2976" s="9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s="9" t="s">
        <v>8317</v>
      </c>
      <c r="R2977" s="9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s="9" t="s">
        <v>8317</v>
      </c>
      <c r="R2978" s="9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s="9" t="s">
        <v>8317</v>
      </c>
      <c r="R2979" s="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s="9" t="s">
        <v>8317</v>
      </c>
      <c r="R2980" s="9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s="9" t="s">
        <v>8317</v>
      </c>
      <c r="R2981" s="9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s="9" t="s">
        <v>8317</v>
      </c>
      <c r="R2982" s="9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s="9" t="s">
        <v>8317</v>
      </c>
      <c r="R2983" s="9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s="9" t="s">
        <v>8317</v>
      </c>
      <c r="R2984" s="9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s="9" t="s">
        <v>8317</v>
      </c>
      <c r="R2985" s="9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s="9" t="s">
        <v>8317</v>
      </c>
      <c r="R2986" s="9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s="9" t="s">
        <v>8317</v>
      </c>
      <c r="R2987" s="9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s="9" t="s">
        <v>8317</v>
      </c>
      <c r="R2988" s="9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s="9" t="s">
        <v>8317</v>
      </c>
      <c r="R2989" s="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s="9" t="s">
        <v>8317</v>
      </c>
      <c r="R2990" s="9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s="9" t="s">
        <v>8317</v>
      </c>
      <c r="R2991" s="9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s="9" t="s">
        <v>8317</v>
      </c>
      <c r="R2992" s="9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s="9" t="s">
        <v>8317</v>
      </c>
      <c r="R2993" s="9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s="9" t="s">
        <v>8317</v>
      </c>
      <c r="R2994" s="9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s="9" t="s">
        <v>8317</v>
      </c>
      <c r="R2995" s="9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s="9" t="s">
        <v>8317</v>
      </c>
      <c r="R2996" s="9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s="9" t="s">
        <v>8317</v>
      </c>
      <c r="R2997" s="9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s="9" t="s">
        <v>8317</v>
      </c>
      <c r="R2998" s="9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s="9" t="s">
        <v>8317</v>
      </c>
      <c r="R2999" s="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s="9" t="s">
        <v>8317</v>
      </c>
      <c r="R3000" s="9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s="9" t="s">
        <v>8317</v>
      </c>
      <c r="R3001" s="9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s="9" t="s">
        <v>8317</v>
      </c>
      <c r="R3002" s="9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s="9" t="s">
        <v>8317</v>
      </c>
      <c r="R3003" s="9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s="9" t="s">
        <v>8317</v>
      </c>
      <c r="R3004" s="9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s="9" t="s">
        <v>8317</v>
      </c>
      <c r="R3005" s="9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s="9" t="s">
        <v>8317</v>
      </c>
      <c r="R3006" s="9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s="9" t="s">
        <v>8317</v>
      </c>
      <c r="R3007" s="9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s="9" t="s">
        <v>8317</v>
      </c>
      <c r="R3008" s="9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s="9" t="s">
        <v>8317</v>
      </c>
      <c r="R3009" s="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s="9" t="s">
        <v>8317</v>
      </c>
      <c r="R3010" s="9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E3011/L3011</f>
        <v>233.8984375</v>
      </c>
      <c r="Q3011" s="9" t="s">
        <v>8317</v>
      </c>
      <c r="R3011" s="9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s="9" t="s">
        <v>8317</v>
      </c>
      <c r="R3012" s="9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s="9" t="s">
        <v>8317</v>
      </c>
      <c r="R3013" s="9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s="9" t="s">
        <v>8317</v>
      </c>
      <c r="R3014" s="9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s="9" t="s">
        <v>8317</v>
      </c>
      <c r="R3015" s="9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s="9" t="s">
        <v>8317</v>
      </c>
      <c r="R3016" s="9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s="9" t="s">
        <v>8317</v>
      </c>
      <c r="R3017" s="9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s="9" t="s">
        <v>8317</v>
      </c>
      <c r="R3018" s="9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s="9" t="s">
        <v>8317</v>
      </c>
      <c r="R3019" s="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s="9" t="s">
        <v>8317</v>
      </c>
      <c r="R3020" s="9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s="9" t="s">
        <v>8317</v>
      </c>
      <c r="R3021" s="9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s="9" t="s">
        <v>8317</v>
      </c>
      <c r="R3022" s="9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s="9" t="s">
        <v>8317</v>
      </c>
      <c r="R3023" s="9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s="9" t="s">
        <v>8317</v>
      </c>
      <c r="R3024" s="9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s="9" t="s">
        <v>8317</v>
      </c>
      <c r="R3025" s="9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s="9" t="s">
        <v>8317</v>
      </c>
      <c r="R3026" s="9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s="9" t="s">
        <v>8317</v>
      </c>
      <c r="R3027" s="9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s="9" t="s">
        <v>8317</v>
      </c>
      <c r="R3028" s="9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s="9" t="s">
        <v>8317</v>
      </c>
      <c r="R3029" s="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s="9" t="s">
        <v>8317</v>
      </c>
      <c r="R3030" s="9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s="9" t="s">
        <v>8317</v>
      </c>
      <c r="R3031" s="9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s="9" t="s">
        <v>8317</v>
      </c>
      <c r="R3032" s="9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s="9" t="s">
        <v>8317</v>
      </c>
      <c r="R3033" s="9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s="9" t="s">
        <v>8317</v>
      </c>
      <c r="R3034" s="9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s="9" t="s">
        <v>8317</v>
      </c>
      <c r="R3035" s="9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s="9" t="s">
        <v>8317</v>
      </c>
      <c r="R3036" s="9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s="9" t="s">
        <v>8317</v>
      </c>
      <c r="R3037" s="9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s="9" t="s">
        <v>8317</v>
      </c>
      <c r="R3038" s="9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s="9" t="s">
        <v>8317</v>
      </c>
      <c r="R3039" s="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s="9" t="s">
        <v>8317</v>
      </c>
      <c r="R3040" s="9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s="9" t="s">
        <v>8317</v>
      </c>
      <c r="R3041" s="9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s="9" t="s">
        <v>8317</v>
      </c>
      <c r="R3042" s="9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s="9" t="s">
        <v>8317</v>
      </c>
      <c r="R3043" s="9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s="9" t="s">
        <v>8317</v>
      </c>
      <c r="R3044" s="9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s="9" t="s">
        <v>8317</v>
      </c>
      <c r="R3045" s="9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s="9" t="s">
        <v>8317</v>
      </c>
      <c r="R3046" s="9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s="9" t="s">
        <v>8317</v>
      </c>
      <c r="R3047" s="9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s="9" t="s">
        <v>8317</v>
      </c>
      <c r="R3048" s="9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s="9" t="s">
        <v>8317</v>
      </c>
      <c r="R3049" s="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s="9" t="s">
        <v>8317</v>
      </c>
      <c r="R3050" s="9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s="9" t="s">
        <v>8317</v>
      </c>
      <c r="R3051" s="9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s="9" t="s">
        <v>8317</v>
      </c>
      <c r="R3052" s="9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s="9" t="s">
        <v>8317</v>
      </c>
      <c r="R3053" s="9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s="9" t="s">
        <v>8317</v>
      </c>
      <c r="R3054" s="9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s="9" t="s">
        <v>8317</v>
      </c>
      <c r="R3055" s="9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s="9" t="s">
        <v>8317</v>
      </c>
      <c r="R3056" s="9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s="9" t="s">
        <v>8317</v>
      </c>
      <c r="R3057" s="9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s="9" t="s">
        <v>8317</v>
      </c>
      <c r="R3058" s="9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s="9" t="s">
        <v>8317</v>
      </c>
      <c r="R3059" s="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s="9" t="s">
        <v>8317</v>
      </c>
      <c r="R3060" s="9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s="9" t="s">
        <v>8317</v>
      </c>
      <c r="R3061" s="9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s="9" t="s">
        <v>8317</v>
      </c>
      <c r="R3062" s="9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s="9" t="s">
        <v>8317</v>
      </c>
      <c r="R3063" s="9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s="9" t="s">
        <v>8317</v>
      </c>
      <c r="R3064" s="9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s="9" t="s">
        <v>8317</v>
      </c>
      <c r="R3065" s="9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s="9" t="s">
        <v>8317</v>
      </c>
      <c r="R3066" s="9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s="9" t="s">
        <v>8317</v>
      </c>
      <c r="R3067" s="9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s="9" t="s">
        <v>8317</v>
      </c>
      <c r="R3068" s="9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s="9" t="s">
        <v>8317</v>
      </c>
      <c r="R3069" s="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s="9" t="s">
        <v>8317</v>
      </c>
      <c r="R3070" s="9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s="9" t="s">
        <v>8317</v>
      </c>
      <c r="R3071" s="9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s="9" t="s">
        <v>8317</v>
      </c>
      <c r="R3072" s="9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s="9" t="s">
        <v>8317</v>
      </c>
      <c r="R3073" s="9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s="9" t="s">
        <v>8317</v>
      </c>
      <c r="R3074" s="9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E3075/L3075</f>
        <v>92.142857142857139</v>
      </c>
      <c r="Q3075" s="9" t="s">
        <v>8317</v>
      </c>
      <c r="R3075" s="9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s="9" t="s">
        <v>8317</v>
      </c>
      <c r="R3076" s="9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s="9" t="s">
        <v>8317</v>
      </c>
      <c r="R3077" s="9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s="9" t="s">
        <v>8317</v>
      </c>
      <c r="R3078" s="9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s="9" t="s">
        <v>8317</v>
      </c>
      <c r="R3079" s="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s="9" t="s">
        <v>8317</v>
      </c>
      <c r="R3080" s="9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s="9" t="s">
        <v>8317</v>
      </c>
      <c r="R3081" s="9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s="9" t="s">
        <v>8317</v>
      </c>
      <c r="R3082" s="9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s="9" t="s">
        <v>8317</v>
      </c>
      <c r="R3083" s="9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s="9" t="s">
        <v>8317</v>
      </c>
      <c r="R3084" s="9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s="9" t="s">
        <v>8317</v>
      </c>
      <c r="R3085" s="9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s="9" t="s">
        <v>8317</v>
      </c>
      <c r="R3086" s="9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s="9" t="s">
        <v>8317</v>
      </c>
      <c r="R3087" s="9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s="9" t="s">
        <v>8317</v>
      </c>
      <c r="R3088" s="9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s="9" t="s">
        <v>8317</v>
      </c>
      <c r="R3089" s="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s="9" t="s">
        <v>8317</v>
      </c>
      <c r="R3090" s="9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s="9" t="s">
        <v>8317</v>
      </c>
      <c r="R3091" s="9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s="9" t="s">
        <v>8317</v>
      </c>
      <c r="R3092" s="9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s="9" t="s">
        <v>8317</v>
      </c>
      <c r="R3093" s="9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s="9" t="s">
        <v>8317</v>
      </c>
      <c r="R3094" s="9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s="9" t="s">
        <v>8317</v>
      </c>
      <c r="R3095" s="9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s="9" t="s">
        <v>8317</v>
      </c>
      <c r="R3096" s="9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s="9" t="s">
        <v>8317</v>
      </c>
      <c r="R3097" s="9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s="9" t="s">
        <v>8317</v>
      </c>
      <c r="R3098" s="9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s="9" t="s">
        <v>8317</v>
      </c>
      <c r="R3099" s="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s="9" t="s">
        <v>8317</v>
      </c>
      <c r="R3100" s="9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s="9" t="s">
        <v>8317</v>
      </c>
      <c r="R3101" s="9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s="9" t="s">
        <v>8317</v>
      </c>
      <c r="R3102" s="9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s="9" t="s">
        <v>8317</v>
      </c>
      <c r="R3103" s="9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s="9" t="s">
        <v>8317</v>
      </c>
      <c r="R3104" s="9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s="9" t="s">
        <v>8317</v>
      </c>
      <c r="R3105" s="9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s="9" t="s">
        <v>8317</v>
      </c>
      <c r="R3106" s="9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s="9" t="s">
        <v>8317</v>
      </c>
      <c r="R3107" s="9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s="9" t="s">
        <v>8317</v>
      </c>
      <c r="R3108" s="9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s="9" t="s">
        <v>8317</v>
      </c>
      <c r="R3109" s="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s="9" t="s">
        <v>8317</v>
      </c>
      <c r="R3110" s="9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s="9" t="s">
        <v>8317</v>
      </c>
      <c r="R3111" s="9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s="9" t="s">
        <v>8317</v>
      </c>
      <c r="R3112" s="9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s="9" t="s">
        <v>8317</v>
      </c>
      <c r="R3113" s="9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s="9" t="s">
        <v>8317</v>
      </c>
      <c r="R3114" s="9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s="9" t="s">
        <v>8317</v>
      </c>
      <c r="R3115" s="9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s="9" t="s">
        <v>8317</v>
      </c>
      <c r="R3116" s="9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s="9" t="s">
        <v>8317</v>
      </c>
      <c r="R3117" s="9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s="9" t="s">
        <v>8317</v>
      </c>
      <c r="R3118" s="9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s="9" t="s">
        <v>8317</v>
      </c>
      <c r="R3119" s="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s="9" t="s">
        <v>8317</v>
      </c>
      <c r="R3120" s="9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s="9" t="s">
        <v>8317</v>
      </c>
      <c r="R3121" s="9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s="9" t="s">
        <v>8317</v>
      </c>
      <c r="R3122" s="9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s="9" t="s">
        <v>8317</v>
      </c>
      <c r="R3123" s="9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s="9" t="s">
        <v>8317</v>
      </c>
      <c r="R3124" s="9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s="9" t="s">
        <v>8317</v>
      </c>
      <c r="R3125" s="9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s="9" t="s">
        <v>8317</v>
      </c>
      <c r="R3126" s="9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s="9" t="s">
        <v>8317</v>
      </c>
      <c r="R3127" s="9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s="9" t="s">
        <v>8317</v>
      </c>
      <c r="R3128" s="9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s="9" t="s">
        <v>8317</v>
      </c>
      <c r="R3129" s="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s="9" t="s">
        <v>8317</v>
      </c>
      <c r="R3130" s="9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s="9" t="s">
        <v>8317</v>
      </c>
      <c r="R3131" s="9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s="9" t="s">
        <v>8317</v>
      </c>
      <c r="R3132" s="9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s="9" t="s">
        <v>8317</v>
      </c>
      <c r="R3133" s="9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s="9" t="s">
        <v>8317</v>
      </c>
      <c r="R3134" s="9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s="9" t="s">
        <v>8317</v>
      </c>
      <c r="R3135" s="9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s="9" t="s">
        <v>8317</v>
      </c>
      <c r="R3136" s="9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s="9" t="s">
        <v>8317</v>
      </c>
      <c r="R3137" s="9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s="9" t="s">
        <v>8317</v>
      </c>
      <c r="R3138" s="9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E3139/L3139</f>
        <v>50</v>
      </c>
      <c r="Q3139" s="9" t="s">
        <v>8317</v>
      </c>
      <c r="R3139" s="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s="9" t="s">
        <v>8317</v>
      </c>
      <c r="R3140" s="9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s="9" t="s">
        <v>8317</v>
      </c>
      <c r="R3141" s="9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s="9" t="s">
        <v>8317</v>
      </c>
      <c r="R3142" s="9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s="9" t="s">
        <v>8317</v>
      </c>
      <c r="R3143" s="9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s="9" t="s">
        <v>8317</v>
      </c>
      <c r="R3144" s="9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s="9" t="s">
        <v>8317</v>
      </c>
      <c r="R3145" s="9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s="9" t="s">
        <v>8317</v>
      </c>
      <c r="R3146" s="9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s="9" t="s">
        <v>8317</v>
      </c>
      <c r="R3147" s="9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s="9" t="s">
        <v>8317</v>
      </c>
      <c r="R3148" s="9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s="9" t="s">
        <v>8317</v>
      </c>
      <c r="R3149" s="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s="9" t="s">
        <v>8317</v>
      </c>
      <c r="R3150" s="9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s="9" t="s">
        <v>8317</v>
      </c>
      <c r="R3151" s="9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s="9" t="s">
        <v>8317</v>
      </c>
      <c r="R3152" s="9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s="9" t="s">
        <v>8317</v>
      </c>
      <c r="R3153" s="9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s="9" t="s">
        <v>8317</v>
      </c>
      <c r="R3154" s="9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s="9" t="s">
        <v>8317</v>
      </c>
      <c r="R3155" s="9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s="9" t="s">
        <v>8317</v>
      </c>
      <c r="R3156" s="9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s="9" t="s">
        <v>8317</v>
      </c>
      <c r="R3157" s="9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s="9" t="s">
        <v>8317</v>
      </c>
      <c r="R3158" s="9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s="9" t="s">
        <v>8317</v>
      </c>
      <c r="R3159" s="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s="9" t="s">
        <v>8317</v>
      </c>
      <c r="R3160" s="9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s="9" t="s">
        <v>8317</v>
      </c>
      <c r="R3161" s="9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s="9" t="s">
        <v>8317</v>
      </c>
      <c r="R3162" s="9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s="9" t="s">
        <v>8317</v>
      </c>
      <c r="R3163" s="9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s="9" t="s">
        <v>8317</v>
      </c>
      <c r="R3164" s="9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s="9" t="s">
        <v>8317</v>
      </c>
      <c r="R3165" s="9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s="9" t="s">
        <v>8317</v>
      </c>
      <c r="R3166" s="9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s="9" t="s">
        <v>8317</v>
      </c>
      <c r="R3167" s="9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s="9" t="s">
        <v>8317</v>
      </c>
      <c r="R3168" s="9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s="9" t="s">
        <v>8317</v>
      </c>
      <c r="R3169" s="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s="9" t="s">
        <v>8317</v>
      </c>
      <c r="R3170" s="9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s="9" t="s">
        <v>8317</v>
      </c>
      <c r="R3171" s="9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s="9" t="s">
        <v>8317</v>
      </c>
      <c r="R3172" s="9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s="9" t="s">
        <v>8317</v>
      </c>
      <c r="R3173" s="9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s="9" t="s">
        <v>8317</v>
      </c>
      <c r="R3174" s="9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s="9" t="s">
        <v>8317</v>
      </c>
      <c r="R3175" s="9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s="9" t="s">
        <v>8317</v>
      </c>
      <c r="R3176" s="9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s="9" t="s">
        <v>8317</v>
      </c>
      <c r="R3177" s="9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s="9" t="s">
        <v>8317</v>
      </c>
      <c r="R3178" s="9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s="9" t="s">
        <v>8317</v>
      </c>
      <c r="R3179" s="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s="9" t="s">
        <v>8317</v>
      </c>
      <c r="R3180" s="9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s="9" t="s">
        <v>8317</v>
      </c>
      <c r="R3181" s="9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s="9" t="s">
        <v>8317</v>
      </c>
      <c r="R3182" s="9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s="9" t="s">
        <v>8317</v>
      </c>
      <c r="R3183" s="9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s="9" t="s">
        <v>8317</v>
      </c>
      <c r="R3184" s="9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s="9" t="s">
        <v>8317</v>
      </c>
      <c r="R3185" s="9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s="9" t="s">
        <v>8317</v>
      </c>
      <c r="R3186" s="9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s="9" t="s">
        <v>8317</v>
      </c>
      <c r="R3187" s="9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s="9" t="s">
        <v>8317</v>
      </c>
      <c r="R3188" s="9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s="9" t="s">
        <v>8317</v>
      </c>
      <c r="R3189" s="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s="9" t="s">
        <v>8317</v>
      </c>
      <c r="R3190" s="9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s="9" t="s">
        <v>8317</v>
      </c>
      <c r="R3191" s="9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s="9" t="s">
        <v>8317</v>
      </c>
      <c r="R3192" s="9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s="9" t="s">
        <v>8317</v>
      </c>
      <c r="R3193" s="9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s="9" t="s">
        <v>8317</v>
      </c>
      <c r="R3194" s="9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s="9" t="s">
        <v>8317</v>
      </c>
      <c r="R3195" s="9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s="9" t="s">
        <v>8317</v>
      </c>
      <c r="R3196" s="9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s="9" t="s">
        <v>8317</v>
      </c>
      <c r="R3197" s="9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s="9" t="s">
        <v>8317</v>
      </c>
      <c r="R3198" s="9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s="9" t="s">
        <v>8317</v>
      </c>
      <c r="R3199" s="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s="9" t="s">
        <v>8317</v>
      </c>
      <c r="R3200" s="9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s="9" t="s">
        <v>8317</v>
      </c>
      <c r="R3201" s="9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s="9" t="s">
        <v>8317</v>
      </c>
      <c r="R3202" s="9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E3203/L3203</f>
        <v>12.5</v>
      </c>
      <c r="Q3203" s="9" t="s">
        <v>8317</v>
      </c>
      <c r="R3203" s="9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s="9" t="s">
        <v>8317</v>
      </c>
      <c r="R3204" s="9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s="9" t="s">
        <v>8317</v>
      </c>
      <c r="R3205" s="9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s="9" t="s">
        <v>8317</v>
      </c>
      <c r="R3206" s="9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s="9" t="s">
        <v>8317</v>
      </c>
      <c r="R3207" s="9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s="9" t="s">
        <v>8317</v>
      </c>
      <c r="R3208" s="9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s="9" t="s">
        <v>8317</v>
      </c>
      <c r="R3209" s="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s="9" t="s">
        <v>8317</v>
      </c>
      <c r="R3210" s="9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s="9" t="s">
        <v>8317</v>
      </c>
      <c r="R3211" s="9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s="9" t="s">
        <v>8317</v>
      </c>
      <c r="R3212" s="9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s="9" t="s">
        <v>8317</v>
      </c>
      <c r="R3213" s="9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s="9" t="s">
        <v>8317</v>
      </c>
      <c r="R3214" s="9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s="9" t="s">
        <v>8317</v>
      </c>
      <c r="R3215" s="9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s="9" t="s">
        <v>8317</v>
      </c>
      <c r="R3216" s="9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s="9" t="s">
        <v>8317</v>
      </c>
      <c r="R3217" s="9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s="9" t="s">
        <v>8317</v>
      </c>
      <c r="R3218" s="9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s="9" t="s">
        <v>8317</v>
      </c>
      <c r="R3219" s="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s="9" t="s">
        <v>8317</v>
      </c>
      <c r="R3220" s="9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s="9" t="s">
        <v>8317</v>
      </c>
      <c r="R3221" s="9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s="9" t="s">
        <v>8317</v>
      </c>
      <c r="R3222" s="9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s="9" t="s">
        <v>8317</v>
      </c>
      <c r="R3223" s="9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s="9" t="s">
        <v>8317</v>
      </c>
      <c r="R3224" s="9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s="9" t="s">
        <v>8317</v>
      </c>
      <c r="R3225" s="9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s="9" t="s">
        <v>8317</v>
      </c>
      <c r="R3226" s="9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s="9" t="s">
        <v>8317</v>
      </c>
      <c r="R3227" s="9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s="9" t="s">
        <v>8317</v>
      </c>
      <c r="R3228" s="9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s="9" t="s">
        <v>8317</v>
      </c>
      <c r="R3229" s="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s="9" t="s">
        <v>8317</v>
      </c>
      <c r="R3230" s="9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s="9" t="s">
        <v>8317</v>
      </c>
      <c r="R3231" s="9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s="9" t="s">
        <v>8317</v>
      </c>
      <c r="R3232" s="9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s="9" t="s">
        <v>8317</v>
      </c>
      <c r="R3233" s="9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s="9" t="s">
        <v>8317</v>
      </c>
      <c r="R3234" s="9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s="9" t="s">
        <v>8317</v>
      </c>
      <c r="R3235" s="9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s="9" t="s">
        <v>8317</v>
      </c>
      <c r="R3236" s="9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s="9" t="s">
        <v>8317</v>
      </c>
      <c r="R3237" s="9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s="9" t="s">
        <v>8317</v>
      </c>
      <c r="R3238" s="9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s="9" t="s">
        <v>8317</v>
      </c>
      <c r="R3239" s="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s="9" t="s">
        <v>8317</v>
      </c>
      <c r="R3240" s="9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s="9" t="s">
        <v>8317</v>
      </c>
      <c r="R3241" s="9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s="9" t="s">
        <v>8317</v>
      </c>
      <c r="R3242" s="9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s="9" t="s">
        <v>8317</v>
      </c>
      <c r="R3243" s="9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s="9" t="s">
        <v>8317</v>
      </c>
      <c r="R3244" s="9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s="9" t="s">
        <v>8317</v>
      </c>
      <c r="R3245" s="9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s="9" t="s">
        <v>8317</v>
      </c>
      <c r="R3246" s="9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s="9" t="s">
        <v>8317</v>
      </c>
      <c r="R3247" s="9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s="9" t="s">
        <v>8317</v>
      </c>
      <c r="R3248" s="9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s="9" t="s">
        <v>8317</v>
      </c>
      <c r="R3249" s="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s="9" t="s">
        <v>8317</v>
      </c>
      <c r="R3250" s="9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s="9" t="s">
        <v>8317</v>
      </c>
      <c r="R3251" s="9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s="9" t="s">
        <v>8317</v>
      </c>
      <c r="R3252" s="9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s="9" t="s">
        <v>8317</v>
      </c>
      <c r="R3253" s="9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s="9" t="s">
        <v>8317</v>
      </c>
      <c r="R3254" s="9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s="9" t="s">
        <v>8317</v>
      </c>
      <c r="R3255" s="9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s="9" t="s">
        <v>8317</v>
      </c>
      <c r="R3256" s="9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s="9" t="s">
        <v>8317</v>
      </c>
      <c r="R3257" s="9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s="9" t="s">
        <v>8317</v>
      </c>
      <c r="R3258" s="9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s="9" t="s">
        <v>8317</v>
      </c>
      <c r="R3259" s="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s="9" t="s">
        <v>8317</v>
      </c>
      <c r="R3260" s="9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s="9" t="s">
        <v>8317</v>
      </c>
      <c r="R3261" s="9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s="9" t="s">
        <v>8317</v>
      </c>
      <c r="R3262" s="9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s="9" t="s">
        <v>8317</v>
      </c>
      <c r="R3263" s="9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s="9" t="s">
        <v>8317</v>
      </c>
      <c r="R3264" s="9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s="9" t="s">
        <v>8317</v>
      </c>
      <c r="R3265" s="9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s="9" t="s">
        <v>8317</v>
      </c>
      <c r="R3266" s="9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E3267/L3267</f>
        <v>70.285714285714292</v>
      </c>
      <c r="Q3267" s="9" t="s">
        <v>8317</v>
      </c>
      <c r="R3267" s="9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s="9" t="s">
        <v>8317</v>
      </c>
      <c r="R3268" s="9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s="9" t="s">
        <v>8317</v>
      </c>
      <c r="R3269" s="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s="9" t="s">
        <v>8317</v>
      </c>
      <c r="R3270" s="9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s="9" t="s">
        <v>8317</v>
      </c>
      <c r="R3271" s="9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s="9" t="s">
        <v>8317</v>
      </c>
      <c r="R3272" s="9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s="9" t="s">
        <v>8317</v>
      </c>
      <c r="R3273" s="9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s="9" t="s">
        <v>8317</v>
      </c>
      <c r="R3274" s="9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s="9" t="s">
        <v>8317</v>
      </c>
      <c r="R3275" s="9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s="9" t="s">
        <v>8317</v>
      </c>
      <c r="R3276" s="9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s="9" t="s">
        <v>8317</v>
      </c>
      <c r="R3277" s="9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s="9" t="s">
        <v>8317</v>
      </c>
      <c r="R3278" s="9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s="9" t="s">
        <v>8317</v>
      </c>
      <c r="R3279" s="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s="9" t="s">
        <v>8317</v>
      </c>
      <c r="R3280" s="9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s="9" t="s">
        <v>8317</v>
      </c>
      <c r="R3281" s="9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s="9" t="s">
        <v>8317</v>
      </c>
      <c r="R3282" s="9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s="9" t="s">
        <v>8317</v>
      </c>
      <c r="R3283" s="9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s="9" t="s">
        <v>8317</v>
      </c>
      <c r="R3284" s="9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s="9" t="s">
        <v>8317</v>
      </c>
      <c r="R3285" s="9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s="9" t="s">
        <v>8317</v>
      </c>
      <c r="R3286" s="9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s="9" t="s">
        <v>8317</v>
      </c>
      <c r="R3287" s="9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s="9" t="s">
        <v>8317</v>
      </c>
      <c r="R3288" s="9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s="9" t="s">
        <v>8317</v>
      </c>
      <c r="R3289" s="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s="9" t="s">
        <v>8317</v>
      </c>
      <c r="R3290" s="9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s="9" t="s">
        <v>8317</v>
      </c>
      <c r="R3291" s="9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s="9" t="s">
        <v>8317</v>
      </c>
      <c r="R3292" s="9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s="9" t="s">
        <v>8317</v>
      </c>
      <c r="R3293" s="9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s="9" t="s">
        <v>8317</v>
      </c>
      <c r="R3294" s="9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s="9" t="s">
        <v>8317</v>
      </c>
      <c r="R3295" s="9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s="9" t="s">
        <v>8317</v>
      </c>
      <c r="R3296" s="9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s="9" t="s">
        <v>8317</v>
      </c>
      <c r="R3297" s="9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s="9" t="s">
        <v>8317</v>
      </c>
      <c r="R3298" s="9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s="9" t="s">
        <v>8317</v>
      </c>
      <c r="R3299" s="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s="9" t="s">
        <v>8317</v>
      </c>
      <c r="R3300" s="9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s="9" t="s">
        <v>8317</v>
      </c>
      <c r="R3301" s="9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s="9" t="s">
        <v>8317</v>
      </c>
      <c r="R3302" s="9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s="9" t="s">
        <v>8317</v>
      </c>
      <c r="R3303" s="9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s="9" t="s">
        <v>8317</v>
      </c>
      <c r="R3304" s="9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s="9" t="s">
        <v>8317</v>
      </c>
      <c r="R3305" s="9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s="9" t="s">
        <v>8317</v>
      </c>
      <c r="R3306" s="9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s="9" t="s">
        <v>8317</v>
      </c>
      <c r="R3307" s="9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s="9" t="s">
        <v>8317</v>
      </c>
      <c r="R3308" s="9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s="9" t="s">
        <v>8317</v>
      </c>
      <c r="R3309" s="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s="9" t="s">
        <v>8317</v>
      </c>
      <c r="R3310" s="9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s="9" t="s">
        <v>8317</v>
      </c>
      <c r="R3311" s="9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s="9" t="s">
        <v>8317</v>
      </c>
      <c r="R3312" s="9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s="9" t="s">
        <v>8317</v>
      </c>
      <c r="R3313" s="9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s="9" t="s">
        <v>8317</v>
      </c>
      <c r="R3314" s="9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s="9" t="s">
        <v>8317</v>
      </c>
      <c r="R3315" s="9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s="9" t="s">
        <v>8317</v>
      </c>
      <c r="R3316" s="9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s="9" t="s">
        <v>8317</v>
      </c>
      <c r="R3317" s="9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s="9" t="s">
        <v>8317</v>
      </c>
      <c r="R3318" s="9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s="9" t="s">
        <v>8317</v>
      </c>
      <c r="R3319" s="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s="9" t="s">
        <v>8317</v>
      </c>
      <c r="R3320" s="9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s="9" t="s">
        <v>8317</v>
      </c>
      <c r="R3321" s="9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s="9" t="s">
        <v>8317</v>
      </c>
      <c r="R3322" s="9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s="9" t="s">
        <v>8317</v>
      </c>
      <c r="R3323" s="9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s="9" t="s">
        <v>8317</v>
      </c>
      <c r="R3324" s="9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s="9" t="s">
        <v>8317</v>
      </c>
      <c r="R3325" s="9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s="9" t="s">
        <v>8317</v>
      </c>
      <c r="R3326" s="9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s="9" t="s">
        <v>8317</v>
      </c>
      <c r="R3327" s="9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s="9" t="s">
        <v>8317</v>
      </c>
      <c r="R3328" s="9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s="9" t="s">
        <v>8317</v>
      </c>
      <c r="R3329" s="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s="9" t="s">
        <v>8317</v>
      </c>
      <c r="R3330" s="9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E3331/L3331</f>
        <v>44.92307692307692</v>
      </c>
      <c r="Q3331" s="9" t="s">
        <v>8317</v>
      </c>
      <c r="R3331" s="9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s="9" t="s">
        <v>8317</v>
      </c>
      <c r="R3332" s="9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s="9" t="s">
        <v>8317</v>
      </c>
      <c r="R3333" s="9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s="9" t="s">
        <v>8317</v>
      </c>
      <c r="R3334" s="9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s="9" t="s">
        <v>8317</v>
      </c>
      <c r="R3335" s="9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s="9" t="s">
        <v>8317</v>
      </c>
      <c r="R3336" s="9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s="9" t="s">
        <v>8317</v>
      </c>
      <c r="R3337" s="9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s="9" t="s">
        <v>8317</v>
      </c>
      <c r="R3338" s="9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s="9" t="s">
        <v>8317</v>
      </c>
      <c r="R3339" s="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s="9" t="s">
        <v>8317</v>
      </c>
      <c r="R3340" s="9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s="9" t="s">
        <v>8317</v>
      </c>
      <c r="R3341" s="9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s="9" t="s">
        <v>8317</v>
      </c>
      <c r="R3342" s="9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s="9" t="s">
        <v>8317</v>
      </c>
      <c r="R3343" s="9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s="9" t="s">
        <v>8317</v>
      </c>
      <c r="R3344" s="9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s="9" t="s">
        <v>8317</v>
      </c>
      <c r="R3345" s="9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s="9" t="s">
        <v>8317</v>
      </c>
      <c r="R3346" s="9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s="9" t="s">
        <v>8317</v>
      </c>
      <c r="R3347" s="9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s="9" t="s">
        <v>8317</v>
      </c>
      <c r="R3348" s="9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s="9" t="s">
        <v>8317</v>
      </c>
      <c r="R3349" s="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s="9" t="s">
        <v>8317</v>
      </c>
      <c r="R3350" s="9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s="9" t="s">
        <v>8317</v>
      </c>
      <c r="R3351" s="9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s="9" t="s">
        <v>8317</v>
      </c>
      <c r="R3352" s="9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s="9" t="s">
        <v>8317</v>
      </c>
      <c r="R3353" s="9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s="9" t="s">
        <v>8317</v>
      </c>
      <c r="R3354" s="9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s="9" t="s">
        <v>8317</v>
      </c>
      <c r="R3355" s="9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s="9" t="s">
        <v>8317</v>
      </c>
      <c r="R3356" s="9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s="9" t="s">
        <v>8317</v>
      </c>
      <c r="R3357" s="9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s="9" t="s">
        <v>8317</v>
      </c>
      <c r="R3358" s="9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s="9" t="s">
        <v>8317</v>
      </c>
      <c r="R3359" s="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s="9" t="s">
        <v>8317</v>
      </c>
      <c r="R3360" s="9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s="9" t="s">
        <v>8317</v>
      </c>
      <c r="R3361" s="9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s="9" t="s">
        <v>8317</v>
      </c>
      <c r="R3362" s="9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s="9" t="s">
        <v>8317</v>
      </c>
      <c r="R3363" s="9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s="9" t="s">
        <v>8317</v>
      </c>
      <c r="R3364" s="9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s="9" t="s">
        <v>8317</v>
      </c>
      <c r="R3365" s="9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s="9" t="s">
        <v>8317</v>
      </c>
      <c r="R3366" s="9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s="9" t="s">
        <v>8317</v>
      </c>
      <c r="R3367" s="9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s="9" t="s">
        <v>8317</v>
      </c>
      <c r="R3368" s="9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s="9" t="s">
        <v>8317</v>
      </c>
      <c r="R3369" s="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s="9" t="s">
        <v>8317</v>
      </c>
      <c r="R3370" s="9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s="9" t="s">
        <v>8317</v>
      </c>
      <c r="R3371" s="9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s="9" t="s">
        <v>8317</v>
      </c>
      <c r="R3372" s="9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s="9" t="s">
        <v>8317</v>
      </c>
      <c r="R3373" s="9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s="9" t="s">
        <v>8317</v>
      </c>
      <c r="R3374" s="9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s="9" t="s">
        <v>8317</v>
      </c>
      <c r="R3375" s="9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s="9" t="s">
        <v>8317</v>
      </c>
      <c r="R3376" s="9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s="9" t="s">
        <v>8317</v>
      </c>
      <c r="R3377" s="9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s="9" t="s">
        <v>8317</v>
      </c>
      <c r="R3378" s="9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s="9" t="s">
        <v>8317</v>
      </c>
      <c r="R3379" s="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s="9" t="s">
        <v>8317</v>
      </c>
      <c r="R3380" s="9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s="9" t="s">
        <v>8317</v>
      </c>
      <c r="R3381" s="9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s="9" t="s">
        <v>8317</v>
      </c>
      <c r="R3382" s="9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s="9" t="s">
        <v>8317</v>
      </c>
      <c r="R3383" s="9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s="9" t="s">
        <v>8317</v>
      </c>
      <c r="R3384" s="9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s="9" t="s">
        <v>8317</v>
      </c>
      <c r="R3385" s="9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s="9" t="s">
        <v>8317</v>
      </c>
      <c r="R3386" s="9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s="9" t="s">
        <v>8317</v>
      </c>
      <c r="R3387" s="9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s="9" t="s">
        <v>8317</v>
      </c>
      <c r="R3388" s="9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s="9" t="s">
        <v>8317</v>
      </c>
      <c r="R3389" s="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s="9" t="s">
        <v>8317</v>
      </c>
      <c r="R3390" s="9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s="9" t="s">
        <v>8317</v>
      </c>
      <c r="R3391" s="9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s="9" t="s">
        <v>8317</v>
      </c>
      <c r="R3392" s="9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s="9" t="s">
        <v>8317</v>
      </c>
      <c r="R3393" s="9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s="9" t="s">
        <v>8317</v>
      </c>
      <c r="R3394" s="9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E3395/L3395</f>
        <v>36.06818181818182</v>
      </c>
      <c r="Q3395" s="9" t="s">
        <v>8317</v>
      </c>
      <c r="R3395" s="9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s="9" t="s">
        <v>8317</v>
      </c>
      <c r="R3396" s="9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s="9" t="s">
        <v>8317</v>
      </c>
      <c r="R3397" s="9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s="9" t="s">
        <v>8317</v>
      </c>
      <c r="R3398" s="9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s="9" t="s">
        <v>8317</v>
      </c>
      <c r="R3399" s="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s="9" t="s">
        <v>8317</v>
      </c>
      <c r="R3400" s="9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s="9" t="s">
        <v>8317</v>
      </c>
      <c r="R3401" s="9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s="9" t="s">
        <v>8317</v>
      </c>
      <c r="R3402" s="9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s="9" t="s">
        <v>8317</v>
      </c>
      <c r="R3403" s="9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s="9" t="s">
        <v>8317</v>
      </c>
      <c r="R3404" s="9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s="9" t="s">
        <v>8317</v>
      </c>
      <c r="R3405" s="9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s="9" t="s">
        <v>8317</v>
      </c>
      <c r="R3406" s="9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s="9" t="s">
        <v>8317</v>
      </c>
      <c r="R3407" s="9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s="9" t="s">
        <v>8317</v>
      </c>
      <c r="R3408" s="9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s="9" t="s">
        <v>8317</v>
      </c>
      <c r="R3409" s="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s="9" t="s">
        <v>8317</v>
      </c>
      <c r="R3410" s="9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s="9" t="s">
        <v>8317</v>
      </c>
      <c r="R3411" s="9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s="9" t="s">
        <v>8317</v>
      </c>
      <c r="R3412" s="9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s="9" t="s">
        <v>8317</v>
      </c>
      <c r="R3413" s="9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s="9" t="s">
        <v>8317</v>
      </c>
      <c r="R3414" s="9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s="9" t="s">
        <v>8317</v>
      </c>
      <c r="R3415" s="9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s="9" t="s">
        <v>8317</v>
      </c>
      <c r="R3416" s="9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s="9" t="s">
        <v>8317</v>
      </c>
      <c r="R3417" s="9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s="9" t="s">
        <v>8317</v>
      </c>
      <c r="R3418" s="9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s="9" t="s">
        <v>8317</v>
      </c>
      <c r="R3419" s="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s="9" t="s">
        <v>8317</v>
      </c>
      <c r="R3420" s="9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s="9" t="s">
        <v>8317</v>
      </c>
      <c r="R3421" s="9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s="9" t="s">
        <v>8317</v>
      </c>
      <c r="R3422" s="9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s="9" t="s">
        <v>8317</v>
      </c>
      <c r="R3423" s="9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s="9" t="s">
        <v>8317</v>
      </c>
      <c r="R3424" s="9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s="9" t="s">
        <v>8317</v>
      </c>
      <c r="R3425" s="9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s="9" t="s">
        <v>8317</v>
      </c>
      <c r="R3426" s="9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s="9" t="s">
        <v>8317</v>
      </c>
      <c r="R3427" s="9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s="9" t="s">
        <v>8317</v>
      </c>
      <c r="R3428" s="9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s="9" t="s">
        <v>8317</v>
      </c>
      <c r="R3429" s="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s="9" t="s">
        <v>8317</v>
      </c>
      <c r="R3430" s="9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s="9" t="s">
        <v>8317</v>
      </c>
      <c r="R3431" s="9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s="9" t="s">
        <v>8317</v>
      </c>
      <c r="R3432" s="9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s="9" t="s">
        <v>8317</v>
      </c>
      <c r="R3433" s="9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s="9" t="s">
        <v>8317</v>
      </c>
      <c r="R3434" s="9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s="9" t="s">
        <v>8317</v>
      </c>
      <c r="R3435" s="9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s="9" t="s">
        <v>8317</v>
      </c>
      <c r="R3436" s="9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s="9" t="s">
        <v>8317</v>
      </c>
      <c r="R3437" s="9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s="9" t="s">
        <v>8317</v>
      </c>
      <c r="R3438" s="9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s="9" t="s">
        <v>8317</v>
      </c>
      <c r="R3439" s="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s="9" t="s">
        <v>8317</v>
      </c>
      <c r="R3440" s="9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s="9" t="s">
        <v>8317</v>
      </c>
      <c r="R3441" s="9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s="9" t="s">
        <v>8317</v>
      </c>
      <c r="R3442" s="9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s="9" t="s">
        <v>8317</v>
      </c>
      <c r="R3443" s="9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s="9" t="s">
        <v>8317</v>
      </c>
      <c r="R3444" s="9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s="9" t="s">
        <v>8317</v>
      </c>
      <c r="R3445" s="9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s="9" t="s">
        <v>8317</v>
      </c>
      <c r="R3446" s="9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s="9" t="s">
        <v>8317</v>
      </c>
      <c r="R3447" s="9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s="9" t="s">
        <v>8317</v>
      </c>
      <c r="R3448" s="9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s="9" t="s">
        <v>8317</v>
      </c>
      <c r="R3449" s="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s="9" t="s">
        <v>8317</v>
      </c>
      <c r="R3450" s="9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s="9" t="s">
        <v>8317</v>
      </c>
      <c r="R3451" s="9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s="9" t="s">
        <v>8317</v>
      </c>
      <c r="R3452" s="9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s="9" t="s">
        <v>8317</v>
      </c>
      <c r="R3453" s="9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s="9" t="s">
        <v>8317</v>
      </c>
      <c r="R3454" s="9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s="9" t="s">
        <v>8317</v>
      </c>
      <c r="R3455" s="9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s="9" t="s">
        <v>8317</v>
      </c>
      <c r="R3456" s="9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s="9" t="s">
        <v>8317</v>
      </c>
      <c r="R3457" s="9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s="9" t="s">
        <v>8317</v>
      </c>
      <c r="R3458" s="9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E3459/L3459</f>
        <v>50.981818181818184</v>
      </c>
      <c r="Q3459" s="9" t="s">
        <v>8317</v>
      </c>
      <c r="R3459" s="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s="9" t="s">
        <v>8317</v>
      </c>
      <c r="R3460" s="9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s="9" t="s">
        <v>8317</v>
      </c>
      <c r="R3461" s="9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s="9" t="s">
        <v>8317</v>
      </c>
      <c r="R3462" s="9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s="9" t="s">
        <v>8317</v>
      </c>
      <c r="R3463" s="9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s="9" t="s">
        <v>8317</v>
      </c>
      <c r="R3464" s="9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s="9" t="s">
        <v>8317</v>
      </c>
      <c r="R3465" s="9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s="9" t="s">
        <v>8317</v>
      </c>
      <c r="R3466" s="9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s="9" t="s">
        <v>8317</v>
      </c>
      <c r="R3467" s="9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s="9" t="s">
        <v>8317</v>
      </c>
      <c r="R3468" s="9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s="9" t="s">
        <v>8317</v>
      </c>
      <c r="R3469" s="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s="9" t="s">
        <v>8317</v>
      </c>
      <c r="R3470" s="9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s="9" t="s">
        <v>8317</v>
      </c>
      <c r="R3471" s="9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s="9" t="s">
        <v>8317</v>
      </c>
      <c r="R3472" s="9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s="9" t="s">
        <v>8317</v>
      </c>
      <c r="R3473" s="9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s="9" t="s">
        <v>8317</v>
      </c>
      <c r="R3474" s="9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s="9" t="s">
        <v>8317</v>
      </c>
      <c r="R3475" s="9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s="9" t="s">
        <v>8317</v>
      </c>
      <c r="R3476" s="9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s="9" t="s">
        <v>8317</v>
      </c>
      <c r="R3477" s="9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s="9" t="s">
        <v>8317</v>
      </c>
      <c r="R3478" s="9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s="9" t="s">
        <v>8317</v>
      </c>
      <c r="R3479" s="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s="9" t="s">
        <v>8317</v>
      </c>
      <c r="R3480" s="9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s="9" t="s">
        <v>8317</v>
      </c>
      <c r="R3481" s="9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s="9" t="s">
        <v>8317</v>
      </c>
      <c r="R3482" s="9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s="9" t="s">
        <v>8317</v>
      </c>
      <c r="R3483" s="9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s="9" t="s">
        <v>8317</v>
      </c>
      <c r="R3484" s="9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s="9" t="s">
        <v>8317</v>
      </c>
      <c r="R3485" s="9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s="9" t="s">
        <v>8317</v>
      </c>
      <c r="R3486" s="9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s="9" t="s">
        <v>8317</v>
      </c>
      <c r="R3487" s="9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s="9" t="s">
        <v>8317</v>
      </c>
      <c r="R3488" s="9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s="9" t="s">
        <v>8317</v>
      </c>
      <c r="R3489" s="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s="9" t="s">
        <v>8317</v>
      </c>
      <c r="R3490" s="9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s="9" t="s">
        <v>8317</v>
      </c>
      <c r="R3491" s="9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s="9" t="s">
        <v>8317</v>
      </c>
      <c r="R3492" s="9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s="9" t="s">
        <v>8317</v>
      </c>
      <c r="R3493" s="9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s="9" t="s">
        <v>8317</v>
      </c>
      <c r="R3494" s="9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s="9" t="s">
        <v>8317</v>
      </c>
      <c r="R3495" s="9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s="9" t="s">
        <v>8317</v>
      </c>
      <c r="R3496" s="9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s="9" t="s">
        <v>8317</v>
      </c>
      <c r="R3497" s="9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s="9" t="s">
        <v>8317</v>
      </c>
      <c r="R3498" s="9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s="9" t="s">
        <v>8317</v>
      </c>
      <c r="R3499" s="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s="9" t="s">
        <v>8317</v>
      </c>
      <c r="R3500" s="9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s="9" t="s">
        <v>8317</v>
      </c>
      <c r="R3501" s="9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s="9" t="s">
        <v>8317</v>
      </c>
      <c r="R3502" s="9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s="9" t="s">
        <v>8317</v>
      </c>
      <c r="R3503" s="9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s="9" t="s">
        <v>8317</v>
      </c>
      <c r="R3504" s="9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s="9" t="s">
        <v>8317</v>
      </c>
      <c r="R3505" s="9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s="9" t="s">
        <v>8317</v>
      </c>
      <c r="R3506" s="9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s="9" t="s">
        <v>8317</v>
      </c>
      <c r="R3507" s="9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s="9" t="s">
        <v>8317</v>
      </c>
      <c r="R3508" s="9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s="9" t="s">
        <v>8317</v>
      </c>
      <c r="R3509" s="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s="9" t="s">
        <v>8317</v>
      </c>
      <c r="R3510" s="9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s="9" t="s">
        <v>8317</v>
      </c>
      <c r="R3511" s="9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s="9" t="s">
        <v>8317</v>
      </c>
      <c r="R3512" s="9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s="9" t="s">
        <v>8317</v>
      </c>
      <c r="R3513" s="9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s="9" t="s">
        <v>8317</v>
      </c>
      <c r="R3514" s="9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s="9" t="s">
        <v>8317</v>
      </c>
      <c r="R3515" s="9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s="9" t="s">
        <v>8317</v>
      </c>
      <c r="R3516" s="9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s="9" t="s">
        <v>8317</v>
      </c>
      <c r="R3517" s="9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s="9" t="s">
        <v>8317</v>
      </c>
      <c r="R3518" s="9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s="9" t="s">
        <v>8317</v>
      </c>
      <c r="R3519" s="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s="9" t="s">
        <v>8317</v>
      </c>
      <c r="R3520" s="9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s="9" t="s">
        <v>8317</v>
      </c>
      <c r="R3521" s="9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s="9" t="s">
        <v>8317</v>
      </c>
      <c r="R3522" s="9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E3523/L3523</f>
        <v>45.615384615384613</v>
      </c>
      <c r="Q3523" s="9" t="s">
        <v>8317</v>
      </c>
      <c r="R3523" s="9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s="9" t="s">
        <v>8317</v>
      </c>
      <c r="R3524" s="9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s="9" t="s">
        <v>8317</v>
      </c>
      <c r="R3525" s="9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s="9" t="s">
        <v>8317</v>
      </c>
      <c r="R3526" s="9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s="9" t="s">
        <v>8317</v>
      </c>
      <c r="R3527" s="9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s="9" t="s">
        <v>8317</v>
      </c>
      <c r="R3528" s="9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s="9" t="s">
        <v>8317</v>
      </c>
      <c r="R3529" s="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s="9" t="s">
        <v>8317</v>
      </c>
      <c r="R3530" s="9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s="9" t="s">
        <v>8317</v>
      </c>
      <c r="R3531" s="9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s="9" t="s">
        <v>8317</v>
      </c>
      <c r="R3532" s="9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s="9" t="s">
        <v>8317</v>
      </c>
      <c r="R3533" s="9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s="9" t="s">
        <v>8317</v>
      </c>
      <c r="R3534" s="9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s="9" t="s">
        <v>8317</v>
      </c>
      <c r="R3535" s="9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s="9" t="s">
        <v>8317</v>
      </c>
      <c r="R3536" s="9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s="9" t="s">
        <v>8317</v>
      </c>
      <c r="R3537" s="9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s="9" t="s">
        <v>8317</v>
      </c>
      <c r="R3538" s="9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s="9" t="s">
        <v>8317</v>
      </c>
      <c r="R3539" s="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s="9" t="s">
        <v>8317</v>
      </c>
      <c r="R3540" s="9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s="9" t="s">
        <v>8317</v>
      </c>
      <c r="R3541" s="9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s="9" t="s">
        <v>8317</v>
      </c>
      <c r="R3542" s="9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s="9" t="s">
        <v>8317</v>
      </c>
      <c r="R3543" s="9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s="9" t="s">
        <v>8317</v>
      </c>
      <c r="R3544" s="9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s="9" t="s">
        <v>8317</v>
      </c>
      <c r="R3545" s="9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s="9" t="s">
        <v>8317</v>
      </c>
      <c r="R3546" s="9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s="9" t="s">
        <v>8317</v>
      </c>
      <c r="R3547" s="9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s="9" t="s">
        <v>8317</v>
      </c>
      <c r="R3548" s="9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s="9" t="s">
        <v>8317</v>
      </c>
      <c r="R3549" s="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s="9" t="s">
        <v>8317</v>
      </c>
      <c r="R3550" s="9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s="9" t="s">
        <v>8317</v>
      </c>
      <c r="R3551" s="9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s="9" t="s">
        <v>8317</v>
      </c>
      <c r="R3552" s="9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s="9" t="s">
        <v>8317</v>
      </c>
      <c r="R3553" s="9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s="9" t="s">
        <v>8317</v>
      </c>
      <c r="R3554" s="9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s="9" t="s">
        <v>8317</v>
      </c>
      <c r="R3555" s="9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s="9" t="s">
        <v>8317</v>
      </c>
      <c r="R3556" s="9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s="9" t="s">
        <v>8317</v>
      </c>
      <c r="R3557" s="9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s="9" t="s">
        <v>8317</v>
      </c>
      <c r="R3558" s="9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s="9" t="s">
        <v>8317</v>
      </c>
      <c r="R3559" s="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s="9" t="s">
        <v>8317</v>
      </c>
      <c r="R3560" s="9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s="9" t="s">
        <v>8317</v>
      </c>
      <c r="R3561" s="9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s="9" t="s">
        <v>8317</v>
      </c>
      <c r="R3562" s="9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s="9" t="s">
        <v>8317</v>
      </c>
      <c r="R3563" s="9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s="9" t="s">
        <v>8317</v>
      </c>
      <c r="R3564" s="9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s="9" t="s">
        <v>8317</v>
      </c>
      <c r="R3565" s="9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s="9" t="s">
        <v>8317</v>
      </c>
      <c r="R3566" s="9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s="9" t="s">
        <v>8317</v>
      </c>
      <c r="R3567" s="9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s="9" t="s">
        <v>8317</v>
      </c>
      <c r="R3568" s="9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s="9" t="s">
        <v>8317</v>
      </c>
      <c r="R3569" s="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s="9" t="s">
        <v>8317</v>
      </c>
      <c r="R3570" s="9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s="9" t="s">
        <v>8317</v>
      </c>
      <c r="R3571" s="9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s="9" t="s">
        <v>8317</v>
      </c>
      <c r="R3572" s="9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s="9" t="s">
        <v>8317</v>
      </c>
      <c r="R3573" s="9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s="9" t="s">
        <v>8317</v>
      </c>
      <c r="R3574" s="9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s="9" t="s">
        <v>8317</v>
      </c>
      <c r="R3575" s="9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s="9" t="s">
        <v>8317</v>
      </c>
      <c r="R3576" s="9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s="9" t="s">
        <v>8317</v>
      </c>
      <c r="R3577" s="9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s="9" t="s">
        <v>8317</v>
      </c>
      <c r="R3578" s="9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s="9" t="s">
        <v>8317</v>
      </c>
      <c r="R3579" s="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s="9" t="s">
        <v>8317</v>
      </c>
      <c r="R3580" s="9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s="9" t="s">
        <v>8317</v>
      </c>
      <c r="R3581" s="9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s="9" t="s">
        <v>8317</v>
      </c>
      <c r="R3582" s="9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s="9" t="s">
        <v>8317</v>
      </c>
      <c r="R3583" s="9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s="9" t="s">
        <v>8317</v>
      </c>
      <c r="R3584" s="9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s="9" t="s">
        <v>8317</v>
      </c>
      <c r="R3585" s="9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s="9" t="s">
        <v>8317</v>
      </c>
      <c r="R3586" s="9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E3587/L3587</f>
        <v>176.08695652173913</v>
      </c>
      <c r="Q3587" s="9" t="s">
        <v>8317</v>
      </c>
      <c r="R3587" s="9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s="9" t="s">
        <v>8317</v>
      </c>
      <c r="R3588" s="9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s="9" t="s">
        <v>8317</v>
      </c>
      <c r="R3589" s="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s="9" t="s">
        <v>8317</v>
      </c>
      <c r="R3590" s="9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s="9" t="s">
        <v>8317</v>
      </c>
      <c r="R3591" s="9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s="9" t="s">
        <v>8317</v>
      </c>
      <c r="R3592" s="9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s="9" t="s">
        <v>8317</v>
      </c>
      <c r="R3593" s="9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s="9" t="s">
        <v>8317</v>
      </c>
      <c r="R3594" s="9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s="9" t="s">
        <v>8317</v>
      </c>
      <c r="R3595" s="9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s="9" t="s">
        <v>8317</v>
      </c>
      <c r="R3596" s="9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s="9" t="s">
        <v>8317</v>
      </c>
      <c r="R3597" s="9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s="9" t="s">
        <v>8317</v>
      </c>
      <c r="R3598" s="9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s="9" t="s">
        <v>8317</v>
      </c>
      <c r="R3599" s="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s="9" t="s">
        <v>8317</v>
      </c>
      <c r="R3600" s="9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s="9" t="s">
        <v>8317</v>
      </c>
      <c r="R3601" s="9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s="9" t="s">
        <v>8317</v>
      </c>
      <c r="R3602" s="9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s="9" t="s">
        <v>8317</v>
      </c>
      <c r="R3603" s="9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s="9" t="s">
        <v>8317</v>
      </c>
      <c r="R3604" s="9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s="9" t="s">
        <v>8317</v>
      </c>
      <c r="R3605" s="9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s="9" t="s">
        <v>8317</v>
      </c>
      <c r="R3606" s="9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s="9" t="s">
        <v>8317</v>
      </c>
      <c r="R3607" s="9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s="9" t="s">
        <v>8317</v>
      </c>
      <c r="R3608" s="9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s="9" t="s">
        <v>8317</v>
      </c>
      <c r="R3609" s="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s="9" t="s">
        <v>8317</v>
      </c>
      <c r="R3610" s="9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s="9" t="s">
        <v>8317</v>
      </c>
      <c r="R3611" s="9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s="9" t="s">
        <v>8317</v>
      </c>
      <c r="R3612" s="9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s="9" t="s">
        <v>8317</v>
      </c>
      <c r="R3613" s="9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s="9" t="s">
        <v>8317</v>
      </c>
      <c r="R3614" s="9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s="9" t="s">
        <v>8317</v>
      </c>
      <c r="R3615" s="9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s="9" t="s">
        <v>8317</v>
      </c>
      <c r="R3616" s="9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s="9" t="s">
        <v>8317</v>
      </c>
      <c r="R3617" s="9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s="9" t="s">
        <v>8317</v>
      </c>
      <c r="R3618" s="9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s="9" t="s">
        <v>8317</v>
      </c>
      <c r="R3619" s="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s="9" t="s">
        <v>8317</v>
      </c>
      <c r="R3620" s="9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s="9" t="s">
        <v>8317</v>
      </c>
      <c r="R3621" s="9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s="9" t="s">
        <v>8317</v>
      </c>
      <c r="R3622" s="9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s="9" t="s">
        <v>8317</v>
      </c>
      <c r="R3623" s="9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s="9" t="s">
        <v>8317</v>
      </c>
      <c r="R3624" s="9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s="9" t="s">
        <v>8317</v>
      </c>
      <c r="R3625" s="9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s="9" t="s">
        <v>8317</v>
      </c>
      <c r="R3626" s="9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s="9" t="s">
        <v>8317</v>
      </c>
      <c r="R3627" s="9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s="9" t="s">
        <v>8317</v>
      </c>
      <c r="R3628" s="9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s="9" t="s">
        <v>8317</v>
      </c>
      <c r="R3629" s="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s="9" t="s">
        <v>8317</v>
      </c>
      <c r="R3630" s="9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s="9" t="s">
        <v>8317</v>
      </c>
      <c r="R3631" s="9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s="9" t="s">
        <v>8317</v>
      </c>
      <c r="R3632" s="9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s="9" t="s">
        <v>8317</v>
      </c>
      <c r="R3633" s="9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s="9" t="s">
        <v>8317</v>
      </c>
      <c r="R3634" s="9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s="9" t="s">
        <v>8317</v>
      </c>
      <c r="R3635" s="9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s="9" t="s">
        <v>8317</v>
      </c>
      <c r="R3636" s="9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s="9" t="s">
        <v>8317</v>
      </c>
      <c r="R3637" s="9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s="9" t="s">
        <v>8317</v>
      </c>
      <c r="R3638" s="9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s="9" t="s">
        <v>8317</v>
      </c>
      <c r="R3639" s="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s="9" t="s">
        <v>8317</v>
      </c>
      <c r="R3640" s="9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s="9" t="s">
        <v>8317</v>
      </c>
      <c r="R3641" s="9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s="9" t="s">
        <v>8317</v>
      </c>
      <c r="R3642" s="9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s="9" t="s">
        <v>8317</v>
      </c>
      <c r="R3643" s="9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s="9" t="s">
        <v>8317</v>
      </c>
      <c r="R3644" s="9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s="9" t="s">
        <v>8317</v>
      </c>
      <c r="R3645" s="9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s="9" t="s">
        <v>8317</v>
      </c>
      <c r="R3646" s="9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s="9" t="s">
        <v>8317</v>
      </c>
      <c r="R3647" s="9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s="9" t="s">
        <v>8317</v>
      </c>
      <c r="R3648" s="9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s="9" t="s">
        <v>8317</v>
      </c>
      <c r="R3649" s="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s="9" t="s">
        <v>8317</v>
      </c>
      <c r="R3650" s="9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E3651/L3651</f>
        <v>97.5</v>
      </c>
      <c r="Q3651" s="9" t="s">
        <v>8317</v>
      </c>
      <c r="R3651" s="9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s="9" t="s">
        <v>8317</v>
      </c>
      <c r="R3652" s="9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s="9" t="s">
        <v>8317</v>
      </c>
      <c r="R3653" s="9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s="9" t="s">
        <v>8317</v>
      </c>
      <c r="R3654" s="9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s="9" t="s">
        <v>8317</v>
      </c>
      <c r="R3655" s="9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s="9" t="s">
        <v>8317</v>
      </c>
      <c r="R3656" s="9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s="9" t="s">
        <v>8317</v>
      </c>
      <c r="R3657" s="9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s="9" t="s">
        <v>8317</v>
      </c>
      <c r="R3658" s="9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s="9" t="s">
        <v>8317</v>
      </c>
      <c r="R3659" s="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s="9" t="s">
        <v>8317</v>
      </c>
      <c r="R3660" s="9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s="9" t="s">
        <v>8317</v>
      </c>
      <c r="R3661" s="9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s="9" t="s">
        <v>8317</v>
      </c>
      <c r="R3662" s="9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s="9" t="s">
        <v>8317</v>
      </c>
      <c r="R3663" s="9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s="9" t="s">
        <v>8317</v>
      </c>
      <c r="R3664" s="9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s="9" t="s">
        <v>8317</v>
      </c>
      <c r="R3665" s="9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s="9" t="s">
        <v>8317</v>
      </c>
      <c r="R3666" s="9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s="9" t="s">
        <v>8317</v>
      </c>
      <c r="R3667" s="9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s="9" t="s">
        <v>8317</v>
      </c>
      <c r="R3668" s="9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s="9" t="s">
        <v>8317</v>
      </c>
      <c r="R3669" s="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s="9" t="s">
        <v>8317</v>
      </c>
      <c r="R3670" s="9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s="9" t="s">
        <v>8317</v>
      </c>
      <c r="R3671" s="9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s="9" t="s">
        <v>8317</v>
      </c>
      <c r="R3672" s="9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s="9" t="s">
        <v>8317</v>
      </c>
      <c r="R3673" s="9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s="9" t="s">
        <v>8317</v>
      </c>
      <c r="R3674" s="9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s="9" t="s">
        <v>8317</v>
      </c>
      <c r="R3675" s="9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s="9" t="s">
        <v>8317</v>
      </c>
      <c r="R3676" s="9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s="9" t="s">
        <v>8317</v>
      </c>
      <c r="R3677" s="9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s="9" t="s">
        <v>8317</v>
      </c>
      <c r="R3678" s="9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s="9" t="s">
        <v>8317</v>
      </c>
      <c r="R3679" s="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s="9" t="s">
        <v>8317</v>
      </c>
      <c r="R3680" s="9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s="9" t="s">
        <v>8317</v>
      </c>
      <c r="R3681" s="9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s="9" t="s">
        <v>8317</v>
      </c>
      <c r="R3682" s="9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s="9" t="s">
        <v>8317</v>
      </c>
      <c r="R3683" s="9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s="9" t="s">
        <v>8317</v>
      </c>
      <c r="R3684" s="9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s="9" t="s">
        <v>8317</v>
      </c>
      <c r="R3685" s="9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s="9" t="s">
        <v>8317</v>
      </c>
      <c r="R3686" s="9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s="9" t="s">
        <v>8317</v>
      </c>
      <c r="R3687" s="9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s="9" t="s">
        <v>8317</v>
      </c>
      <c r="R3688" s="9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s="9" t="s">
        <v>8317</v>
      </c>
      <c r="R3689" s="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s="9" t="s">
        <v>8317</v>
      </c>
      <c r="R3690" s="9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s="9" t="s">
        <v>8317</v>
      </c>
      <c r="R3691" s="9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s="9" t="s">
        <v>8317</v>
      </c>
      <c r="R3692" s="9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s="9" t="s">
        <v>8317</v>
      </c>
      <c r="R3693" s="9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s="9" t="s">
        <v>8317</v>
      </c>
      <c r="R3694" s="9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s="9" t="s">
        <v>8317</v>
      </c>
      <c r="R3695" s="9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s="9" t="s">
        <v>8317</v>
      </c>
      <c r="R3696" s="9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s="9" t="s">
        <v>8317</v>
      </c>
      <c r="R3697" s="9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s="9" t="s">
        <v>8317</v>
      </c>
      <c r="R3698" s="9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s="9" t="s">
        <v>8317</v>
      </c>
      <c r="R3699" s="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s="9" t="s">
        <v>8317</v>
      </c>
      <c r="R3700" s="9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s="9" t="s">
        <v>8317</v>
      </c>
      <c r="R3701" s="9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s="9" t="s">
        <v>8317</v>
      </c>
      <c r="R3702" s="9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s="9" t="s">
        <v>8317</v>
      </c>
      <c r="R3703" s="9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s="9" t="s">
        <v>8317</v>
      </c>
      <c r="R3704" s="9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s="9" t="s">
        <v>8317</v>
      </c>
      <c r="R3705" s="9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s="9" t="s">
        <v>8317</v>
      </c>
      <c r="R3706" s="9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s="9" t="s">
        <v>8317</v>
      </c>
      <c r="R3707" s="9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s="9" t="s">
        <v>8317</v>
      </c>
      <c r="R3708" s="9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s="9" t="s">
        <v>8317</v>
      </c>
      <c r="R3709" s="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s="9" t="s">
        <v>8317</v>
      </c>
      <c r="R3710" s="9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s="9" t="s">
        <v>8317</v>
      </c>
      <c r="R3711" s="9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s="9" t="s">
        <v>8317</v>
      </c>
      <c r="R3712" s="9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s="9" t="s">
        <v>8317</v>
      </c>
      <c r="R3713" s="9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s="9" t="s">
        <v>8317</v>
      </c>
      <c r="R3714" s="9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E3715/L3715</f>
        <v>106.84210526315789</v>
      </c>
      <c r="Q3715" s="9" t="s">
        <v>8317</v>
      </c>
      <c r="R3715" s="9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s="9" t="s">
        <v>8317</v>
      </c>
      <c r="R3716" s="9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s="9" t="s">
        <v>8317</v>
      </c>
      <c r="R3717" s="9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s="9" t="s">
        <v>8317</v>
      </c>
      <c r="R3718" s="9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s="9" t="s">
        <v>8317</v>
      </c>
      <c r="R3719" s="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s="9" t="s">
        <v>8317</v>
      </c>
      <c r="R3720" s="9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s="9" t="s">
        <v>8317</v>
      </c>
      <c r="R3721" s="9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s="9" t="s">
        <v>8317</v>
      </c>
      <c r="R3722" s="9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s="9" t="s">
        <v>8317</v>
      </c>
      <c r="R3723" s="9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s="9" t="s">
        <v>8317</v>
      </c>
      <c r="R3724" s="9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s="9" t="s">
        <v>8317</v>
      </c>
      <c r="R3725" s="9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s="9" t="s">
        <v>8317</v>
      </c>
      <c r="R3726" s="9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s="9" t="s">
        <v>8317</v>
      </c>
      <c r="R3727" s="9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s="9" t="s">
        <v>8317</v>
      </c>
      <c r="R3728" s="9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s="9" t="s">
        <v>8317</v>
      </c>
      <c r="R3729" s="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s="9" t="s">
        <v>8317</v>
      </c>
      <c r="R3730" s="9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s="9" t="s">
        <v>8317</v>
      </c>
      <c r="R3731" s="9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s="9" t="s">
        <v>8317</v>
      </c>
      <c r="R3732" s="9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s="9" t="s">
        <v>8317</v>
      </c>
      <c r="R3733" s="9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s="9" t="s">
        <v>8317</v>
      </c>
      <c r="R3734" s="9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s="9" t="s">
        <v>8317</v>
      </c>
      <c r="R3735" s="9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s="9" t="s">
        <v>8317</v>
      </c>
      <c r="R3736" s="9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s="9" t="s">
        <v>8317</v>
      </c>
      <c r="R3737" s="9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s="9" t="s">
        <v>8317</v>
      </c>
      <c r="R3738" s="9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s="9" t="s">
        <v>8317</v>
      </c>
      <c r="R3739" s="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s="9" t="s">
        <v>8317</v>
      </c>
      <c r="R3740" s="9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s="9" t="s">
        <v>8317</v>
      </c>
      <c r="R3741" s="9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s="9" t="s">
        <v>8317</v>
      </c>
      <c r="R3742" s="9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s="9" t="s">
        <v>8317</v>
      </c>
      <c r="R3743" s="9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s="9" t="s">
        <v>8317</v>
      </c>
      <c r="R3744" s="9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s="9" t="s">
        <v>8317</v>
      </c>
      <c r="R3745" s="9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s="9" t="s">
        <v>8317</v>
      </c>
      <c r="R3746" s="9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s="9" t="s">
        <v>8317</v>
      </c>
      <c r="R3747" s="9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s="9" t="s">
        <v>8317</v>
      </c>
      <c r="R3748" s="9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s="9" t="s">
        <v>8317</v>
      </c>
      <c r="R3749" s="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s="9" t="s">
        <v>8317</v>
      </c>
      <c r="R3750" s="9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s="9" t="s">
        <v>8317</v>
      </c>
      <c r="R3751" s="9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s="9" t="s">
        <v>8317</v>
      </c>
      <c r="R3752" s="9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s="9" t="s">
        <v>8317</v>
      </c>
      <c r="R3753" s="9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s="9" t="s">
        <v>8317</v>
      </c>
      <c r="R3754" s="9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s="9" t="s">
        <v>8317</v>
      </c>
      <c r="R3755" s="9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s="9" t="s">
        <v>8317</v>
      </c>
      <c r="R3756" s="9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s="9" t="s">
        <v>8317</v>
      </c>
      <c r="R3757" s="9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s="9" t="s">
        <v>8317</v>
      </c>
      <c r="R3758" s="9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s="9" t="s">
        <v>8317</v>
      </c>
      <c r="R3759" s="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s="9" t="s">
        <v>8317</v>
      </c>
      <c r="R3760" s="9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s="9" t="s">
        <v>8317</v>
      </c>
      <c r="R3761" s="9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s="9" t="s">
        <v>8317</v>
      </c>
      <c r="R3762" s="9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s="9" t="s">
        <v>8317</v>
      </c>
      <c r="R3763" s="9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s="9" t="s">
        <v>8317</v>
      </c>
      <c r="R3764" s="9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s="9" t="s">
        <v>8317</v>
      </c>
      <c r="R3765" s="9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s="9" t="s">
        <v>8317</v>
      </c>
      <c r="R3766" s="9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s="9" t="s">
        <v>8317</v>
      </c>
      <c r="R3767" s="9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s="9" t="s">
        <v>8317</v>
      </c>
      <c r="R3768" s="9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s="9" t="s">
        <v>8317</v>
      </c>
      <c r="R3769" s="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s="9" t="s">
        <v>8317</v>
      </c>
      <c r="R3770" s="9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s="9" t="s">
        <v>8317</v>
      </c>
      <c r="R3771" s="9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s="9" t="s">
        <v>8317</v>
      </c>
      <c r="R3772" s="9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s="9" t="s">
        <v>8317</v>
      </c>
      <c r="R3773" s="9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s="9" t="s">
        <v>8317</v>
      </c>
      <c r="R3774" s="9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s="9" t="s">
        <v>8317</v>
      </c>
      <c r="R3775" s="9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s="9" t="s">
        <v>8317</v>
      </c>
      <c r="R3776" s="9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s="9" t="s">
        <v>8317</v>
      </c>
      <c r="R3777" s="9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s="9" t="s">
        <v>8317</v>
      </c>
      <c r="R3778" s="9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E3779/L3779</f>
        <v>48.542372881355931</v>
      </c>
      <c r="Q3779" s="9" t="s">
        <v>8317</v>
      </c>
      <c r="R3779" s="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s="9" t="s">
        <v>8317</v>
      </c>
      <c r="R3780" s="9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s="9" t="s">
        <v>8317</v>
      </c>
      <c r="R3781" s="9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s="9" t="s">
        <v>8317</v>
      </c>
      <c r="R3782" s="9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s="9" t="s">
        <v>8317</v>
      </c>
      <c r="R3783" s="9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s="9" t="s">
        <v>8317</v>
      </c>
      <c r="R3784" s="9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s="9" t="s">
        <v>8317</v>
      </c>
      <c r="R3785" s="9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s="9" t="s">
        <v>8317</v>
      </c>
      <c r="R3786" s="9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s="9" t="s">
        <v>8317</v>
      </c>
      <c r="R3787" s="9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s="9" t="s">
        <v>8317</v>
      </c>
      <c r="R3788" s="9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s="9" t="s">
        <v>8317</v>
      </c>
      <c r="R3789" s="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s="9" t="s">
        <v>8317</v>
      </c>
      <c r="R3790" s="9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s="9" t="s">
        <v>8317</v>
      </c>
      <c r="R3791" s="9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s="9" t="s">
        <v>8317</v>
      </c>
      <c r="R3792" s="9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s="9" t="s">
        <v>8317</v>
      </c>
      <c r="R3793" s="9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s="9" t="s">
        <v>8317</v>
      </c>
      <c r="R3794" s="9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s="9" t="s">
        <v>8317</v>
      </c>
      <c r="R3795" s="9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s="9" t="s">
        <v>8317</v>
      </c>
      <c r="R3796" s="9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s="9" t="s">
        <v>8317</v>
      </c>
      <c r="R3797" s="9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s="9" t="s">
        <v>8317</v>
      </c>
      <c r="R3798" s="9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s="9" t="s">
        <v>8317</v>
      </c>
      <c r="R3799" s="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s="9" t="s">
        <v>8317</v>
      </c>
      <c r="R3800" s="9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s="9" t="s">
        <v>8317</v>
      </c>
      <c r="R3801" s="9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s="9" t="s">
        <v>8317</v>
      </c>
      <c r="R3802" s="9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s="9" t="s">
        <v>8317</v>
      </c>
      <c r="R3803" s="9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s="9" t="s">
        <v>8317</v>
      </c>
      <c r="R3804" s="9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s="9" t="s">
        <v>8317</v>
      </c>
      <c r="R3805" s="9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s="9" t="s">
        <v>8317</v>
      </c>
      <c r="R3806" s="9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s="9" t="s">
        <v>8317</v>
      </c>
      <c r="R3807" s="9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s="9" t="s">
        <v>8317</v>
      </c>
      <c r="R3808" s="9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s="9" t="s">
        <v>8317</v>
      </c>
      <c r="R3809" s="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s="9" t="s">
        <v>8317</v>
      </c>
      <c r="R3810" s="9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s="9" t="s">
        <v>8317</v>
      </c>
      <c r="R3811" s="9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s="9" t="s">
        <v>8317</v>
      </c>
      <c r="R3812" s="9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s="9" t="s">
        <v>8317</v>
      </c>
      <c r="R3813" s="9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s="9" t="s">
        <v>8317</v>
      </c>
      <c r="R3814" s="9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s="9" t="s">
        <v>8317</v>
      </c>
      <c r="R3815" s="9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s="9" t="s">
        <v>8317</v>
      </c>
      <c r="R3816" s="9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s="9" t="s">
        <v>8317</v>
      </c>
      <c r="R3817" s="9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s="9" t="s">
        <v>8317</v>
      </c>
      <c r="R3818" s="9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s="9" t="s">
        <v>8317</v>
      </c>
      <c r="R3819" s="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s="9" t="s">
        <v>8317</v>
      </c>
      <c r="R3820" s="9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s="9" t="s">
        <v>8317</v>
      </c>
      <c r="R3821" s="9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s="9" t="s">
        <v>8317</v>
      </c>
      <c r="R3822" s="9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s="9" t="s">
        <v>8317</v>
      </c>
      <c r="R3823" s="9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s="9" t="s">
        <v>8317</v>
      </c>
      <c r="R3824" s="9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s="9" t="s">
        <v>8317</v>
      </c>
      <c r="R3825" s="9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s="9" t="s">
        <v>8317</v>
      </c>
      <c r="R3826" s="9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s="9" t="s">
        <v>8317</v>
      </c>
      <c r="R3827" s="9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s="9" t="s">
        <v>8317</v>
      </c>
      <c r="R3828" s="9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s="9" t="s">
        <v>8317</v>
      </c>
      <c r="R3829" s="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s="9" t="s">
        <v>8317</v>
      </c>
      <c r="R3830" s="9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s="9" t="s">
        <v>8317</v>
      </c>
      <c r="R3831" s="9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s="9" t="s">
        <v>8317</v>
      </c>
      <c r="R3832" s="9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s="9" t="s">
        <v>8317</v>
      </c>
      <c r="R3833" s="9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s="9" t="s">
        <v>8317</v>
      </c>
      <c r="R3834" s="9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s="9" t="s">
        <v>8317</v>
      </c>
      <c r="R3835" s="9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s="9" t="s">
        <v>8317</v>
      </c>
      <c r="R3836" s="9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s="9" t="s">
        <v>8317</v>
      </c>
      <c r="R3837" s="9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s="9" t="s">
        <v>8317</v>
      </c>
      <c r="R3838" s="9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s="9" t="s">
        <v>8317</v>
      </c>
      <c r="R3839" s="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s="9" t="s">
        <v>8317</v>
      </c>
      <c r="R3840" s="9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s="9" t="s">
        <v>8317</v>
      </c>
      <c r="R3841" s="9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s="9" t="s">
        <v>8317</v>
      </c>
      <c r="R3842" s="9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E3843/L3843</f>
        <v>25.647058823529413</v>
      </c>
      <c r="Q3843" s="9" t="s">
        <v>8317</v>
      </c>
      <c r="R3843" s="9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s="9" t="s">
        <v>8317</v>
      </c>
      <c r="R3844" s="9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s="9" t="s">
        <v>8317</v>
      </c>
      <c r="R3845" s="9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s="9" t="s">
        <v>8317</v>
      </c>
      <c r="R3846" s="9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s="9" t="s">
        <v>8317</v>
      </c>
      <c r="R3847" s="9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s="9" t="s">
        <v>8317</v>
      </c>
      <c r="R3848" s="9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s="9" t="s">
        <v>8317</v>
      </c>
      <c r="R3849" s="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s="9" t="s">
        <v>8317</v>
      </c>
      <c r="R3850" s="9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s="9" t="s">
        <v>8317</v>
      </c>
      <c r="R3851" s="9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s="9" t="s">
        <v>8317</v>
      </c>
      <c r="R3852" s="9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s="9" t="s">
        <v>8317</v>
      </c>
      <c r="R3853" s="9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s="9" t="s">
        <v>8317</v>
      </c>
      <c r="R3854" s="9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s="9" t="s">
        <v>8317</v>
      </c>
      <c r="R3855" s="9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s="9" t="s">
        <v>8317</v>
      </c>
      <c r="R3856" s="9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s="9" t="s">
        <v>8317</v>
      </c>
      <c r="R3857" s="9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s="9" t="s">
        <v>8317</v>
      </c>
      <c r="R3858" s="9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s="9" t="s">
        <v>8317</v>
      </c>
      <c r="R3859" s="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s="9" t="s">
        <v>8317</v>
      </c>
      <c r="R3860" s="9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s="9" t="s">
        <v>8317</v>
      </c>
      <c r="R3861" s="9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s="9" t="s">
        <v>8317</v>
      </c>
      <c r="R3862" s="9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s="9" t="s">
        <v>8317</v>
      </c>
      <c r="R3863" s="9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s="9" t="s">
        <v>8317</v>
      </c>
      <c r="R3864" s="9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s="9" t="s">
        <v>8317</v>
      </c>
      <c r="R3865" s="9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s="9" t="s">
        <v>8317</v>
      </c>
      <c r="R3866" s="9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s="9" t="s">
        <v>8317</v>
      </c>
      <c r="R3867" s="9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s="9" t="s">
        <v>8317</v>
      </c>
      <c r="R3868" s="9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s="9" t="s">
        <v>8317</v>
      </c>
      <c r="R3869" s="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s="9" t="s">
        <v>8317</v>
      </c>
      <c r="R3870" s="9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s="9" t="s">
        <v>8317</v>
      </c>
      <c r="R3871" s="9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s="9" t="s">
        <v>8317</v>
      </c>
      <c r="R3872" s="9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s="9" t="s">
        <v>8317</v>
      </c>
      <c r="R3873" s="9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s="9" t="s">
        <v>8317</v>
      </c>
      <c r="R3874" s="9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s="9" t="s">
        <v>8317</v>
      </c>
      <c r="R3875" s="9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s="9" t="s">
        <v>8317</v>
      </c>
      <c r="R3876" s="9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s="9" t="s">
        <v>8317</v>
      </c>
      <c r="R3877" s="9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s="9" t="s">
        <v>8317</v>
      </c>
      <c r="R3878" s="9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s="9" t="s">
        <v>8317</v>
      </c>
      <c r="R3879" s="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s="9" t="s">
        <v>8317</v>
      </c>
      <c r="R3880" s="9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s="9" t="s">
        <v>8317</v>
      </c>
      <c r="R3881" s="9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s="9" t="s">
        <v>8317</v>
      </c>
      <c r="R3882" s="9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s="9" t="s">
        <v>8317</v>
      </c>
      <c r="R3883" s="9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s="9" t="s">
        <v>8317</v>
      </c>
      <c r="R3884" s="9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s="9" t="s">
        <v>8317</v>
      </c>
      <c r="R3885" s="9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s="9" t="s">
        <v>8317</v>
      </c>
      <c r="R3886" s="9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s="9" t="s">
        <v>8317</v>
      </c>
      <c r="R3887" s="9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s="9" t="s">
        <v>8317</v>
      </c>
      <c r="R3888" s="9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s="9" t="s">
        <v>8317</v>
      </c>
      <c r="R3889" s="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s="9" t="s">
        <v>8317</v>
      </c>
      <c r="R3890" s="9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s="9" t="s">
        <v>8317</v>
      </c>
      <c r="R3891" s="9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s="9" t="s">
        <v>8317</v>
      </c>
      <c r="R3892" s="9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s="9" t="s">
        <v>8317</v>
      </c>
      <c r="R3893" s="9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s="9" t="s">
        <v>8317</v>
      </c>
      <c r="R3894" s="9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s="9" t="s">
        <v>8317</v>
      </c>
      <c r="R3895" s="9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s="9" t="s">
        <v>8317</v>
      </c>
      <c r="R3896" s="9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s="9" t="s">
        <v>8317</v>
      </c>
      <c r="R3897" s="9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s="9" t="s">
        <v>8317</v>
      </c>
      <c r="R3898" s="9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s="9" t="s">
        <v>8317</v>
      </c>
      <c r="R3899" s="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s="9" t="s">
        <v>8317</v>
      </c>
      <c r="R3900" s="9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s="9" t="s">
        <v>8317</v>
      </c>
      <c r="R3901" s="9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s="9" t="s">
        <v>8317</v>
      </c>
      <c r="R3902" s="9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s="9" t="s">
        <v>8317</v>
      </c>
      <c r="R3903" s="9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s="9" t="s">
        <v>8317</v>
      </c>
      <c r="R3904" s="9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s="9" t="s">
        <v>8317</v>
      </c>
      <c r="R3905" s="9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s="9" t="s">
        <v>8317</v>
      </c>
      <c r="R3906" s="9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E3907/L3907</f>
        <v>24.714285714285715</v>
      </c>
      <c r="Q3907" s="9" t="s">
        <v>8317</v>
      </c>
      <c r="R3907" s="9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s="9" t="s">
        <v>8317</v>
      </c>
      <c r="R3908" s="9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s="9" t="s">
        <v>8317</v>
      </c>
      <c r="R3909" s="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s="9" t="s">
        <v>8317</v>
      </c>
      <c r="R3910" s="9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s="9" t="s">
        <v>8317</v>
      </c>
      <c r="R3911" s="9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s="9" t="s">
        <v>8317</v>
      </c>
      <c r="R3912" s="9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s="9" t="s">
        <v>8317</v>
      </c>
      <c r="R3913" s="9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s="9" t="s">
        <v>8317</v>
      </c>
      <c r="R3914" s="9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s="9" t="s">
        <v>8317</v>
      </c>
      <c r="R3915" s="9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s="9" t="s">
        <v>8317</v>
      </c>
      <c r="R3916" s="9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s="9" t="s">
        <v>8317</v>
      </c>
      <c r="R3917" s="9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s="9" t="s">
        <v>8317</v>
      </c>
      <c r="R3918" s="9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s="9" t="s">
        <v>8317</v>
      </c>
      <c r="R3919" s="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s="9" t="s">
        <v>8317</v>
      </c>
      <c r="R3920" s="9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s="9" t="s">
        <v>8317</v>
      </c>
      <c r="R3921" s="9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s="9" t="s">
        <v>8317</v>
      </c>
      <c r="R3922" s="9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s="9" t="s">
        <v>8317</v>
      </c>
      <c r="R3923" s="9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s="9" t="s">
        <v>8317</v>
      </c>
      <c r="R3924" s="9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s="9" t="s">
        <v>8317</v>
      </c>
      <c r="R3925" s="9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s="9" t="s">
        <v>8317</v>
      </c>
      <c r="R3926" s="9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s="9" t="s">
        <v>8317</v>
      </c>
      <c r="R3927" s="9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s="9" t="s">
        <v>8317</v>
      </c>
      <c r="R3928" s="9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s="9" t="s">
        <v>8317</v>
      </c>
      <c r="R3929" s="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s="9" t="s">
        <v>8317</v>
      </c>
      <c r="R3930" s="9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s="9" t="s">
        <v>8317</v>
      </c>
      <c r="R3931" s="9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s="9" t="s">
        <v>8317</v>
      </c>
      <c r="R3932" s="9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s="9" t="s">
        <v>8317</v>
      </c>
      <c r="R3933" s="9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s="9" t="s">
        <v>8317</v>
      </c>
      <c r="R3934" s="9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s="9" t="s">
        <v>8317</v>
      </c>
      <c r="R3935" s="9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s="9" t="s">
        <v>8317</v>
      </c>
      <c r="R3936" s="9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s="9" t="s">
        <v>8317</v>
      </c>
      <c r="R3937" s="9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s="9" t="s">
        <v>8317</v>
      </c>
      <c r="R3938" s="9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s="9" t="s">
        <v>8317</v>
      </c>
      <c r="R3939" s="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s="9" t="s">
        <v>8317</v>
      </c>
      <c r="R3940" s="9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s="9" t="s">
        <v>8317</v>
      </c>
      <c r="R3941" s="9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s="9" t="s">
        <v>8317</v>
      </c>
      <c r="R3942" s="9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s="9" t="s">
        <v>8317</v>
      </c>
      <c r="R3943" s="9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s="9" t="s">
        <v>8317</v>
      </c>
      <c r="R3944" s="9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s="9" t="s">
        <v>8317</v>
      </c>
      <c r="R3945" s="9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s="9" t="s">
        <v>8317</v>
      </c>
      <c r="R3946" s="9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s="9" t="s">
        <v>8317</v>
      </c>
      <c r="R3947" s="9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s="9" t="s">
        <v>8317</v>
      </c>
      <c r="R3948" s="9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s="9" t="s">
        <v>8317</v>
      </c>
      <c r="R3949" s="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s="9" t="s">
        <v>8317</v>
      </c>
      <c r="R3950" s="9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s="9" t="s">
        <v>8317</v>
      </c>
      <c r="R3951" s="9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s="9" t="s">
        <v>8317</v>
      </c>
      <c r="R3952" s="9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s="9" t="s">
        <v>8317</v>
      </c>
      <c r="R3953" s="9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s="9" t="s">
        <v>8317</v>
      </c>
      <c r="R3954" s="9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s="9" t="s">
        <v>8317</v>
      </c>
      <c r="R3955" s="9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s="9" t="s">
        <v>8317</v>
      </c>
      <c r="R3956" s="9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s="9" t="s">
        <v>8317</v>
      </c>
      <c r="R3957" s="9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s="9" t="s">
        <v>8317</v>
      </c>
      <c r="R3958" s="9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s="9" t="s">
        <v>8317</v>
      </c>
      <c r="R3959" s="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s="9" t="s">
        <v>8317</v>
      </c>
      <c r="R3960" s="9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s="9" t="s">
        <v>8317</v>
      </c>
      <c r="R3961" s="9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s="9" t="s">
        <v>8317</v>
      </c>
      <c r="R3962" s="9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s="9" t="s">
        <v>8317</v>
      </c>
      <c r="R3963" s="9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s="9" t="s">
        <v>8317</v>
      </c>
      <c r="R3964" s="9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s="9" t="s">
        <v>8317</v>
      </c>
      <c r="R3965" s="9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s="9" t="s">
        <v>8317</v>
      </c>
      <c r="R3966" s="9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s="9" t="s">
        <v>8317</v>
      </c>
      <c r="R3967" s="9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s="9" t="s">
        <v>8317</v>
      </c>
      <c r="R3968" s="9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s="9" t="s">
        <v>8317</v>
      </c>
      <c r="R3969" s="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s="9" t="s">
        <v>8317</v>
      </c>
      <c r="R3970" s="9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E3971/L3971</f>
        <v>35.166666666666664</v>
      </c>
      <c r="Q3971" s="9" t="s">
        <v>8317</v>
      </c>
      <c r="R3971" s="9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s="9" t="s">
        <v>8317</v>
      </c>
      <c r="R3972" s="9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s="9" t="s">
        <v>8317</v>
      </c>
      <c r="R3973" s="9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s="9" t="s">
        <v>8317</v>
      </c>
      <c r="R3974" s="9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s="9" t="s">
        <v>8317</v>
      </c>
      <c r="R3975" s="9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s="9" t="s">
        <v>8317</v>
      </c>
      <c r="R3976" s="9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s="9" t="s">
        <v>8317</v>
      </c>
      <c r="R3977" s="9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s="9" t="s">
        <v>8317</v>
      </c>
      <c r="R3978" s="9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s="9" t="s">
        <v>8317</v>
      </c>
      <c r="R3979" s="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s="9" t="s">
        <v>8317</v>
      </c>
      <c r="R3980" s="9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s="9" t="s">
        <v>8317</v>
      </c>
      <c r="R3981" s="9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s="9" t="s">
        <v>8317</v>
      </c>
      <c r="R3982" s="9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s="9" t="s">
        <v>8317</v>
      </c>
      <c r="R3983" s="9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s="9" t="s">
        <v>8317</v>
      </c>
      <c r="R3984" s="9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s="9" t="s">
        <v>8317</v>
      </c>
      <c r="R3985" s="9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s="9" t="s">
        <v>8317</v>
      </c>
      <c r="R3986" s="9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s="9" t="s">
        <v>8317</v>
      </c>
      <c r="R3987" s="9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s="9" t="s">
        <v>8317</v>
      </c>
      <c r="R3988" s="9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s="9" t="s">
        <v>8317</v>
      </c>
      <c r="R3989" s="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s="9" t="s">
        <v>8317</v>
      </c>
      <c r="R3990" s="9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s="9" t="s">
        <v>8317</v>
      </c>
      <c r="R3991" s="9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s="9" t="s">
        <v>8317</v>
      </c>
      <c r="R3992" s="9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s="9" t="s">
        <v>8317</v>
      </c>
      <c r="R3993" s="9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s="9" t="s">
        <v>8317</v>
      </c>
      <c r="R3994" s="9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s="9" t="s">
        <v>8317</v>
      </c>
      <c r="R3995" s="9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s="9" t="s">
        <v>8317</v>
      </c>
      <c r="R3996" s="9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s="9" t="s">
        <v>8317</v>
      </c>
      <c r="R3997" s="9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s="9" t="s">
        <v>8317</v>
      </c>
      <c r="R3998" s="9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s="9" t="s">
        <v>8317</v>
      </c>
      <c r="R3999" s="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s="9" t="s">
        <v>8317</v>
      </c>
      <c r="R4000" s="9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s="9" t="s">
        <v>8317</v>
      </c>
      <c r="R4001" s="9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s="9" t="s">
        <v>8317</v>
      </c>
      <c r="R4002" s="9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s="9" t="s">
        <v>8317</v>
      </c>
      <c r="R4003" s="9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s="9" t="s">
        <v>8317</v>
      </c>
      <c r="R4004" s="9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s="9" t="s">
        <v>8317</v>
      </c>
      <c r="R4005" s="9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s="9" t="s">
        <v>8317</v>
      </c>
      <c r="R4006" s="9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s="9" t="s">
        <v>8317</v>
      </c>
      <c r="R4007" s="9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s="9" t="s">
        <v>8317</v>
      </c>
      <c r="R4008" s="9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s="9" t="s">
        <v>8317</v>
      </c>
      <c r="R4009" s="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s="9" t="s">
        <v>8317</v>
      </c>
      <c r="R4010" s="9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s="9" t="s">
        <v>8317</v>
      </c>
      <c r="R4011" s="9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s="9" t="s">
        <v>8317</v>
      </c>
      <c r="R4012" s="9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s="9" t="s">
        <v>8317</v>
      </c>
      <c r="R4013" s="9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s="9" t="s">
        <v>8317</v>
      </c>
      <c r="R4014" s="9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s="9" t="s">
        <v>8317</v>
      </c>
      <c r="R4015" s="9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s="9" t="s">
        <v>8317</v>
      </c>
      <c r="R4016" s="9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s="9" t="s">
        <v>8317</v>
      </c>
      <c r="R4017" s="9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s="9" t="s">
        <v>8317</v>
      </c>
      <c r="R4018" s="9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s="9" t="s">
        <v>8317</v>
      </c>
      <c r="R4019" s="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s="9" t="s">
        <v>8317</v>
      </c>
      <c r="R4020" s="9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s="9" t="s">
        <v>8317</v>
      </c>
      <c r="R4021" s="9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s="9" t="s">
        <v>8317</v>
      </c>
      <c r="R4022" s="9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s="9" t="s">
        <v>8317</v>
      </c>
      <c r="R4023" s="9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s="9" t="s">
        <v>8317</v>
      </c>
      <c r="R4024" s="9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s="9" t="s">
        <v>8317</v>
      </c>
      <c r="R4025" s="9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s="9" t="s">
        <v>8317</v>
      </c>
      <c r="R4026" s="9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s="9" t="s">
        <v>8317</v>
      </c>
      <c r="R4027" s="9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s="9" t="s">
        <v>8317</v>
      </c>
      <c r="R4028" s="9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s="9" t="s">
        <v>8317</v>
      </c>
      <c r="R4029" s="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s="9" t="s">
        <v>8317</v>
      </c>
      <c r="R4030" s="9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s="9" t="s">
        <v>8317</v>
      </c>
      <c r="R4031" s="9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s="9" t="s">
        <v>8317</v>
      </c>
      <c r="R4032" s="9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s="9" t="s">
        <v>8317</v>
      </c>
      <c r="R4033" s="9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s="9" t="s">
        <v>8317</v>
      </c>
      <c r="R4034" s="9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E4035/L4035</f>
        <v>65.340319148936175</v>
      </c>
      <c r="Q4035" s="9" t="s">
        <v>8317</v>
      </c>
      <c r="R4035" s="9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s="9" t="s">
        <v>8317</v>
      </c>
      <c r="R4036" s="9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s="9" t="s">
        <v>8317</v>
      </c>
      <c r="R4037" s="9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s="9" t="s">
        <v>8317</v>
      </c>
      <c r="R4038" s="9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s="9" t="s">
        <v>8317</v>
      </c>
      <c r="R4039" s="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s="9" t="s">
        <v>8317</v>
      </c>
      <c r="R4040" s="9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s="9" t="s">
        <v>8317</v>
      </c>
      <c r="R4041" s="9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s="9" t="s">
        <v>8317</v>
      </c>
      <c r="R4042" s="9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s="9" t="s">
        <v>8317</v>
      </c>
      <c r="R4043" s="9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s="9" t="s">
        <v>8317</v>
      </c>
      <c r="R4044" s="9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s="9" t="s">
        <v>8317</v>
      </c>
      <c r="R4045" s="9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s="9" t="s">
        <v>8317</v>
      </c>
      <c r="R4046" s="9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s="9" t="s">
        <v>8317</v>
      </c>
      <c r="R4047" s="9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s="9" t="s">
        <v>8317</v>
      </c>
      <c r="R4048" s="9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s="9" t="s">
        <v>8317</v>
      </c>
      <c r="R4049" s="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s="9" t="s">
        <v>8317</v>
      </c>
      <c r="R4050" s="9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s="9" t="s">
        <v>8317</v>
      </c>
      <c r="R4051" s="9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s="9" t="s">
        <v>8317</v>
      </c>
      <c r="R4052" s="9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s="9" t="s">
        <v>8317</v>
      </c>
      <c r="R4053" s="9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s="9" t="s">
        <v>8317</v>
      </c>
      <c r="R4054" s="9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s="9" t="s">
        <v>8317</v>
      </c>
      <c r="R4055" s="9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s="9" t="s">
        <v>8317</v>
      </c>
      <c r="R4056" s="9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s="9" t="s">
        <v>8317</v>
      </c>
      <c r="R4057" s="9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s="9" t="s">
        <v>8317</v>
      </c>
      <c r="R4058" s="9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s="9" t="s">
        <v>8317</v>
      </c>
      <c r="R4059" s="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s="9" t="s">
        <v>8317</v>
      </c>
      <c r="R4060" s="9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s="9" t="s">
        <v>8317</v>
      </c>
      <c r="R4061" s="9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s="9" t="s">
        <v>8317</v>
      </c>
      <c r="R4062" s="9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s="9" t="s">
        <v>8317</v>
      </c>
      <c r="R4063" s="9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s="9" t="s">
        <v>8317</v>
      </c>
      <c r="R4064" s="9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s="9" t="s">
        <v>8317</v>
      </c>
      <c r="R4065" s="9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s="9" t="s">
        <v>8317</v>
      </c>
      <c r="R4066" s="9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s="9" t="s">
        <v>8317</v>
      </c>
      <c r="R4067" s="9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s="9" t="s">
        <v>8317</v>
      </c>
      <c r="R4068" s="9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s="9" t="s">
        <v>8317</v>
      </c>
      <c r="R4069" s="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s="9" t="s">
        <v>8317</v>
      </c>
      <c r="R4070" s="9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s="9" t="s">
        <v>8317</v>
      </c>
      <c r="R4071" s="9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s="9" t="s">
        <v>8317</v>
      </c>
      <c r="R4072" s="9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s="9" t="s">
        <v>8317</v>
      </c>
      <c r="R4073" s="9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s="9" t="s">
        <v>8317</v>
      </c>
      <c r="R4074" s="9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s="9" t="s">
        <v>8317</v>
      </c>
      <c r="R4075" s="9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s="9" t="s">
        <v>8317</v>
      </c>
      <c r="R4076" s="9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s="9" t="s">
        <v>8317</v>
      </c>
      <c r="R4077" s="9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s="9" t="s">
        <v>8317</v>
      </c>
      <c r="R4078" s="9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s="9" t="s">
        <v>8317</v>
      </c>
      <c r="R4079" s="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s="9" t="s">
        <v>8317</v>
      </c>
      <c r="R4080" s="9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s="9" t="s">
        <v>8317</v>
      </c>
      <c r="R4081" s="9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s="9" t="s">
        <v>8317</v>
      </c>
      <c r="R4082" s="9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s="9" t="s">
        <v>8317</v>
      </c>
      <c r="R4083" s="9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s="9" t="s">
        <v>8317</v>
      </c>
      <c r="R4084" s="9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s="9" t="s">
        <v>8317</v>
      </c>
      <c r="R4085" s="9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s="9" t="s">
        <v>8317</v>
      </c>
      <c r="R4086" s="9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s="9" t="s">
        <v>8317</v>
      </c>
      <c r="R4087" s="9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s="9" t="s">
        <v>8317</v>
      </c>
      <c r="R4088" s="9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s="9" t="s">
        <v>8317</v>
      </c>
      <c r="R4089" s="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s="9" t="s">
        <v>8317</v>
      </c>
      <c r="R4090" s="9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s="9" t="s">
        <v>8317</v>
      </c>
      <c r="R4091" s="9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s="9" t="s">
        <v>8317</v>
      </c>
      <c r="R4092" s="9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s="9" t="s">
        <v>8317</v>
      </c>
      <c r="R4093" s="9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s="9" t="s">
        <v>8317</v>
      </c>
      <c r="R4094" s="9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s="9" t="s">
        <v>8317</v>
      </c>
      <c r="R4095" s="9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s="9" t="s">
        <v>8317</v>
      </c>
      <c r="R4096" s="9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s="9" t="s">
        <v>8317</v>
      </c>
      <c r="R4097" s="9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s="9" t="s">
        <v>8317</v>
      </c>
      <c r="R4098" s="9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 t="e">
        <f t="shared" ref="P4099:P4115" si="257">E4099/L4099</f>
        <v>#DIV/0!</v>
      </c>
      <c r="Q4099" s="9" t="s">
        <v>8317</v>
      </c>
      <c r="R4099" s="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s="9" t="s">
        <v>8317</v>
      </c>
      <c r="R4100" s="9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s="9" t="s">
        <v>8317</v>
      </c>
      <c r="R4101" s="9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s="9" t="s">
        <v>8317</v>
      </c>
      <c r="R4102" s="9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s="9" t="s">
        <v>8317</v>
      </c>
      <c r="R4103" s="9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s="9" t="s">
        <v>8317</v>
      </c>
      <c r="R4104" s="9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s="9" t="s">
        <v>8317</v>
      </c>
      <c r="R4105" s="9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s="9" t="s">
        <v>8317</v>
      </c>
      <c r="R4106" s="9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s="9" t="s">
        <v>8317</v>
      </c>
      <c r="R4107" s="9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s="9" t="s">
        <v>8317</v>
      </c>
      <c r="R4108" s="9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s="9" t="s">
        <v>8317</v>
      </c>
      <c r="R4109" s="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s="9" t="s">
        <v>8317</v>
      </c>
      <c r="R4110" s="9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s="9" t="s">
        <v>8317</v>
      </c>
      <c r="R4111" s="9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s="9" t="s">
        <v>8317</v>
      </c>
      <c r="R4112" s="9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s="9" t="s">
        <v>8317</v>
      </c>
      <c r="R4113" s="9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s="9" t="s">
        <v>8317</v>
      </c>
      <c r="R4114" s="9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s="9" t="s">
        <v>8317</v>
      </c>
      <c r="R4115" s="9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"failed"</formula>
    </cfRule>
    <cfRule type="containsText" dxfId="3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Pivot1</vt:lpstr>
      <vt:lpstr>Pivot2</vt:lpstr>
      <vt:lpstr>Pivot3</vt:lpstr>
      <vt:lpstr>Bonus</vt:lpstr>
      <vt:lpstr>Other tables</vt:lpstr>
      <vt:lpstr>Bonus Stats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JEREMY2852</cp:lastModifiedBy>
  <dcterms:created xsi:type="dcterms:W3CDTF">2017-04-20T15:17:24Z</dcterms:created>
  <dcterms:modified xsi:type="dcterms:W3CDTF">2020-03-14T01:53:29Z</dcterms:modified>
</cp:coreProperties>
</file>